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RD_\OneDrive\Documentos\Uniandes\Infracomp\Caso 3\Caso3InfraComp\docs\"/>
    </mc:Choice>
  </mc:AlternateContent>
  <xr:revisionPtr revIDLastSave="0" documentId="13_ncr:1_{31F2E0E3-1E3F-4D44-A918-91B7B72EF8ED}" xr6:coauthVersionLast="45" xr6:coauthVersionMax="45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1 pool 80 transacciones" sheetId="1" r:id="rId1"/>
    <sheet name="2 pool 80 transacciones" sheetId="7" r:id="rId2"/>
    <sheet name="80 transacciones Unificado" sheetId="8" r:id="rId3"/>
    <sheet name="1 pool 200 transacciones" sheetId="9" r:id="rId4"/>
    <sheet name="2 pool 200 transacciones" sheetId="10" r:id="rId5"/>
    <sheet name="200 transacciones Unificado" sheetId="11" r:id="rId6"/>
    <sheet name="1 pool 400 transacciones" sheetId="12" r:id="rId7"/>
    <sheet name="2 pool 400 transacciones" sheetId="13" r:id="rId8"/>
    <sheet name="400 transacciones Unificado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8" i="13" l="1"/>
  <c r="E428" i="13"/>
  <c r="C428" i="13"/>
  <c r="X5" i="14"/>
  <c r="X6" i="14"/>
  <c r="X7" i="14"/>
  <c r="X8" i="14"/>
  <c r="X9" i="14"/>
  <c r="X10" i="14"/>
  <c r="X11" i="14"/>
  <c r="X12" i="14"/>
  <c r="X13" i="14"/>
  <c r="X4" i="14"/>
  <c r="W5" i="14"/>
  <c r="W6" i="14"/>
  <c r="W7" i="14"/>
  <c r="W8" i="14"/>
  <c r="W9" i="14"/>
  <c r="W10" i="14"/>
  <c r="W11" i="14"/>
  <c r="W12" i="14"/>
  <c r="W13" i="14"/>
  <c r="W4" i="14"/>
  <c r="V5" i="14"/>
  <c r="V6" i="14"/>
  <c r="V7" i="14"/>
  <c r="V8" i="14"/>
  <c r="V9" i="14"/>
  <c r="V10" i="14"/>
  <c r="V11" i="14"/>
  <c r="V12" i="14"/>
  <c r="V13" i="14"/>
  <c r="V4" i="14"/>
  <c r="U5" i="14"/>
  <c r="U6" i="14"/>
  <c r="U7" i="14"/>
  <c r="U8" i="14"/>
  <c r="U9" i="14"/>
  <c r="U10" i="14"/>
  <c r="U11" i="14"/>
  <c r="U12" i="14"/>
  <c r="U13" i="14"/>
  <c r="U4" i="14"/>
  <c r="T5" i="14"/>
  <c r="T6" i="14"/>
  <c r="T7" i="14"/>
  <c r="T8" i="14"/>
  <c r="T9" i="14"/>
  <c r="T10" i="14"/>
  <c r="T11" i="14"/>
  <c r="T12" i="14"/>
  <c r="T13" i="14"/>
  <c r="T4" i="14"/>
  <c r="S5" i="14"/>
  <c r="S6" i="14"/>
  <c r="S7" i="14"/>
  <c r="S8" i="14"/>
  <c r="S9" i="14"/>
  <c r="S10" i="14"/>
  <c r="S11" i="14"/>
  <c r="S12" i="14"/>
  <c r="S13" i="14"/>
  <c r="S4" i="14"/>
  <c r="H5" i="14"/>
  <c r="H6" i="14"/>
  <c r="H7" i="14"/>
  <c r="H8" i="14"/>
  <c r="H9" i="14"/>
  <c r="H10" i="14"/>
  <c r="H11" i="14"/>
  <c r="H12" i="14"/>
  <c r="H13" i="14"/>
  <c r="H4" i="14"/>
  <c r="G5" i="14"/>
  <c r="G6" i="14"/>
  <c r="G7" i="14"/>
  <c r="G8" i="14"/>
  <c r="G9" i="14"/>
  <c r="G10" i="14"/>
  <c r="G11" i="14"/>
  <c r="G12" i="14"/>
  <c r="G13" i="14"/>
  <c r="G4" i="14"/>
  <c r="F5" i="14"/>
  <c r="F6" i="14"/>
  <c r="F7" i="14"/>
  <c r="F8" i="14"/>
  <c r="F9" i="14"/>
  <c r="F10" i="14"/>
  <c r="F11" i="14"/>
  <c r="F12" i="14"/>
  <c r="F13" i="14"/>
  <c r="F4" i="14"/>
  <c r="E5" i="14"/>
  <c r="E6" i="14"/>
  <c r="E7" i="14"/>
  <c r="E8" i="14"/>
  <c r="E9" i="14"/>
  <c r="E10" i="14"/>
  <c r="E11" i="14"/>
  <c r="E12" i="14"/>
  <c r="E13" i="14"/>
  <c r="E4" i="14"/>
  <c r="D5" i="14"/>
  <c r="D6" i="14"/>
  <c r="D7" i="14"/>
  <c r="D8" i="14"/>
  <c r="D9" i="14"/>
  <c r="D10" i="14"/>
  <c r="D11" i="14"/>
  <c r="D12" i="14"/>
  <c r="D13" i="14"/>
  <c r="D4" i="14"/>
  <c r="C5" i="14"/>
  <c r="C6" i="14"/>
  <c r="C7" i="14"/>
  <c r="C8" i="14"/>
  <c r="C9" i="14"/>
  <c r="C10" i="14"/>
  <c r="C11" i="14"/>
  <c r="C12" i="14"/>
  <c r="C13" i="14"/>
  <c r="C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D422" i="12"/>
  <c r="E422" i="12"/>
  <c r="D423" i="12"/>
  <c r="E423" i="12"/>
  <c r="D424" i="12"/>
  <c r="E424" i="12"/>
  <c r="D425" i="12"/>
  <c r="E425" i="12"/>
  <c r="D426" i="12"/>
  <c r="E426" i="12"/>
  <c r="D427" i="12"/>
  <c r="E427" i="12"/>
  <c r="D428" i="12"/>
  <c r="E428" i="12"/>
  <c r="C428" i="12"/>
  <c r="C427" i="12"/>
  <c r="C426" i="12"/>
  <c r="C425" i="12"/>
  <c r="C424" i="12"/>
  <c r="C423" i="12"/>
  <c r="D422" i="13"/>
  <c r="E422" i="13"/>
  <c r="D423" i="13"/>
  <c r="E423" i="13"/>
  <c r="D424" i="13"/>
  <c r="E424" i="13"/>
  <c r="D425" i="13"/>
  <c r="E425" i="13"/>
  <c r="D426" i="13"/>
  <c r="E426" i="13"/>
  <c r="D427" i="13"/>
  <c r="E427" i="13"/>
  <c r="C427" i="13"/>
  <c r="C426" i="13"/>
  <c r="C425" i="13"/>
  <c r="C424" i="13"/>
  <c r="C423" i="13"/>
  <c r="E417" i="13"/>
  <c r="E413" i="13"/>
  <c r="C413" i="13"/>
  <c r="J410" i="13"/>
  <c r="C409" i="13"/>
  <c r="AN406" i="13"/>
  <c r="K418" i="13" s="1"/>
  <c r="AM406" i="13"/>
  <c r="AL406" i="13"/>
  <c r="E418" i="13" s="1"/>
  <c r="AJ406" i="13"/>
  <c r="K417" i="13" s="1"/>
  <c r="AI406" i="13"/>
  <c r="AH406" i="13"/>
  <c r="AF406" i="13"/>
  <c r="K416" i="13" s="1"/>
  <c r="AE406" i="13"/>
  <c r="AD406" i="13"/>
  <c r="E416" i="13" s="1"/>
  <c r="AB406" i="13"/>
  <c r="K415" i="13" s="1"/>
  <c r="AA406" i="13"/>
  <c r="Z406" i="13"/>
  <c r="E415" i="13" s="1"/>
  <c r="X406" i="13"/>
  <c r="K414" i="13" s="1"/>
  <c r="W406" i="13"/>
  <c r="V406" i="13"/>
  <c r="E414" i="13" s="1"/>
  <c r="T406" i="13"/>
  <c r="K413" i="13" s="1"/>
  <c r="S406" i="13"/>
  <c r="R406" i="13"/>
  <c r="P406" i="13"/>
  <c r="K412" i="13" s="1"/>
  <c r="O406" i="13"/>
  <c r="N406" i="13"/>
  <c r="E412" i="13" s="1"/>
  <c r="L406" i="13"/>
  <c r="K411" i="13" s="1"/>
  <c r="K406" i="13"/>
  <c r="J406" i="13"/>
  <c r="E411" i="13" s="1"/>
  <c r="H406" i="13"/>
  <c r="K410" i="13" s="1"/>
  <c r="G406" i="13"/>
  <c r="F406" i="13"/>
  <c r="E410" i="13" s="1"/>
  <c r="D406" i="13"/>
  <c r="K409" i="13" s="1"/>
  <c r="C406" i="13"/>
  <c r="B406" i="13"/>
  <c r="E409" i="13" s="1"/>
  <c r="AN405" i="13"/>
  <c r="J418" i="13" s="1"/>
  <c r="AM405" i="13"/>
  <c r="AL405" i="13"/>
  <c r="D418" i="13" s="1"/>
  <c r="AJ405" i="13"/>
  <c r="J417" i="13" s="1"/>
  <c r="AI405" i="13"/>
  <c r="AH405" i="13"/>
  <c r="D417" i="13" s="1"/>
  <c r="AF405" i="13"/>
  <c r="J416" i="13" s="1"/>
  <c r="AE405" i="13"/>
  <c r="AD405" i="13"/>
  <c r="D416" i="13" s="1"/>
  <c r="AB405" i="13"/>
  <c r="J415" i="13" s="1"/>
  <c r="AA405" i="13"/>
  <c r="Z405" i="13"/>
  <c r="D415" i="13" s="1"/>
  <c r="X405" i="13"/>
  <c r="J414" i="13" s="1"/>
  <c r="W405" i="13"/>
  <c r="V405" i="13"/>
  <c r="D414" i="13" s="1"/>
  <c r="T405" i="13"/>
  <c r="J413" i="13" s="1"/>
  <c r="S405" i="13"/>
  <c r="R405" i="13"/>
  <c r="D413" i="13" s="1"/>
  <c r="P405" i="13"/>
  <c r="J412" i="13" s="1"/>
  <c r="O405" i="13"/>
  <c r="N405" i="13"/>
  <c r="D412" i="13" s="1"/>
  <c r="L405" i="13"/>
  <c r="J411" i="13" s="1"/>
  <c r="K405" i="13"/>
  <c r="J405" i="13"/>
  <c r="D411" i="13" s="1"/>
  <c r="H405" i="13"/>
  <c r="G405" i="13"/>
  <c r="F405" i="13"/>
  <c r="D410" i="13" s="1"/>
  <c r="D405" i="13"/>
  <c r="J409" i="13" s="1"/>
  <c r="C405" i="13"/>
  <c r="B405" i="13"/>
  <c r="D409" i="13" s="1"/>
  <c r="AN404" i="13"/>
  <c r="AM404" i="13"/>
  <c r="AL404" i="13"/>
  <c r="AJ404" i="13"/>
  <c r="AI404" i="13"/>
  <c r="AH404" i="13"/>
  <c r="AF404" i="13"/>
  <c r="AE404" i="13"/>
  <c r="AD404" i="13"/>
  <c r="AB404" i="13"/>
  <c r="AA404" i="13"/>
  <c r="Z404" i="13"/>
  <c r="X404" i="13"/>
  <c r="W404" i="13"/>
  <c r="V404" i="13"/>
  <c r="T404" i="13"/>
  <c r="S404" i="13"/>
  <c r="R404" i="13"/>
  <c r="P404" i="13"/>
  <c r="O404" i="13"/>
  <c r="N404" i="13"/>
  <c r="L404" i="13"/>
  <c r="K404" i="13"/>
  <c r="J404" i="13"/>
  <c r="H404" i="13"/>
  <c r="G404" i="13"/>
  <c r="F404" i="13"/>
  <c r="D404" i="13"/>
  <c r="C404" i="13"/>
  <c r="B404" i="13"/>
  <c r="AN403" i="13"/>
  <c r="AM403" i="13"/>
  <c r="AL403" i="13"/>
  <c r="AJ403" i="13"/>
  <c r="AI403" i="13"/>
  <c r="AH403" i="13"/>
  <c r="AF403" i="13"/>
  <c r="AE403" i="13"/>
  <c r="AD403" i="13"/>
  <c r="AB403" i="13"/>
  <c r="AA403" i="13"/>
  <c r="Z403" i="13"/>
  <c r="X403" i="13"/>
  <c r="W403" i="13"/>
  <c r="V403" i="13"/>
  <c r="T403" i="13"/>
  <c r="S403" i="13"/>
  <c r="R403" i="13"/>
  <c r="P403" i="13"/>
  <c r="O403" i="13"/>
  <c r="N403" i="13"/>
  <c r="L403" i="13"/>
  <c r="K403" i="13"/>
  <c r="J403" i="13"/>
  <c r="H403" i="13"/>
  <c r="G403" i="13"/>
  <c r="F403" i="13"/>
  <c r="D403" i="13"/>
  <c r="C403" i="13"/>
  <c r="B403" i="13"/>
  <c r="AN402" i="13"/>
  <c r="I418" i="13" s="1"/>
  <c r="AM402" i="13"/>
  <c r="AL402" i="13"/>
  <c r="C418" i="13" s="1"/>
  <c r="AJ402" i="13"/>
  <c r="I417" i="13" s="1"/>
  <c r="AI402" i="13"/>
  <c r="AH402" i="13"/>
  <c r="C417" i="13" s="1"/>
  <c r="AF402" i="13"/>
  <c r="I416" i="13" s="1"/>
  <c r="AE402" i="13"/>
  <c r="AD402" i="13"/>
  <c r="C416" i="13" s="1"/>
  <c r="AB402" i="13"/>
  <c r="I415" i="13" s="1"/>
  <c r="AA402" i="13"/>
  <c r="Z402" i="13"/>
  <c r="C415" i="13" s="1"/>
  <c r="X402" i="13"/>
  <c r="I414" i="13" s="1"/>
  <c r="W402" i="13"/>
  <c r="V402" i="13"/>
  <c r="C414" i="13" s="1"/>
  <c r="T402" i="13"/>
  <c r="I413" i="13" s="1"/>
  <c r="S402" i="13"/>
  <c r="R402" i="13"/>
  <c r="P402" i="13"/>
  <c r="I412" i="13" s="1"/>
  <c r="O402" i="13"/>
  <c r="N402" i="13"/>
  <c r="C412" i="13" s="1"/>
  <c r="L402" i="13"/>
  <c r="I411" i="13" s="1"/>
  <c r="K402" i="13"/>
  <c r="F411" i="13" s="1"/>
  <c r="J402" i="13"/>
  <c r="H402" i="13"/>
  <c r="I410" i="13" s="1"/>
  <c r="G402" i="13"/>
  <c r="F410" i="13" s="1"/>
  <c r="F402" i="13"/>
  <c r="C410" i="13" s="1"/>
  <c r="D402" i="13"/>
  <c r="C402" i="13"/>
  <c r="F409" i="13" s="1"/>
  <c r="B402" i="13"/>
  <c r="AN406" i="12"/>
  <c r="AM406" i="12"/>
  <c r="AL406" i="12"/>
  <c r="AN405" i="12"/>
  <c r="J418" i="12" s="1"/>
  <c r="AM405" i="12"/>
  <c r="AL405" i="12"/>
  <c r="AN404" i="12"/>
  <c r="AM404" i="12"/>
  <c r="AL404" i="12"/>
  <c r="AN403" i="12"/>
  <c r="AM403" i="12"/>
  <c r="AL403" i="12"/>
  <c r="AN402" i="12"/>
  <c r="AM402" i="12"/>
  <c r="AL402" i="12"/>
  <c r="C418" i="12" s="1"/>
  <c r="AJ406" i="12"/>
  <c r="AI406" i="12"/>
  <c r="AH406" i="12"/>
  <c r="AJ405" i="12"/>
  <c r="J417" i="12" s="1"/>
  <c r="AI405" i="12"/>
  <c r="AH405" i="12"/>
  <c r="AJ404" i="12"/>
  <c r="AI404" i="12"/>
  <c r="AH404" i="12"/>
  <c r="AJ403" i="12"/>
  <c r="AI403" i="12"/>
  <c r="AH403" i="12"/>
  <c r="AJ402" i="12"/>
  <c r="AI402" i="12"/>
  <c r="AH402" i="12"/>
  <c r="AF406" i="12"/>
  <c r="AE406" i="12"/>
  <c r="AD406" i="12"/>
  <c r="AF405" i="12"/>
  <c r="J416" i="12" s="1"/>
  <c r="AE405" i="12"/>
  <c r="AD405" i="12"/>
  <c r="AF404" i="12"/>
  <c r="AE404" i="12"/>
  <c r="AD404" i="12"/>
  <c r="AF403" i="12"/>
  <c r="AE403" i="12"/>
  <c r="AD403" i="12"/>
  <c r="AF402" i="12"/>
  <c r="AE402" i="12"/>
  <c r="AD402" i="12"/>
  <c r="AB406" i="12"/>
  <c r="AA406" i="12"/>
  <c r="Z406" i="12"/>
  <c r="AB405" i="12"/>
  <c r="AA405" i="12"/>
  <c r="Z405" i="12"/>
  <c r="AB404" i="12"/>
  <c r="AA404" i="12"/>
  <c r="Z404" i="12"/>
  <c r="AB403" i="12"/>
  <c r="AA403" i="12"/>
  <c r="Z403" i="12"/>
  <c r="AB402" i="12"/>
  <c r="AA402" i="12"/>
  <c r="Z402" i="12"/>
  <c r="X406" i="12"/>
  <c r="W406" i="12"/>
  <c r="V406" i="12"/>
  <c r="X405" i="12"/>
  <c r="J414" i="12" s="1"/>
  <c r="W405" i="12"/>
  <c r="V405" i="12"/>
  <c r="X404" i="12"/>
  <c r="W404" i="12"/>
  <c r="V404" i="12"/>
  <c r="X403" i="12"/>
  <c r="W403" i="12"/>
  <c r="V403" i="12"/>
  <c r="X402" i="12"/>
  <c r="W402" i="12"/>
  <c r="V402" i="12"/>
  <c r="T406" i="12"/>
  <c r="S406" i="12"/>
  <c r="R406" i="12"/>
  <c r="T405" i="12"/>
  <c r="J413" i="12" s="1"/>
  <c r="S405" i="12"/>
  <c r="R405" i="12"/>
  <c r="T404" i="12"/>
  <c r="S404" i="12"/>
  <c r="R404" i="12"/>
  <c r="T403" i="12"/>
  <c r="S403" i="12"/>
  <c r="R403" i="12"/>
  <c r="T402" i="12"/>
  <c r="S402" i="12"/>
  <c r="R402" i="12"/>
  <c r="P406" i="12"/>
  <c r="O406" i="12"/>
  <c r="N406" i="12"/>
  <c r="P405" i="12"/>
  <c r="J412" i="12" s="1"/>
  <c r="O405" i="12"/>
  <c r="N405" i="12"/>
  <c r="P404" i="12"/>
  <c r="O404" i="12"/>
  <c r="N404" i="12"/>
  <c r="P403" i="12"/>
  <c r="O403" i="12"/>
  <c r="N403" i="12"/>
  <c r="P402" i="12"/>
  <c r="O402" i="12"/>
  <c r="N402" i="12"/>
  <c r="L406" i="12"/>
  <c r="K406" i="12"/>
  <c r="J406" i="12"/>
  <c r="L405" i="12"/>
  <c r="K405" i="12"/>
  <c r="J405" i="12"/>
  <c r="L404" i="12"/>
  <c r="K404" i="12"/>
  <c r="J404" i="12"/>
  <c r="L403" i="12"/>
  <c r="K403" i="12"/>
  <c r="J403" i="12"/>
  <c r="L402" i="12"/>
  <c r="K402" i="12"/>
  <c r="J402" i="12"/>
  <c r="H406" i="12"/>
  <c r="G406" i="12"/>
  <c r="F406" i="12"/>
  <c r="H405" i="12"/>
  <c r="J410" i="12" s="1"/>
  <c r="G405" i="12"/>
  <c r="F405" i="12"/>
  <c r="H404" i="12"/>
  <c r="G404" i="12"/>
  <c r="F404" i="12"/>
  <c r="H403" i="12"/>
  <c r="G403" i="12"/>
  <c r="F403" i="12"/>
  <c r="H402" i="12"/>
  <c r="G402" i="12"/>
  <c r="F402" i="12"/>
  <c r="C410" i="12" s="1"/>
  <c r="C402" i="12"/>
  <c r="D402" i="12"/>
  <c r="C403" i="12"/>
  <c r="D403" i="12"/>
  <c r="C404" i="12"/>
  <c r="D404" i="12"/>
  <c r="C405" i="12"/>
  <c r="D405" i="12"/>
  <c r="J409" i="12" s="1"/>
  <c r="C406" i="12"/>
  <c r="D406" i="12"/>
  <c r="B406" i="12"/>
  <c r="E409" i="12" s="1"/>
  <c r="B405" i="12"/>
  <c r="D409" i="12" s="1"/>
  <c r="B404" i="12"/>
  <c r="B403" i="12"/>
  <c r="B402" i="12"/>
  <c r="C409" i="12" s="1"/>
  <c r="C415" i="12"/>
  <c r="K418" i="12"/>
  <c r="E418" i="12"/>
  <c r="K417" i="12"/>
  <c r="E417" i="12"/>
  <c r="K416" i="12"/>
  <c r="E416" i="12"/>
  <c r="K415" i="12"/>
  <c r="E415" i="12"/>
  <c r="K414" i="12"/>
  <c r="E414" i="12"/>
  <c r="K413" i="12"/>
  <c r="E413" i="12"/>
  <c r="K412" i="12"/>
  <c r="E412" i="12"/>
  <c r="K411" i="12"/>
  <c r="E411" i="12"/>
  <c r="K410" i="12"/>
  <c r="E410" i="12"/>
  <c r="K409" i="12"/>
  <c r="D418" i="12"/>
  <c r="D417" i="12"/>
  <c r="D416" i="12"/>
  <c r="J415" i="12"/>
  <c r="D415" i="12"/>
  <c r="D414" i="12"/>
  <c r="D413" i="12"/>
  <c r="D412" i="12"/>
  <c r="J411" i="12"/>
  <c r="D411" i="12"/>
  <c r="D410" i="12"/>
  <c r="I418" i="12"/>
  <c r="I417" i="12"/>
  <c r="C417" i="12"/>
  <c r="I416" i="12"/>
  <c r="C416" i="12"/>
  <c r="I415" i="12"/>
  <c r="I414" i="12"/>
  <c r="C414" i="12"/>
  <c r="I413" i="12"/>
  <c r="C413" i="12"/>
  <c r="I412" i="12"/>
  <c r="C412" i="12"/>
  <c r="I411" i="12"/>
  <c r="F411" i="12"/>
  <c r="C411" i="12"/>
  <c r="F410" i="12"/>
  <c r="I409" i="12"/>
  <c r="T5" i="8"/>
  <c r="U5" i="8"/>
  <c r="V5" i="8"/>
  <c r="W5" i="8"/>
  <c r="X5" i="8"/>
  <c r="T6" i="8"/>
  <c r="U6" i="8"/>
  <c r="V6" i="8"/>
  <c r="W6" i="8"/>
  <c r="X6" i="8"/>
  <c r="T7" i="8"/>
  <c r="U7" i="8"/>
  <c r="V7" i="8"/>
  <c r="W7" i="8"/>
  <c r="X7" i="8"/>
  <c r="T8" i="8"/>
  <c r="U8" i="8"/>
  <c r="V8" i="8"/>
  <c r="W8" i="8"/>
  <c r="X8" i="8"/>
  <c r="T9" i="8"/>
  <c r="U9" i="8"/>
  <c r="V9" i="8"/>
  <c r="W9" i="8"/>
  <c r="X9" i="8"/>
  <c r="T10" i="8"/>
  <c r="U10" i="8"/>
  <c r="V10" i="8"/>
  <c r="W10" i="8"/>
  <c r="X10" i="8"/>
  <c r="T11" i="8"/>
  <c r="U11" i="8"/>
  <c r="V11" i="8"/>
  <c r="W11" i="8"/>
  <c r="X11" i="8"/>
  <c r="T12" i="8"/>
  <c r="U12" i="8"/>
  <c r="V12" i="8"/>
  <c r="W12" i="8"/>
  <c r="X12" i="8"/>
  <c r="T13" i="8"/>
  <c r="U13" i="8"/>
  <c r="V13" i="8"/>
  <c r="W13" i="8"/>
  <c r="X13" i="8"/>
  <c r="X4" i="8"/>
  <c r="W4" i="8"/>
  <c r="V4" i="8"/>
  <c r="U4" i="8"/>
  <c r="T4" i="8"/>
  <c r="S5" i="8"/>
  <c r="S6" i="8"/>
  <c r="S7" i="8"/>
  <c r="S8" i="8"/>
  <c r="S9" i="8"/>
  <c r="S10" i="8"/>
  <c r="S11" i="8"/>
  <c r="S12" i="8"/>
  <c r="S13" i="8"/>
  <c r="S4" i="8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F5" i="8"/>
  <c r="F6" i="8"/>
  <c r="F7" i="8"/>
  <c r="F8" i="8"/>
  <c r="F9" i="8"/>
  <c r="F10" i="8"/>
  <c r="F11" i="8"/>
  <c r="F12" i="8"/>
  <c r="F13" i="8"/>
  <c r="F4" i="8"/>
  <c r="E5" i="8"/>
  <c r="E6" i="8"/>
  <c r="E7" i="8"/>
  <c r="E8" i="8"/>
  <c r="E9" i="8"/>
  <c r="E10" i="8"/>
  <c r="E11" i="8"/>
  <c r="E12" i="8"/>
  <c r="E13" i="8"/>
  <c r="E4" i="8"/>
  <c r="D5" i="8"/>
  <c r="D6" i="8"/>
  <c r="D7" i="8"/>
  <c r="D8" i="8"/>
  <c r="D9" i="8"/>
  <c r="D10" i="8"/>
  <c r="D11" i="8"/>
  <c r="D12" i="8"/>
  <c r="D13" i="8"/>
  <c r="D4" i="8"/>
  <c r="C5" i="8"/>
  <c r="C6" i="8"/>
  <c r="C7" i="8"/>
  <c r="C8" i="8"/>
  <c r="C9" i="8"/>
  <c r="C10" i="8"/>
  <c r="C11" i="8"/>
  <c r="C12" i="8"/>
  <c r="C13" i="8"/>
  <c r="C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X5" i="11"/>
  <c r="X6" i="11"/>
  <c r="X7" i="11"/>
  <c r="X8" i="11"/>
  <c r="X9" i="11"/>
  <c r="X10" i="11"/>
  <c r="X11" i="11"/>
  <c r="X12" i="11"/>
  <c r="X13" i="11"/>
  <c r="X4" i="11"/>
  <c r="W5" i="11"/>
  <c r="W6" i="11"/>
  <c r="W7" i="11"/>
  <c r="W8" i="11"/>
  <c r="W9" i="11"/>
  <c r="W10" i="11"/>
  <c r="W11" i="11"/>
  <c r="W12" i="11"/>
  <c r="W13" i="11"/>
  <c r="W4" i="11"/>
  <c r="V5" i="11"/>
  <c r="V6" i="11"/>
  <c r="V7" i="11"/>
  <c r="V8" i="11"/>
  <c r="V9" i="11"/>
  <c r="V10" i="11"/>
  <c r="V11" i="11"/>
  <c r="V12" i="11"/>
  <c r="V13" i="11"/>
  <c r="V4" i="11"/>
  <c r="U5" i="11"/>
  <c r="U6" i="11"/>
  <c r="U7" i="11"/>
  <c r="U8" i="11"/>
  <c r="U9" i="11"/>
  <c r="U10" i="11"/>
  <c r="U11" i="11"/>
  <c r="U12" i="11"/>
  <c r="U13" i="11"/>
  <c r="U4" i="11"/>
  <c r="T5" i="11"/>
  <c r="T6" i="11"/>
  <c r="T7" i="11"/>
  <c r="T8" i="11"/>
  <c r="T9" i="11"/>
  <c r="T10" i="11"/>
  <c r="T11" i="11"/>
  <c r="T12" i="11"/>
  <c r="T13" i="11"/>
  <c r="T4" i="11"/>
  <c r="S5" i="11"/>
  <c r="S6" i="11"/>
  <c r="S7" i="11"/>
  <c r="S8" i="11"/>
  <c r="S9" i="11"/>
  <c r="S10" i="11"/>
  <c r="S11" i="11"/>
  <c r="S12" i="11"/>
  <c r="S13" i="11"/>
  <c r="S4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5" i="11"/>
  <c r="K6" i="11"/>
  <c r="K7" i="11"/>
  <c r="K8" i="11"/>
  <c r="K9" i="11"/>
  <c r="K10" i="11"/>
  <c r="K11" i="11"/>
  <c r="K12" i="11"/>
  <c r="K13" i="11"/>
  <c r="K4" i="11"/>
  <c r="H5" i="11"/>
  <c r="H6" i="11"/>
  <c r="H7" i="11"/>
  <c r="H8" i="11"/>
  <c r="H9" i="11"/>
  <c r="H10" i="11"/>
  <c r="H11" i="11"/>
  <c r="H12" i="11"/>
  <c r="H13" i="11"/>
  <c r="H4" i="11"/>
  <c r="F5" i="11"/>
  <c r="F6" i="11"/>
  <c r="F7" i="11"/>
  <c r="F8" i="11"/>
  <c r="F9" i="11"/>
  <c r="F10" i="11"/>
  <c r="F11" i="11"/>
  <c r="F12" i="11"/>
  <c r="F13" i="11"/>
  <c r="F4" i="11"/>
  <c r="G5" i="11"/>
  <c r="G6" i="11"/>
  <c r="G7" i="11"/>
  <c r="G8" i="11"/>
  <c r="G9" i="11"/>
  <c r="G10" i="11"/>
  <c r="G11" i="11"/>
  <c r="G12" i="11"/>
  <c r="G13" i="11"/>
  <c r="G4" i="11"/>
  <c r="E5" i="11"/>
  <c r="E6" i="11"/>
  <c r="E7" i="11"/>
  <c r="E8" i="11"/>
  <c r="E9" i="11"/>
  <c r="E10" i="11"/>
  <c r="E11" i="11"/>
  <c r="E12" i="11"/>
  <c r="E13" i="11"/>
  <c r="E4" i="11"/>
  <c r="I98" i="7"/>
  <c r="E98" i="7"/>
  <c r="C98" i="7"/>
  <c r="J97" i="7"/>
  <c r="I97" i="7"/>
  <c r="C97" i="7"/>
  <c r="I96" i="7"/>
  <c r="C96" i="7"/>
  <c r="J95" i="7"/>
  <c r="I95" i="7"/>
  <c r="C95" i="7"/>
  <c r="I94" i="7"/>
  <c r="E94" i="7"/>
  <c r="C94" i="7"/>
  <c r="J93" i="7"/>
  <c r="I93" i="7"/>
  <c r="C93" i="7"/>
  <c r="I92" i="7"/>
  <c r="C92" i="7"/>
  <c r="J91" i="7"/>
  <c r="I91" i="7"/>
  <c r="F91" i="7"/>
  <c r="D91" i="7"/>
  <c r="C91" i="7"/>
  <c r="I90" i="7"/>
  <c r="F90" i="7"/>
  <c r="C90" i="7"/>
  <c r="I89" i="7"/>
  <c r="F89" i="7"/>
  <c r="C89" i="7"/>
  <c r="AN86" i="7"/>
  <c r="K98" i="7" s="1"/>
  <c r="AM86" i="7"/>
  <c r="AL86" i="7"/>
  <c r="AJ86" i="7"/>
  <c r="K97" i="7" s="1"/>
  <c r="AI86" i="7"/>
  <c r="AH86" i="7"/>
  <c r="E97" i="7" s="1"/>
  <c r="AF86" i="7"/>
  <c r="K96" i="7" s="1"/>
  <c r="AE86" i="7"/>
  <c r="AD86" i="7"/>
  <c r="E96" i="7" s="1"/>
  <c r="AB86" i="7"/>
  <c r="K95" i="7" s="1"/>
  <c r="AA86" i="7"/>
  <c r="Z86" i="7"/>
  <c r="E95" i="7" s="1"/>
  <c r="X86" i="7"/>
  <c r="K94" i="7" s="1"/>
  <c r="W86" i="7"/>
  <c r="V86" i="7"/>
  <c r="T86" i="7"/>
  <c r="K93" i="7" s="1"/>
  <c r="S86" i="7"/>
  <c r="R86" i="7"/>
  <c r="E93" i="7" s="1"/>
  <c r="P86" i="7"/>
  <c r="K92" i="7" s="1"/>
  <c r="O86" i="7"/>
  <c r="N86" i="7"/>
  <c r="E92" i="7" s="1"/>
  <c r="L86" i="7"/>
  <c r="K91" i="7" s="1"/>
  <c r="K86" i="7"/>
  <c r="J86" i="7"/>
  <c r="E91" i="7" s="1"/>
  <c r="H86" i="7"/>
  <c r="K90" i="7" s="1"/>
  <c r="G86" i="7"/>
  <c r="F86" i="7"/>
  <c r="E90" i="7" s="1"/>
  <c r="D86" i="7"/>
  <c r="K89" i="7" s="1"/>
  <c r="C86" i="7"/>
  <c r="B86" i="7"/>
  <c r="E89" i="7" s="1"/>
  <c r="AN85" i="7"/>
  <c r="J98" i="7" s="1"/>
  <c r="AM85" i="7"/>
  <c r="AL85" i="7"/>
  <c r="D98" i="7" s="1"/>
  <c r="AJ85" i="7"/>
  <c r="AI85" i="7"/>
  <c r="AH85" i="7"/>
  <c r="D97" i="7" s="1"/>
  <c r="AF85" i="7"/>
  <c r="J96" i="7" s="1"/>
  <c r="AE85" i="7"/>
  <c r="AD85" i="7"/>
  <c r="D96" i="7" s="1"/>
  <c r="AB85" i="7"/>
  <c r="AA85" i="7"/>
  <c r="Z85" i="7"/>
  <c r="D95" i="7" s="1"/>
  <c r="X85" i="7"/>
  <c r="J94" i="7" s="1"/>
  <c r="W85" i="7"/>
  <c r="V85" i="7"/>
  <c r="D94" i="7" s="1"/>
  <c r="T85" i="7"/>
  <c r="S85" i="7"/>
  <c r="R85" i="7"/>
  <c r="D93" i="7" s="1"/>
  <c r="P85" i="7"/>
  <c r="J92" i="7" s="1"/>
  <c r="O85" i="7"/>
  <c r="N85" i="7"/>
  <c r="D92" i="7" s="1"/>
  <c r="L85" i="7"/>
  <c r="K85" i="7"/>
  <c r="J85" i="7"/>
  <c r="H85" i="7"/>
  <c r="J90" i="7" s="1"/>
  <c r="G85" i="7"/>
  <c r="F85" i="7"/>
  <c r="D90" i="7" s="1"/>
  <c r="D85" i="7"/>
  <c r="J89" i="7" s="1"/>
  <c r="C85" i="7"/>
  <c r="B85" i="7"/>
  <c r="D89" i="7" s="1"/>
  <c r="K98" i="1"/>
  <c r="J98" i="1"/>
  <c r="I98" i="1"/>
  <c r="E98" i="1"/>
  <c r="D98" i="1"/>
  <c r="C98" i="1"/>
  <c r="K97" i="1"/>
  <c r="J97" i="1"/>
  <c r="I97" i="1"/>
  <c r="E97" i="1"/>
  <c r="D97" i="1"/>
  <c r="C97" i="1"/>
  <c r="K96" i="1"/>
  <c r="J96" i="1"/>
  <c r="I96" i="1"/>
  <c r="E96" i="1"/>
  <c r="D96" i="1"/>
  <c r="C96" i="1"/>
  <c r="K95" i="1"/>
  <c r="J95" i="1"/>
  <c r="I95" i="1"/>
  <c r="E95" i="1"/>
  <c r="D95" i="1"/>
  <c r="C95" i="1"/>
  <c r="K94" i="1"/>
  <c r="J94" i="1"/>
  <c r="I94" i="1"/>
  <c r="E94" i="1"/>
  <c r="D94" i="1"/>
  <c r="C94" i="1"/>
  <c r="K93" i="1"/>
  <c r="J93" i="1"/>
  <c r="I93" i="1"/>
  <c r="E93" i="1"/>
  <c r="D93" i="1"/>
  <c r="C93" i="1"/>
  <c r="K92" i="1"/>
  <c r="J92" i="1"/>
  <c r="I92" i="1"/>
  <c r="E92" i="1"/>
  <c r="D92" i="1"/>
  <c r="C92" i="1"/>
  <c r="K91" i="1"/>
  <c r="J91" i="1"/>
  <c r="I91" i="1"/>
  <c r="F91" i="1"/>
  <c r="E91" i="1"/>
  <c r="D91" i="1"/>
  <c r="C91" i="1"/>
  <c r="K90" i="1"/>
  <c r="J90" i="1"/>
  <c r="I90" i="1"/>
  <c r="F90" i="1"/>
  <c r="E90" i="1"/>
  <c r="D90" i="1"/>
  <c r="C90" i="1"/>
  <c r="K89" i="1"/>
  <c r="J89" i="1"/>
  <c r="I89" i="1"/>
  <c r="F89" i="1"/>
  <c r="E89" i="1"/>
  <c r="D89" i="1"/>
  <c r="C89" i="1"/>
  <c r="AN86" i="1"/>
  <c r="AM86" i="1"/>
  <c r="AL86" i="1"/>
  <c r="AN85" i="1"/>
  <c r="AM85" i="1"/>
  <c r="AL85" i="1"/>
  <c r="AJ86" i="1"/>
  <c r="AI86" i="1"/>
  <c r="AH86" i="1"/>
  <c r="AJ85" i="1"/>
  <c r="AI85" i="1"/>
  <c r="AH85" i="1"/>
  <c r="AF86" i="1"/>
  <c r="AE86" i="1"/>
  <c r="AD86" i="1"/>
  <c r="AF85" i="1"/>
  <c r="AE85" i="1"/>
  <c r="AD85" i="1"/>
  <c r="AB86" i="1"/>
  <c r="AA86" i="1"/>
  <c r="Z86" i="1"/>
  <c r="AB85" i="1"/>
  <c r="AA85" i="1"/>
  <c r="Z85" i="1"/>
  <c r="X86" i="1"/>
  <c r="W86" i="1"/>
  <c r="V86" i="1"/>
  <c r="X85" i="1"/>
  <c r="W85" i="1"/>
  <c r="V85" i="1"/>
  <c r="T86" i="1"/>
  <c r="S86" i="1"/>
  <c r="R86" i="1"/>
  <c r="T85" i="1"/>
  <c r="S85" i="1"/>
  <c r="R85" i="1"/>
  <c r="P86" i="1"/>
  <c r="O86" i="1"/>
  <c r="N86" i="1"/>
  <c r="P85" i="1"/>
  <c r="O85" i="1"/>
  <c r="N85" i="1"/>
  <c r="L86" i="1"/>
  <c r="K86" i="1"/>
  <c r="J86" i="1"/>
  <c r="L85" i="1"/>
  <c r="K85" i="1"/>
  <c r="J85" i="1"/>
  <c r="H86" i="1"/>
  <c r="G86" i="1"/>
  <c r="F86" i="1"/>
  <c r="H85" i="1"/>
  <c r="G85" i="1"/>
  <c r="F85" i="1"/>
  <c r="C85" i="1"/>
  <c r="D85" i="1"/>
  <c r="C86" i="1"/>
  <c r="D86" i="1"/>
  <c r="B86" i="1"/>
  <c r="B85" i="1"/>
  <c r="K218" i="10"/>
  <c r="J218" i="10"/>
  <c r="I218" i="10"/>
  <c r="E218" i="10"/>
  <c r="C218" i="10"/>
  <c r="J217" i="10"/>
  <c r="I217" i="10"/>
  <c r="C217" i="10"/>
  <c r="D12" i="11" s="1"/>
  <c r="I216" i="10"/>
  <c r="E216" i="10"/>
  <c r="C216" i="10"/>
  <c r="J215" i="10"/>
  <c r="I215" i="10"/>
  <c r="C215" i="10"/>
  <c r="I214" i="10"/>
  <c r="E214" i="10"/>
  <c r="C214" i="10"/>
  <c r="J213" i="10"/>
  <c r="I213" i="10"/>
  <c r="C213" i="10"/>
  <c r="D8" i="11" s="1"/>
  <c r="I212" i="10"/>
  <c r="E212" i="10"/>
  <c r="C212" i="10"/>
  <c r="J211" i="10"/>
  <c r="I211" i="10"/>
  <c r="F211" i="10"/>
  <c r="D211" i="10"/>
  <c r="C211" i="10"/>
  <c r="I210" i="10"/>
  <c r="F210" i="10"/>
  <c r="C210" i="10"/>
  <c r="D5" i="11" s="1"/>
  <c r="I209" i="10"/>
  <c r="F209" i="10"/>
  <c r="C209" i="10"/>
  <c r="AM206" i="10"/>
  <c r="AL206" i="10"/>
  <c r="AJ206" i="10"/>
  <c r="K217" i="10" s="1"/>
  <c r="AI206" i="10"/>
  <c r="AH206" i="10"/>
  <c r="E217" i="10" s="1"/>
  <c r="AF206" i="10"/>
  <c r="K216" i="10" s="1"/>
  <c r="AE206" i="10"/>
  <c r="AD206" i="10"/>
  <c r="AB206" i="10"/>
  <c r="K215" i="10" s="1"/>
  <c r="AA206" i="10"/>
  <c r="Z206" i="10"/>
  <c r="E215" i="10" s="1"/>
  <c r="X206" i="10"/>
  <c r="K214" i="10" s="1"/>
  <c r="W206" i="10"/>
  <c r="V206" i="10"/>
  <c r="T206" i="10"/>
  <c r="K213" i="10" s="1"/>
  <c r="S206" i="10"/>
  <c r="R206" i="10"/>
  <c r="E213" i="10" s="1"/>
  <c r="P206" i="10"/>
  <c r="K212" i="10" s="1"/>
  <c r="O206" i="10"/>
  <c r="N206" i="10"/>
  <c r="L206" i="10"/>
  <c r="K211" i="10" s="1"/>
  <c r="K206" i="10"/>
  <c r="J206" i="10"/>
  <c r="E211" i="10" s="1"/>
  <c r="H206" i="10"/>
  <c r="K210" i="10" s="1"/>
  <c r="G206" i="10"/>
  <c r="F206" i="10"/>
  <c r="E210" i="10" s="1"/>
  <c r="D206" i="10"/>
  <c r="K209" i="10" s="1"/>
  <c r="C206" i="10"/>
  <c r="B206" i="10"/>
  <c r="E209" i="10" s="1"/>
  <c r="AM205" i="10"/>
  <c r="AL205" i="10"/>
  <c r="D218" i="10" s="1"/>
  <c r="AJ205" i="10"/>
  <c r="AI205" i="10"/>
  <c r="AH205" i="10"/>
  <c r="D217" i="10" s="1"/>
  <c r="AF205" i="10"/>
  <c r="J216" i="10" s="1"/>
  <c r="AE205" i="10"/>
  <c r="AD205" i="10"/>
  <c r="D216" i="10" s="1"/>
  <c r="AB205" i="10"/>
  <c r="AA205" i="10"/>
  <c r="Z205" i="10"/>
  <c r="D215" i="10" s="1"/>
  <c r="X205" i="10"/>
  <c r="J214" i="10" s="1"/>
  <c r="W205" i="10"/>
  <c r="V205" i="10"/>
  <c r="D214" i="10" s="1"/>
  <c r="T205" i="10"/>
  <c r="S205" i="10"/>
  <c r="R205" i="10"/>
  <c r="D213" i="10" s="1"/>
  <c r="P205" i="10"/>
  <c r="J212" i="10" s="1"/>
  <c r="O205" i="10"/>
  <c r="N205" i="10"/>
  <c r="D212" i="10" s="1"/>
  <c r="L205" i="10"/>
  <c r="K205" i="10"/>
  <c r="J205" i="10"/>
  <c r="H205" i="10"/>
  <c r="J210" i="10" s="1"/>
  <c r="G205" i="10"/>
  <c r="F205" i="10"/>
  <c r="D210" i="10" s="1"/>
  <c r="D205" i="10"/>
  <c r="J209" i="10" s="1"/>
  <c r="C205" i="10"/>
  <c r="B205" i="10"/>
  <c r="D209" i="10" s="1"/>
  <c r="D10" i="11"/>
  <c r="K218" i="9"/>
  <c r="K217" i="9"/>
  <c r="K216" i="9"/>
  <c r="K215" i="9"/>
  <c r="K214" i="9"/>
  <c r="K213" i="9"/>
  <c r="K212" i="9"/>
  <c r="K211" i="9"/>
  <c r="K210" i="9"/>
  <c r="K209" i="9"/>
  <c r="J218" i="9"/>
  <c r="J217" i="9"/>
  <c r="J216" i="9"/>
  <c r="J215" i="9"/>
  <c r="J214" i="9"/>
  <c r="J213" i="9"/>
  <c r="J212" i="9"/>
  <c r="J211" i="9"/>
  <c r="J210" i="9"/>
  <c r="J209" i="9"/>
  <c r="E218" i="9"/>
  <c r="E217" i="9"/>
  <c r="E216" i="9"/>
  <c r="E215" i="9"/>
  <c r="E214" i="9"/>
  <c r="E213" i="9"/>
  <c r="E212" i="9"/>
  <c r="E211" i="9"/>
  <c r="E210" i="9"/>
  <c r="E209" i="9"/>
  <c r="D218" i="9"/>
  <c r="D217" i="9"/>
  <c r="D216" i="9"/>
  <c r="D215" i="9"/>
  <c r="D214" i="9"/>
  <c r="D213" i="9"/>
  <c r="D212" i="9"/>
  <c r="D211" i="9"/>
  <c r="D210" i="9"/>
  <c r="D209" i="9"/>
  <c r="AN206" i="9"/>
  <c r="AM206" i="9"/>
  <c r="AL206" i="9"/>
  <c r="AN205" i="9"/>
  <c r="AM205" i="9"/>
  <c r="AL205" i="9"/>
  <c r="AJ206" i="9"/>
  <c r="AI206" i="9"/>
  <c r="AH206" i="9"/>
  <c r="AJ205" i="9"/>
  <c r="AI205" i="9"/>
  <c r="AH205" i="9"/>
  <c r="AF206" i="9"/>
  <c r="AE206" i="9"/>
  <c r="AD206" i="9"/>
  <c r="AF205" i="9"/>
  <c r="AE205" i="9"/>
  <c r="AD205" i="9"/>
  <c r="AB206" i="9"/>
  <c r="AA206" i="9"/>
  <c r="Z206" i="9"/>
  <c r="AB205" i="9"/>
  <c r="AA205" i="9"/>
  <c r="Z205" i="9"/>
  <c r="X206" i="9"/>
  <c r="W206" i="9"/>
  <c r="V206" i="9"/>
  <c r="X205" i="9"/>
  <c r="W205" i="9"/>
  <c r="V205" i="9"/>
  <c r="T206" i="9"/>
  <c r="S206" i="9"/>
  <c r="R206" i="9"/>
  <c r="T205" i="9"/>
  <c r="S205" i="9"/>
  <c r="R205" i="9"/>
  <c r="P206" i="9"/>
  <c r="O206" i="9"/>
  <c r="N206" i="9"/>
  <c r="P205" i="9"/>
  <c r="O205" i="9"/>
  <c r="N205" i="9"/>
  <c r="L206" i="9"/>
  <c r="K206" i="9"/>
  <c r="J206" i="9"/>
  <c r="L205" i="9"/>
  <c r="K205" i="9"/>
  <c r="J205" i="9"/>
  <c r="H206" i="9"/>
  <c r="G206" i="9"/>
  <c r="F206" i="9"/>
  <c r="H205" i="9"/>
  <c r="G205" i="9"/>
  <c r="F205" i="9"/>
  <c r="C205" i="9"/>
  <c r="D205" i="9"/>
  <c r="C206" i="9"/>
  <c r="D206" i="9"/>
  <c r="B206" i="9"/>
  <c r="B205" i="9"/>
  <c r="D6" i="11"/>
  <c r="D7" i="11"/>
  <c r="D9" i="11"/>
  <c r="D11" i="11"/>
  <c r="D13" i="11"/>
  <c r="D4" i="11"/>
  <c r="C5" i="11"/>
  <c r="C6" i="11"/>
  <c r="C7" i="11"/>
  <c r="C8" i="11"/>
  <c r="C9" i="11"/>
  <c r="C10" i="11"/>
  <c r="C11" i="11"/>
  <c r="C12" i="11"/>
  <c r="C13" i="11"/>
  <c r="C4" i="11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AN204" i="10"/>
  <c r="AM204" i="10"/>
  <c r="AL204" i="10"/>
  <c r="AJ204" i="10"/>
  <c r="AI204" i="10"/>
  <c r="AH204" i="10"/>
  <c r="AF204" i="10"/>
  <c r="AE204" i="10"/>
  <c r="AD204" i="10"/>
  <c r="AB204" i="10"/>
  <c r="AA204" i="10"/>
  <c r="Z204" i="10"/>
  <c r="X204" i="10"/>
  <c r="W204" i="10"/>
  <c r="V204" i="10"/>
  <c r="T204" i="10"/>
  <c r="S204" i="10"/>
  <c r="R204" i="10"/>
  <c r="P204" i="10"/>
  <c r="O204" i="10"/>
  <c r="N204" i="10"/>
  <c r="L204" i="10"/>
  <c r="K204" i="10"/>
  <c r="J204" i="10"/>
  <c r="H204" i="10"/>
  <c r="G204" i="10"/>
  <c r="F204" i="10"/>
  <c r="D204" i="10"/>
  <c r="C204" i="10"/>
  <c r="B204" i="10"/>
  <c r="AN203" i="10"/>
  <c r="AM203" i="10"/>
  <c r="AL203" i="10"/>
  <c r="AJ203" i="10"/>
  <c r="AI203" i="10"/>
  <c r="AH203" i="10"/>
  <c r="AF203" i="10"/>
  <c r="AE203" i="10"/>
  <c r="AD203" i="10"/>
  <c r="AB203" i="10"/>
  <c r="AA203" i="10"/>
  <c r="Z203" i="10"/>
  <c r="X203" i="10"/>
  <c r="W203" i="10"/>
  <c r="V203" i="10"/>
  <c r="T203" i="10"/>
  <c r="S203" i="10"/>
  <c r="R203" i="10"/>
  <c r="P203" i="10"/>
  <c r="O203" i="10"/>
  <c r="N203" i="10"/>
  <c r="L203" i="10"/>
  <c r="K203" i="10"/>
  <c r="J203" i="10"/>
  <c r="H203" i="10"/>
  <c r="G203" i="10"/>
  <c r="F203" i="10"/>
  <c r="D203" i="10"/>
  <c r="C203" i="10"/>
  <c r="B203" i="10"/>
  <c r="AN202" i="10"/>
  <c r="AM202" i="10"/>
  <c r="AL202" i="10"/>
  <c r="AJ202" i="10"/>
  <c r="AI202" i="10"/>
  <c r="AH202" i="10"/>
  <c r="AF202" i="10"/>
  <c r="AE202" i="10"/>
  <c r="AD202" i="10"/>
  <c r="AB202" i="10"/>
  <c r="AA202" i="10"/>
  <c r="Z202" i="10"/>
  <c r="X202" i="10"/>
  <c r="W202" i="10"/>
  <c r="V202" i="10"/>
  <c r="T202" i="10"/>
  <c r="S202" i="10"/>
  <c r="R202" i="10"/>
  <c r="P202" i="10"/>
  <c r="O202" i="10"/>
  <c r="N202" i="10"/>
  <c r="L202" i="10"/>
  <c r="K202" i="10"/>
  <c r="J202" i="10"/>
  <c r="H202" i="10"/>
  <c r="G202" i="10"/>
  <c r="F202" i="10"/>
  <c r="D202" i="10"/>
  <c r="C202" i="10"/>
  <c r="B202" i="10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C228" i="9"/>
  <c r="C227" i="9"/>
  <c r="C226" i="9"/>
  <c r="C225" i="9"/>
  <c r="C224" i="9"/>
  <c r="C223" i="9"/>
  <c r="AN204" i="9"/>
  <c r="AM204" i="9"/>
  <c r="AL204" i="9"/>
  <c r="AN203" i="9"/>
  <c r="AM203" i="9"/>
  <c r="AL203" i="9"/>
  <c r="AN202" i="9"/>
  <c r="AM202" i="9"/>
  <c r="AL202" i="9"/>
  <c r="AJ204" i="9"/>
  <c r="AI204" i="9"/>
  <c r="AH204" i="9"/>
  <c r="AJ203" i="9"/>
  <c r="AI203" i="9"/>
  <c r="AH203" i="9"/>
  <c r="AJ202" i="9"/>
  <c r="AI202" i="9"/>
  <c r="AH202" i="9"/>
  <c r="AF204" i="9"/>
  <c r="AE204" i="9"/>
  <c r="AD204" i="9"/>
  <c r="AF203" i="9"/>
  <c r="AE203" i="9"/>
  <c r="AD203" i="9"/>
  <c r="AF202" i="9"/>
  <c r="AE202" i="9"/>
  <c r="AD202" i="9"/>
  <c r="AB204" i="9"/>
  <c r="AA204" i="9"/>
  <c r="Z204" i="9"/>
  <c r="AB203" i="9"/>
  <c r="AA203" i="9"/>
  <c r="Z203" i="9"/>
  <c r="AB202" i="9"/>
  <c r="AA202" i="9"/>
  <c r="Z202" i="9"/>
  <c r="X204" i="9"/>
  <c r="W204" i="9"/>
  <c r="V204" i="9"/>
  <c r="X203" i="9"/>
  <c r="W203" i="9"/>
  <c r="V203" i="9"/>
  <c r="X202" i="9"/>
  <c r="W202" i="9"/>
  <c r="V202" i="9"/>
  <c r="T204" i="9"/>
  <c r="S204" i="9"/>
  <c r="R204" i="9"/>
  <c r="T203" i="9"/>
  <c r="S203" i="9"/>
  <c r="R203" i="9"/>
  <c r="T202" i="9"/>
  <c r="S202" i="9"/>
  <c r="R202" i="9"/>
  <c r="P204" i="9"/>
  <c r="O204" i="9"/>
  <c r="N204" i="9"/>
  <c r="P203" i="9"/>
  <c r="O203" i="9"/>
  <c r="N203" i="9"/>
  <c r="P202" i="9"/>
  <c r="O202" i="9"/>
  <c r="N202" i="9"/>
  <c r="C212" i="9" s="1"/>
  <c r="L204" i="9"/>
  <c r="K204" i="9"/>
  <c r="J204" i="9"/>
  <c r="L203" i="9"/>
  <c r="K203" i="9"/>
  <c r="J203" i="9"/>
  <c r="L202" i="9"/>
  <c r="K202" i="9"/>
  <c r="J202" i="9"/>
  <c r="H204" i="9"/>
  <c r="G204" i="9"/>
  <c r="F204" i="9"/>
  <c r="H203" i="9"/>
  <c r="G203" i="9"/>
  <c r="F203" i="9"/>
  <c r="H202" i="9"/>
  <c r="G202" i="9"/>
  <c r="F210" i="9" s="1"/>
  <c r="F202" i="9"/>
  <c r="C210" i="9" s="1"/>
  <c r="C202" i="9"/>
  <c r="D202" i="9"/>
  <c r="C203" i="9"/>
  <c r="D203" i="9"/>
  <c r="C204" i="9"/>
  <c r="D204" i="9"/>
  <c r="B204" i="9"/>
  <c r="B203" i="9"/>
  <c r="B202" i="9"/>
  <c r="C209" i="9" s="1"/>
  <c r="I218" i="9"/>
  <c r="C218" i="9"/>
  <c r="I217" i="9"/>
  <c r="C217" i="9"/>
  <c r="I216" i="9"/>
  <c r="C216" i="9"/>
  <c r="I215" i="9"/>
  <c r="C215" i="9"/>
  <c r="I214" i="9"/>
  <c r="C214" i="9"/>
  <c r="I213" i="9"/>
  <c r="C213" i="9"/>
  <c r="I212" i="9"/>
  <c r="I211" i="9"/>
  <c r="F211" i="9"/>
  <c r="C211" i="9"/>
  <c r="I210" i="9"/>
  <c r="I209" i="9"/>
  <c r="F209" i="9"/>
  <c r="AN82" i="7"/>
  <c r="AM82" i="7"/>
  <c r="AL82" i="7"/>
  <c r="AJ82" i="7"/>
  <c r="AI82" i="7"/>
  <c r="AH82" i="7"/>
  <c r="AF82" i="7"/>
  <c r="AE82" i="7"/>
  <c r="AD82" i="7"/>
  <c r="AB82" i="7"/>
  <c r="AA82" i="7"/>
  <c r="Z82" i="7"/>
  <c r="X82" i="7"/>
  <c r="W82" i="7"/>
  <c r="V82" i="7"/>
  <c r="V83" i="7"/>
  <c r="W83" i="7"/>
  <c r="X83" i="7"/>
  <c r="T82" i="7"/>
  <c r="S82" i="7"/>
  <c r="R82" i="7"/>
  <c r="O82" i="7"/>
  <c r="P82" i="7"/>
  <c r="N82" i="7"/>
  <c r="K82" i="7"/>
  <c r="L82" i="7"/>
  <c r="J82" i="7"/>
  <c r="G82" i="7"/>
  <c r="H82" i="7"/>
  <c r="F82" i="7"/>
  <c r="C82" i="7"/>
  <c r="D82" i="7"/>
  <c r="B82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AN84" i="7"/>
  <c r="AM84" i="7"/>
  <c r="AL84" i="7"/>
  <c r="AJ84" i="7"/>
  <c r="AI84" i="7"/>
  <c r="AH84" i="7"/>
  <c r="AF84" i="7"/>
  <c r="AE84" i="7"/>
  <c r="AD84" i="7"/>
  <c r="AB84" i="7"/>
  <c r="AA84" i="7"/>
  <c r="Z84" i="7"/>
  <c r="X84" i="7"/>
  <c r="W84" i="7"/>
  <c r="V84" i="7"/>
  <c r="T84" i="7"/>
  <c r="S84" i="7"/>
  <c r="R84" i="7"/>
  <c r="P84" i="7"/>
  <c r="O84" i="7"/>
  <c r="N84" i="7"/>
  <c r="L84" i="7"/>
  <c r="K84" i="7"/>
  <c r="J84" i="7"/>
  <c r="H84" i="7"/>
  <c r="G84" i="7"/>
  <c r="F84" i="7"/>
  <c r="D84" i="7"/>
  <c r="C84" i="7"/>
  <c r="B84" i="7"/>
  <c r="AN83" i="7"/>
  <c r="AM83" i="7"/>
  <c r="AL83" i="7"/>
  <c r="AJ83" i="7"/>
  <c r="AI83" i="7"/>
  <c r="AH83" i="7"/>
  <c r="AF83" i="7"/>
  <c r="AE83" i="7"/>
  <c r="AD83" i="7"/>
  <c r="AB83" i="7"/>
  <c r="AA83" i="7"/>
  <c r="Z83" i="7"/>
  <c r="T83" i="7"/>
  <c r="S83" i="7"/>
  <c r="R83" i="7"/>
  <c r="P83" i="7"/>
  <c r="O83" i="7"/>
  <c r="N83" i="7"/>
  <c r="L83" i="7"/>
  <c r="K83" i="7"/>
  <c r="J83" i="7"/>
  <c r="H83" i="7"/>
  <c r="G83" i="7"/>
  <c r="F83" i="7"/>
  <c r="D83" i="7"/>
  <c r="C83" i="7"/>
  <c r="B83" i="7"/>
  <c r="E108" i="1"/>
  <c r="E107" i="1"/>
  <c r="E106" i="1"/>
  <c r="E105" i="1"/>
  <c r="E104" i="1"/>
  <c r="E103" i="1"/>
  <c r="E102" i="1"/>
  <c r="D108" i="1"/>
  <c r="D107" i="1"/>
  <c r="D106" i="1"/>
  <c r="D105" i="1"/>
  <c r="D104" i="1"/>
  <c r="D103" i="1"/>
  <c r="D102" i="1"/>
  <c r="C108" i="1"/>
  <c r="C107" i="1"/>
  <c r="C106" i="1"/>
  <c r="C105" i="1"/>
  <c r="C104" i="1"/>
  <c r="C103" i="1"/>
  <c r="C102" i="1"/>
  <c r="AM82" i="1"/>
  <c r="AN82" i="1"/>
  <c r="AM83" i="1"/>
  <c r="AN83" i="1"/>
  <c r="AM84" i="1"/>
  <c r="AN84" i="1"/>
  <c r="AL84" i="1"/>
  <c r="AL83" i="1"/>
  <c r="AL82" i="1"/>
  <c r="AI82" i="1"/>
  <c r="AJ82" i="1"/>
  <c r="AI83" i="1"/>
  <c r="AJ83" i="1"/>
  <c r="AI84" i="1"/>
  <c r="AJ84" i="1"/>
  <c r="AH84" i="1"/>
  <c r="AH83" i="1"/>
  <c r="AH82" i="1"/>
  <c r="AE83" i="1"/>
  <c r="AF83" i="1"/>
  <c r="AE84" i="1"/>
  <c r="AF84" i="1"/>
  <c r="AD84" i="1"/>
  <c r="AD83" i="1"/>
  <c r="AA83" i="1"/>
  <c r="AB83" i="1"/>
  <c r="AA84" i="1"/>
  <c r="AB84" i="1"/>
  <c r="W83" i="1"/>
  <c r="X83" i="1"/>
  <c r="W84" i="1"/>
  <c r="X84" i="1"/>
  <c r="Z84" i="1"/>
  <c r="Z83" i="1"/>
  <c r="V84" i="1"/>
  <c r="V83" i="1"/>
  <c r="S83" i="1"/>
  <c r="T83" i="1"/>
  <c r="S84" i="1"/>
  <c r="T84" i="1"/>
  <c r="R84" i="1"/>
  <c r="R83" i="1"/>
  <c r="O83" i="1"/>
  <c r="P83" i="1"/>
  <c r="O84" i="1"/>
  <c r="P84" i="1"/>
  <c r="K83" i="1"/>
  <c r="L83" i="1"/>
  <c r="K84" i="1"/>
  <c r="L84" i="1"/>
  <c r="N84" i="1"/>
  <c r="N83" i="1"/>
  <c r="J84" i="1"/>
  <c r="J83" i="1"/>
  <c r="G83" i="1"/>
  <c r="H83" i="1"/>
  <c r="G84" i="1"/>
  <c r="H84" i="1"/>
  <c r="F84" i="1"/>
  <c r="F83" i="1"/>
  <c r="C82" i="1"/>
  <c r="D82" i="1"/>
  <c r="C83" i="1"/>
  <c r="D83" i="1"/>
  <c r="C84" i="1"/>
  <c r="D84" i="1"/>
  <c r="B84" i="1"/>
  <c r="B83" i="1"/>
  <c r="AE82" i="1"/>
  <c r="AF82" i="1"/>
  <c r="AD82" i="1"/>
  <c r="AA82" i="1"/>
  <c r="AB82" i="1"/>
  <c r="Z82" i="1"/>
  <c r="W82" i="1"/>
  <c r="X82" i="1"/>
  <c r="V82" i="1"/>
  <c r="S82" i="1"/>
  <c r="T82" i="1"/>
  <c r="R82" i="1"/>
  <c r="O82" i="1"/>
  <c r="P82" i="1"/>
  <c r="N82" i="1"/>
  <c r="K82" i="1"/>
  <c r="L82" i="1"/>
  <c r="J82" i="1"/>
  <c r="G82" i="1"/>
  <c r="H82" i="1"/>
  <c r="F82" i="1"/>
  <c r="B82" i="1"/>
  <c r="C422" i="13" l="1"/>
  <c r="I409" i="13"/>
  <c r="C411" i="13"/>
  <c r="F409" i="12"/>
  <c r="I410" i="12"/>
  <c r="C422" i="12"/>
  <c r="C222" i="10"/>
  <c r="D222" i="10"/>
  <c r="E222" i="10"/>
  <c r="C222" i="9"/>
  <c r="C102" i="7"/>
</calcChain>
</file>

<file path=xl/sharedStrings.xml><?xml version="1.0" encoding="utf-8"?>
<sst xmlns="http://schemas.openxmlformats.org/spreadsheetml/2006/main" count="749" uniqueCount="40">
  <si>
    <t>TiempoTransaccion</t>
  </si>
  <si>
    <t>NumeroPerdida</t>
  </si>
  <si>
    <t>UsoCPU</t>
  </si>
  <si>
    <t>1 Thread</t>
  </si>
  <si>
    <t>2 Thread</t>
  </si>
  <si>
    <t>Intento 1</t>
  </si>
  <si>
    <t>Intento 2</t>
  </si>
  <si>
    <t>Intento 3</t>
  </si>
  <si>
    <t>Intento 4</t>
  </si>
  <si>
    <t>Intento 5</t>
  </si>
  <si>
    <t>Intento 6</t>
  </si>
  <si>
    <t>Intento 7</t>
  </si>
  <si>
    <t>Intento 8</t>
  </si>
  <si>
    <t>Intento 9</t>
  </si>
  <si>
    <t>Intento 10</t>
  </si>
  <si>
    <t>Promedio</t>
  </si>
  <si>
    <t>Varianza</t>
  </si>
  <si>
    <t>Desv Est</t>
  </si>
  <si>
    <t>Intento</t>
  </si>
  <si>
    <t>Tiempo Transaccion Promedio</t>
  </si>
  <si>
    <t>Número de perdidas</t>
  </si>
  <si>
    <t>Porcentaje de CPU promedio</t>
  </si>
  <si>
    <t>Media</t>
  </si>
  <si>
    <t>Mediana</t>
  </si>
  <si>
    <t>Moda</t>
  </si>
  <si>
    <t>Desv Esta</t>
  </si>
  <si>
    <t>Minimo</t>
  </si>
  <si>
    <t>Maximo</t>
  </si>
  <si>
    <t>Numero de perdidas</t>
  </si>
  <si>
    <t>Uso CPU</t>
  </si>
  <si>
    <t>Tiempo Transaccion</t>
  </si>
  <si>
    <t>Tiempo transaccion promedio</t>
  </si>
  <si>
    <t>Transacciones perdidas</t>
  </si>
  <si>
    <t>Max</t>
  </si>
  <si>
    <t>Max 1 Thread</t>
  </si>
  <si>
    <t>Max 2 Thread</t>
  </si>
  <si>
    <t>Min 1 Thread</t>
  </si>
  <si>
    <t>Min 2 Thread</t>
  </si>
  <si>
    <t>Min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</si>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</sst>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transacción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 transacciones Unificado'!$C$3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'80 transacciones Unificado'!$C$4:$C$13</c:f>
              <c:numCache>
                <c:formatCode>General</c:formatCode>
                <c:ptCount val="10"/>
                <c:pt idx="0">
                  <c:v>180.53164556962025</c:v>
                </c:pt>
                <c:pt idx="1">
                  <c:v>132.9367088607595</c:v>
                </c:pt>
                <c:pt idx="2">
                  <c:v>132.9367088607595</c:v>
                </c:pt>
                <c:pt idx="3">
                  <c:v>131.44303797468353</c:v>
                </c:pt>
                <c:pt idx="4">
                  <c:v>134.98734177215189</c:v>
                </c:pt>
                <c:pt idx="5">
                  <c:v>163.67088607594937</c:v>
                </c:pt>
                <c:pt idx="6">
                  <c:v>134.74683544303798</c:v>
                </c:pt>
                <c:pt idx="7">
                  <c:v>138.46835443037975</c:v>
                </c:pt>
                <c:pt idx="8">
                  <c:v>125.55696202531645</c:v>
                </c:pt>
                <c:pt idx="9">
                  <c:v>139.13924050632912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037-A63B-FB279F75A009}"/>
            </c:ext>
          </c:extLst>
        </c:ser>
        <c:ser>
          <c:idx val="1"/>
          <c:order val="1"/>
          <c:tx>
            <c:strRef>
              <c:f>'80 transacciones Unificado'!$D$3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 transacciones Unificado'!$D$4:$D$13</c:f>
              <c:numCache>
                <c:formatCode>General</c:formatCode>
                <c:ptCount val="10"/>
                <c:pt idx="0">
                  <c:v>258.64556962025318</c:v>
                </c:pt>
                <c:pt idx="1">
                  <c:v>293.32911392405066</c:v>
                </c:pt>
                <c:pt idx="2">
                  <c:v>231.69620253164558</c:v>
                </c:pt>
                <c:pt idx="3">
                  <c:v>177.59493670886076</c:v>
                </c:pt>
                <c:pt idx="4">
                  <c:v>269.31645569620252</c:v>
                </c:pt>
                <c:pt idx="5">
                  <c:v>236.51898734177215</c:v>
                </c:pt>
                <c:pt idx="6">
                  <c:v>178.08860759493672</c:v>
                </c:pt>
                <c:pt idx="7">
                  <c:v>238.96202531645571</c:v>
                </c:pt>
                <c:pt idx="8">
                  <c:v>200.92405063291139</c:v>
                </c:pt>
                <c:pt idx="9">
                  <c:v>185.39240506329114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7-4037-A63B-FB279F75A009}"/>
            </c:ext>
          </c:extLst>
        </c:ser>
        <c:ser>
          <c:idx val="2"/>
          <c:order val="2"/>
          <c:tx>
            <c:strRef>
              <c:f>'80 transacciones Unificado'!$E$3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 transacciones Unificado'!$E$4:$E$13</c:f>
              <c:numCache>
                <c:formatCode>General</c:formatCode>
                <c:ptCount val="10"/>
                <c:pt idx="0">
                  <c:v>838</c:v>
                </c:pt>
                <c:pt idx="1">
                  <c:v>540</c:v>
                </c:pt>
                <c:pt idx="2">
                  <c:v>540</c:v>
                </c:pt>
                <c:pt idx="3">
                  <c:v>429</c:v>
                </c:pt>
                <c:pt idx="4">
                  <c:v>505</c:v>
                </c:pt>
                <c:pt idx="5">
                  <c:v>1377</c:v>
                </c:pt>
                <c:pt idx="6">
                  <c:v>442</c:v>
                </c:pt>
                <c:pt idx="7">
                  <c:v>486</c:v>
                </c:pt>
                <c:pt idx="8">
                  <c:v>213</c:v>
                </c:pt>
                <c:pt idx="9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7-4037-A63B-FB279F75A009}"/>
            </c:ext>
          </c:extLst>
        </c:ser>
        <c:ser>
          <c:idx val="3"/>
          <c:order val="3"/>
          <c:tx>
            <c:strRef>
              <c:f>'80 transacciones Unificado'!$F$3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'80 transacciones Unificado'!$F$4:$F$13</c:f>
              <c:numCache>
                <c:formatCode>General</c:formatCode>
                <c:ptCount val="10"/>
                <c:pt idx="0">
                  <c:v>2275</c:v>
                </c:pt>
                <c:pt idx="1">
                  <c:v>2603</c:v>
                </c:pt>
                <c:pt idx="2">
                  <c:v>2261</c:v>
                </c:pt>
                <c:pt idx="3">
                  <c:v>2107</c:v>
                </c:pt>
                <c:pt idx="4">
                  <c:v>2565</c:v>
                </c:pt>
                <c:pt idx="5">
                  <c:v>2286</c:v>
                </c:pt>
                <c:pt idx="6">
                  <c:v>2288</c:v>
                </c:pt>
                <c:pt idx="7">
                  <c:v>2164</c:v>
                </c:pt>
                <c:pt idx="8">
                  <c:v>2135</c:v>
                </c:pt>
                <c:pt idx="9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7-4037-A63B-FB279F75A009}"/>
            </c:ext>
          </c:extLst>
        </c:ser>
        <c:ser>
          <c:idx val="4"/>
          <c:order val="4"/>
          <c:tx>
            <c:strRef>
              <c:f>'80 transacciones Unificado'!$G$3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'80 transacciones Unificado'!$G$4:$G$13</c:f>
              <c:numCache>
                <c:formatCode>General</c:formatCode>
                <c:ptCount val="10"/>
                <c:pt idx="0">
                  <c:v>110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82</c:v>
                </c:pt>
                <c:pt idx="5">
                  <c:v>41</c:v>
                </c:pt>
                <c:pt idx="6">
                  <c:v>62</c:v>
                </c:pt>
                <c:pt idx="7">
                  <c:v>67</c:v>
                </c:pt>
                <c:pt idx="8">
                  <c:v>49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7-4037-A63B-FB279F75A009}"/>
            </c:ext>
          </c:extLst>
        </c:ser>
        <c:ser>
          <c:idx val="5"/>
          <c:order val="5"/>
          <c:tx>
            <c:strRef>
              <c:f>'80 transacciones Unificado'!$H$3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'80 transacciones Unificado'!$H$4:$H$13</c:f>
              <c:numCache>
                <c:formatCode>General</c:formatCode>
                <c:ptCount val="10"/>
                <c:pt idx="0">
                  <c:v>53</c:v>
                </c:pt>
                <c:pt idx="1">
                  <c:v>38</c:v>
                </c:pt>
                <c:pt idx="2">
                  <c:v>41</c:v>
                </c:pt>
                <c:pt idx="3">
                  <c:v>67</c:v>
                </c:pt>
                <c:pt idx="4">
                  <c:v>82</c:v>
                </c:pt>
                <c:pt idx="5">
                  <c:v>82</c:v>
                </c:pt>
                <c:pt idx="6">
                  <c:v>58</c:v>
                </c:pt>
                <c:pt idx="7">
                  <c:v>55</c:v>
                </c:pt>
                <c:pt idx="8">
                  <c:v>44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7-4037-A63B-FB279F75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74976"/>
        <c:axId val="567875304"/>
      </c:lineChart>
      <c:catAx>
        <c:axId val="5678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875304"/>
        <c:crosses val="autoZero"/>
        <c:auto val="1"/>
        <c:lblAlgn val="ctr"/>
        <c:lblOffset val="100"/>
        <c:noMultiLvlLbl val="0"/>
      </c:catAx>
      <c:valAx>
        <c:axId val="5678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8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 transacciones Unificado'!$K$3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'80 transacciones Unificado'!$K$4:$K$13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F-4487-8ADF-D75FC3DFB263}"/>
            </c:ext>
          </c:extLst>
        </c:ser>
        <c:ser>
          <c:idx val="1"/>
          <c:order val="1"/>
          <c:tx>
            <c:strRef>
              <c:f>'80 transacciones Unificado'!$L$3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 transacciones Unificado'!$L$4:$L$13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F-4487-8ADF-D75FC3DFB263}"/>
            </c:ext>
          </c:extLst>
        </c:ser>
        <c:ser>
          <c:idx val="2"/>
          <c:order val="2"/>
          <c:tx>
            <c:strRef>
              <c:f>'80 transacciones Unificado'!$M$3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 transacciones Unificado'!$M$4:$M$13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F-4487-8ADF-D75FC3DFB263}"/>
            </c:ext>
          </c:extLst>
        </c:ser>
        <c:ser>
          <c:idx val="3"/>
          <c:order val="3"/>
          <c:tx>
            <c:strRef>
              <c:f>'80 transacciones Unificado'!$N$3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'80 transacciones Unificado'!$N$4:$N$13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F-4487-8ADF-D75FC3DFB263}"/>
            </c:ext>
          </c:extLst>
        </c:ser>
        <c:ser>
          <c:idx val="4"/>
          <c:order val="4"/>
          <c:tx>
            <c:strRef>
              <c:f>'80 transacciones Unificado'!$O$3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'80 transacciones Unificado'!$O$4:$O$13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F-4487-8ADF-D75FC3DFB263}"/>
            </c:ext>
          </c:extLst>
        </c:ser>
        <c:ser>
          <c:idx val="5"/>
          <c:order val="5"/>
          <c:tx>
            <c:strRef>
              <c:f>'80 transacciones Unificado'!$P$3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'80 transacciones Unificado'!$P$4:$P$13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F-4487-8ADF-D75FC3DF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19032"/>
        <c:axId val="538497432"/>
      </c:lineChart>
      <c:catAx>
        <c:axId val="56921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497432"/>
        <c:crosses val="autoZero"/>
        <c:auto val="1"/>
        <c:lblAlgn val="ctr"/>
        <c:lblOffset val="100"/>
        <c:noMultiLvlLbl val="0"/>
      </c:catAx>
      <c:valAx>
        <c:axId val="5384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2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Uso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 transacciones Unificado'!$S$3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'80 transacciones Unificado'!$S$4:$S$13</c:f>
              <c:numCache>
                <c:formatCode>General</c:formatCode>
                <c:ptCount val="10"/>
                <c:pt idx="0">
                  <c:v>10.87848101265824</c:v>
                </c:pt>
                <c:pt idx="1">
                  <c:v>23.746835443037973</c:v>
                </c:pt>
                <c:pt idx="2">
                  <c:v>23.746835443037973</c:v>
                </c:pt>
                <c:pt idx="3">
                  <c:v>17.298734177215188</c:v>
                </c:pt>
                <c:pt idx="4">
                  <c:v>9.2708860759493703</c:v>
                </c:pt>
                <c:pt idx="5">
                  <c:v>9.1405063291139257</c:v>
                </c:pt>
                <c:pt idx="6">
                  <c:v>21.19113924050632</c:v>
                </c:pt>
                <c:pt idx="7">
                  <c:v>13.34050632911392</c:v>
                </c:pt>
                <c:pt idx="8">
                  <c:v>9.6696202531645543</c:v>
                </c:pt>
                <c:pt idx="9">
                  <c:v>15.250632911392387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D-4D7F-9563-66E8C778DE75}"/>
            </c:ext>
          </c:extLst>
        </c:ser>
        <c:ser>
          <c:idx val="1"/>
          <c:order val="1"/>
          <c:tx>
            <c:strRef>
              <c:f>'80 transacciones Unificado'!$T$3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 transacciones Unificado'!$T$4:$T$13</c:f>
              <c:numCache>
                <c:formatCode>General</c:formatCode>
                <c:ptCount val="10"/>
                <c:pt idx="0">
                  <c:v>9.9341772151898748</c:v>
                </c:pt>
                <c:pt idx="1">
                  <c:v>16.973417721518995</c:v>
                </c:pt>
                <c:pt idx="2">
                  <c:v>30.179746835443012</c:v>
                </c:pt>
                <c:pt idx="3">
                  <c:v>23.144303797468357</c:v>
                </c:pt>
                <c:pt idx="4">
                  <c:v>17.510126582278492</c:v>
                </c:pt>
                <c:pt idx="5">
                  <c:v>8.1227848101265803</c:v>
                </c:pt>
                <c:pt idx="6">
                  <c:v>14.770886075949369</c:v>
                </c:pt>
                <c:pt idx="7">
                  <c:v>18.418987341772155</c:v>
                </c:pt>
                <c:pt idx="8">
                  <c:v>22.110126582278479</c:v>
                </c:pt>
                <c:pt idx="9">
                  <c:v>18.310126582278478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D-4D7F-9563-66E8C778DE75}"/>
            </c:ext>
          </c:extLst>
        </c:ser>
        <c:ser>
          <c:idx val="2"/>
          <c:order val="2"/>
          <c:tx>
            <c:strRef>
              <c:f>'80 transacciones Unificado'!$U$3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 transacciones Unificado'!$U$4:$U$13</c:f>
              <c:numCache>
                <c:formatCode>General</c:formatCode>
                <c:ptCount val="10"/>
                <c:pt idx="0">
                  <c:v>42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35.4</c:v>
                </c:pt>
                <c:pt idx="4">
                  <c:v>39.6</c:v>
                </c:pt>
                <c:pt idx="5">
                  <c:v>33.299999999999997</c:v>
                </c:pt>
                <c:pt idx="6">
                  <c:v>36.6</c:v>
                </c:pt>
                <c:pt idx="7">
                  <c:v>33.6</c:v>
                </c:pt>
                <c:pt idx="8">
                  <c:v>37.9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D-4D7F-9563-66E8C778DE75}"/>
            </c:ext>
          </c:extLst>
        </c:ser>
        <c:ser>
          <c:idx val="3"/>
          <c:order val="3"/>
          <c:tx>
            <c:strRef>
              <c:f>'80 transacciones Unificado'!$V$3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'80 transacciones Unificado'!$V$4:$V$13</c:f>
              <c:numCache>
                <c:formatCode>General</c:formatCode>
                <c:ptCount val="10"/>
                <c:pt idx="0">
                  <c:v>33.799999999999997</c:v>
                </c:pt>
                <c:pt idx="1">
                  <c:v>39.700000000000003</c:v>
                </c:pt>
                <c:pt idx="2">
                  <c:v>75.599999999999994</c:v>
                </c:pt>
                <c:pt idx="3">
                  <c:v>39.200000000000003</c:v>
                </c:pt>
                <c:pt idx="4">
                  <c:v>40.299999999999997</c:v>
                </c:pt>
                <c:pt idx="5">
                  <c:v>23.9</c:v>
                </c:pt>
                <c:pt idx="6">
                  <c:v>37.6</c:v>
                </c:pt>
                <c:pt idx="7">
                  <c:v>41</c:v>
                </c:pt>
                <c:pt idx="8">
                  <c:v>33.799999999999997</c:v>
                </c:pt>
                <c:pt idx="9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D-4D7F-9563-66E8C778DE75}"/>
            </c:ext>
          </c:extLst>
        </c:ser>
        <c:ser>
          <c:idx val="4"/>
          <c:order val="4"/>
          <c:tx>
            <c:strRef>
              <c:f>'80 transacciones Unificado'!$W$3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'80 transacciones Unificado'!$W$4:$W$13</c:f>
              <c:numCache>
                <c:formatCode>General</c:formatCode>
                <c:ptCount val="10"/>
                <c:pt idx="0">
                  <c:v>2.6</c:v>
                </c:pt>
                <c:pt idx="1">
                  <c:v>6</c:v>
                </c:pt>
                <c:pt idx="2">
                  <c:v>6</c:v>
                </c:pt>
                <c:pt idx="3">
                  <c:v>5.2</c:v>
                </c:pt>
                <c:pt idx="4">
                  <c:v>1.3</c:v>
                </c:pt>
                <c:pt idx="5">
                  <c:v>1.3</c:v>
                </c:pt>
                <c:pt idx="6">
                  <c:v>9.3000000000000007</c:v>
                </c:pt>
                <c:pt idx="7">
                  <c:v>5.5</c:v>
                </c:pt>
                <c:pt idx="8">
                  <c:v>3.2</c:v>
                </c:pt>
                <c:pt idx="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D-4D7F-9563-66E8C778DE75}"/>
            </c:ext>
          </c:extLst>
        </c:ser>
        <c:ser>
          <c:idx val="5"/>
          <c:order val="5"/>
          <c:tx>
            <c:strRef>
              <c:f>'80 transacciones Unificado'!$X$3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'80 transacciones Unificado'!$X$4:$X$13</c:f>
              <c:numCache>
                <c:formatCode>General</c:formatCode>
                <c:ptCount val="10"/>
                <c:pt idx="0">
                  <c:v>0</c:v>
                </c:pt>
                <c:pt idx="1">
                  <c:v>4.8</c:v>
                </c:pt>
                <c:pt idx="2">
                  <c:v>8.9</c:v>
                </c:pt>
                <c:pt idx="3">
                  <c:v>8.5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</c:v>
                </c:pt>
                <c:pt idx="8">
                  <c:v>0</c:v>
                </c:pt>
                <c:pt idx="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D-4D7F-9563-66E8C778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52712"/>
        <c:axId val="564853696"/>
      </c:lineChart>
      <c:catAx>
        <c:axId val="56485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853696"/>
        <c:crosses val="autoZero"/>
        <c:auto val="1"/>
        <c:lblAlgn val="ctr"/>
        <c:lblOffset val="100"/>
        <c:noMultiLvlLbl val="0"/>
      </c:catAx>
      <c:valAx>
        <c:axId val="564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8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transacción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transacciones Unificado'!$C$3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'200 transacciones Unificado'!$C$4:$C$13</c:f>
              <c:numCache>
                <c:formatCode>General</c:formatCode>
                <c:ptCount val="10"/>
                <c:pt idx="0">
                  <c:v>139.18090452261308</c:v>
                </c:pt>
                <c:pt idx="1">
                  <c:v>142.7889447236181</c:v>
                </c:pt>
                <c:pt idx="2">
                  <c:v>156.15577889447235</c:v>
                </c:pt>
                <c:pt idx="3">
                  <c:v>138.74371859296483</c:v>
                </c:pt>
                <c:pt idx="4">
                  <c:v>141.26633165829145</c:v>
                </c:pt>
                <c:pt idx="5">
                  <c:v>129.45226130653268</c:v>
                </c:pt>
                <c:pt idx="6">
                  <c:v>126.23115577889448</c:v>
                </c:pt>
                <c:pt idx="7">
                  <c:v>186.15577889447235</c:v>
                </c:pt>
                <c:pt idx="8">
                  <c:v>169.95979899497488</c:v>
                </c:pt>
                <c:pt idx="9">
                  <c:v>133.5929648241206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6-4C6D-8D95-B0EB6E576A29}"/>
            </c:ext>
          </c:extLst>
        </c:ser>
        <c:ser>
          <c:idx val="1"/>
          <c:order val="1"/>
          <c:tx>
            <c:strRef>
              <c:f>'200 transacciones Unificado'!$D$3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'200 transacciones Unificado'!$D$4:$D$13</c:f>
              <c:numCache>
                <c:formatCode>General</c:formatCode>
                <c:ptCount val="10"/>
                <c:pt idx="0">
                  <c:v>169.25125628140702</c:v>
                </c:pt>
                <c:pt idx="1">
                  <c:v>214.58793969849245</c:v>
                </c:pt>
                <c:pt idx="2">
                  <c:v>158.98994974874373</c:v>
                </c:pt>
                <c:pt idx="3">
                  <c:v>156.4321608040201</c:v>
                </c:pt>
                <c:pt idx="4">
                  <c:v>154.71859296482413</c:v>
                </c:pt>
                <c:pt idx="5">
                  <c:v>155.8894472361809</c:v>
                </c:pt>
                <c:pt idx="6">
                  <c:v>225.15577889447235</c:v>
                </c:pt>
                <c:pt idx="7">
                  <c:v>156.26633165829145</c:v>
                </c:pt>
                <c:pt idx="8">
                  <c:v>155.98492462311557</c:v>
                </c:pt>
                <c:pt idx="9">
                  <c:v>164.46733668341707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6-4C6D-8D95-B0EB6E576A29}"/>
            </c:ext>
          </c:extLst>
        </c:ser>
        <c:ser>
          <c:idx val="2"/>
          <c:order val="2"/>
          <c:tx>
            <c:strRef>
              <c:f>'200 transacciones Unificado'!$E$3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'200 transacciones Unificado'!$E$4:$E$13</c:f>
              <c:numCache>
                <c:formatCode>General</c:formatCode>
                <c:ptCount val="10"/>
                <c:pt idx="0">
                  <c:v>876</c:v>
                </c:pt>
                <c:pt idx="1">
                  <c:v>1045</c:v>
                </c:pt>
                <c:pt idx="2">
                  <c:v>1746</c:v>
                </c:pt>
                <c:pt idx="3">
                  <c:v>625</c:v>
                </c:pt>
                <c:pt idx="4">
                  <c:v>1301</c:v>
                </c:pt>
                <c:pt idx="5">
                  <c:v>756</c:v>
                </c:pt>
                <c:pt idx="6">
                  <c:v>448</c:v>
                </c:pt>
                <c:pt idx="7">
                  <c:v>1214</c:v>
                </c:pt>
                <c:pt idx="8">
                  <c:v>878</c:v>
                </c:pt>
                <c:pt idx="9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6-4C6D-8D95-B0EB6E576A29}"/>
            </c:ext>
          </c:extLst>
        </c:ser>
        <c:ser>
          <c:idx val="3"/>
          <c:order val="3"/>
          <c:tx>
            <c:strRef>
              <c:f>'200 transacciones Unificado'!$F$3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'200 transacciones Unificado'!$F$4:$F$13</c:f>
              <c:numCache>
                <c:formatCode>General</c:formatCode>
                <c:ptCount val="10"/>
                <c:pt idx="0">
                  <c:v>2431</c:v>
                </c:pt>
                <c:pt idx="1">
                  <c:v>4787</c:v>
                </c:pt>
                <c:pt idx="2">
                  <c:v>2236</c:v>
                </c:pt>
                <c:pt idx="3">
                  <c:v>2276</c:v>
                </c:pt>
                <c:pt idx="4">
                  <c:v>2417</c:v>
                </c:pt>
                <c:pt idx="5">
                  <c:v>2262</c:v>
                </c:pt>
                <c:pt idx="6">
                  <c:v>2322</c:v>
                </c:pt>
                <c:pt idx="7">
                  <c:v>3904</c:v>
                </c:pt>
                <c:pt idx="8">
                  <c:v>2281</c:v>
                </c:pt>
                <c:pt idx="9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6-4C6D-8D95-B0EB6E576A29}"/>
            </c:ext>
          </c:extLst>
        </c:ser>
        <c:ser>
          <c:idx val="4"/>
          <c:order val="4"/>
          <c:tx>
            <c:strRef>
              <c:f>'200 transacciones Unificado'!$G$3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'200 transacciones Unificado'!$G$4:$G$13</c:f>
              <c:numCache>
                <c:formatCode>General</c:formatCode>
                <c:ptCount val="10"/>
                <c:pt idx="0">
                  <c:v>44</c:v>
                </c:pt>
                <c:pt idx="1">
                  <c:v>51</c:v>
                </c:pt>
                <c:pt idx="2">
                  <c:v>38</c:v>
                </c:pt>
                <c:pt idx="3">
                  <c:v>102</c:v>
                </c:pt>
                <c:pt idx="4">
                  <c:v>41</c:v>
                </c:pt>
                <c:pt idx="5">
                  <c:v>38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6-4C6D-8D95-B0EB6E576A29}"/>
            </c:ext>
          </c:extLst>
        </c:ser>
        <c:ser>
          <c:idx val="5"/>
          <c:order val="5"/>
          <c:tx>
            <c:strRef>
              <c:f>'200 transacciones Unificado'!$H$3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'200 transacciones Unificado'!$H$4:$H$13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46</c:v>
                </c:pt>
                <c:pt idx="3">
                  <c:v>45</c:v>
                </c:pt>
                <c:pt idx="4">
                  <c:v>58</c:v>
                </c:pt>
                <c:pt idx="5">
                  <c:v>49</c:v>
                </c:pt>
                <c:pt idx="6">
                  <c:v>39</c:v>
                </c:pt>
                <c:pt idx="7">
                  <c:v>37</c:v>
                </c:pt>
                <c:pt idx="8">
                  <c:v>49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6-4C6D-8D95-B0EB6E57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57552"/>
        <c:axId val="498458208"/>
      </c:lineChart>
      <c:catAx>
        <c:axId val="4984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58208"/>
        <c:crosses val="autoZero"/>
        <c:auto val="1"/>
        <c:lblAlgn val="ctr"/>
        <c:lblOffset val="100"/>
        <c:noMultiLvlLbl val="0"/>
      </c:catAx>
      <c:valAx>
        <c:axId val="4984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transacciones Unificado'!$K$3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'200 transacciones Unificado'!$K$4:$K$13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C-4E75-9694-3619645CA10A}"/>
            </c:ext>
          </c:extLst>
        </c:ser>
        <c:ser>
          <c:idx val="1"/>
          <c:order val="1"/>
          <c:tx>
            <c:strRef>
              <c:f>'200 transacciones Unificado'!$L$3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'200 transacciones Unificado'!$L$4:$L$13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C-4E75-9694-3619645CA10A}"/>
            </c:ext>
          </c:extLst>
        </c:ser>
        <c:ser>
          <c:idx val="2"/>
          <c:order val="2"/>
          <c:tx>
            <c:strRef>
              <c:f>'200 transacciones Unificado'!$M$3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'200 transacciones Unificado'!$M$4:$M$13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C-4E75-9694-3619645CA10A}"/>
            </c:ext>
          </c:extLst>
        </c:ser>
        <c:ser>
          <c:idx val="3"/>
          <c:order val="3"/>
          <c:tx>
            <c:strRef>
              <c:f>'200 transacciones Unificado'!$N$3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'200 transacciones Unificado'!$N$4:$N$13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C-4E75-9694-3619645CA10A}"/>
            </c:ext>
          </c:extLst>
        </c:ser>
        <c:ser>
          <c:idx val="4"/>
          <c:order val="4"/>
          <c:tx>
            <c:strRef>
              <c:f>'200 transacciones Unificado'!$O$3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'200 transacciones Unificado'!$O$4:$O$13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C-4E75-9694-3619645CA10A}"/>
            </c:ext>
          </c:extLst>
        </c:ser>
        <c:ser>
          <c:idx val="5"/>
          <c:order val="5"/>
          <c:tx>
            <c:strRef>
              <c:f>'200 transacciones Unificado'!$P$3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'200 transacciones Unificado'!$P$4:$P$13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C-4E75-9694-3619645C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31424"/>
        <c:axId val="400424208"/>
      </c:lineChart>
      <c:catAx>
        <c:axId val="4004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24208"/>
        <c:crosses val="autoZero"/>
        <c:auto val="1"/>
        <c:lblAlgn val="ctr"/>
        <c:lblOffset val="100"/>
        <c:noMultiLvlLbl val="0"/>
      </c:catAx>
      <c:valAx>
        <c:axId val="400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transacciones Unificado'!$S$3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'200 transacciones Unificado'!$S$4:$S$13</c:f>
              <c:numCache>
                <c:formatCode>General</c:formatCode>
                <c:ptCount val="10"/>
                <c:pt idx="0">
                  <c:v>7.7331658291457313</c:v>
                </c:pt>
                <c:pt idx="1">
                  <c:v>8.7994974874371863</c:v>
                </c:pt>
                <c:pt idx="2">
                  <c:v>12.469346733668356</c:v>
                </c:pt>
                <c:pt idx="3">
                  <c:v>9.6924623115577866</c:v>
                </c:pt>
                <c:pt idx="4">
                  <c:v>9.029648241206031</c:v>
                </c:pt>
                <c:pt idx="5">
                  <c:v>9.0959798994974932</c:v>
                </c:pt>
                <c:pt idx="6">
                  <c:v>9.5396984924623123</c:v>
                </c:pt>
                <c:pt idx="7">
                  <c:v>7.0613065326633171</c:v>
                </c:pt>
                <c:pt idx="8">
                  <c:v>9.1100502512562862</c:v>
                </c:pt>
                <c:pt idx="9">
                  <c:v>9.2592964824120578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E-48CD-B144-0E5C3E9AE14F}"/>
            </c:ext>
          </c:extLst>
        </c:ser>
        <c:ser>
          <c:idx val="1"/>
          <c:order val="1"/>
          <c:tx>
            <c:strRef>
              <c:f>'200 transacciones Unificado'!$T$3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'200 transacciones Unificado'!$T$4:$T$13</c:f>
              <c:numCache>
                <c:formatCode>General</c:formatCode>
                <c:ptCount val="10"/>
                <c:pt idx="0">
                  <c:v>12.744723618090424</c:v>
                </c:pt>
                <c:pt idx="1">
                  <c:v>9.4427135678391902</c:v>
                </c:pt>
                <c:pt idx="2">
                  <c:v>14.005025125628141</c:v>
                </c:pt>
                <c:pt idx="3">
                  <c:v>12.140201005025121</c:v>
                </c:pt>
                <c:pt idx="4">
                  <c:v>16.183919597989981</c:v>
                </c:pt>
                <c:pt idx="5">
                  <c:v>17.024623115577892</c:v>
                </c:pt>
                <c:pt idx="6">
                  <c:v>8.3527638190954825</c:v>
                </c:pt>
                <c:pt idx="7">
                  <c:v>13.791457286432168</c:v>
                </c:pt>
                <c:pt idx="8">
                  <c:v>17.53115577889448</c:v>
                </c:pt>
                <c:pt idx="9">
                  <c:v>11.524623115577898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E-48CD-B144-0E5C3E9AE14F}"/>
            </c:ext>
          </c:extLst>
        </c:ser>
        <c:ser>
          <c:idx val="2"/>
          <c:order val="2"/>
          <c:tx>
            <c:strRef>
              <c:f>'200 transacciones Unificado'!$U$3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'200 transacciones Unificado'!$U$4:$U$13</c:f>
              <c:numCache>
                <c:formatCode>General</c:formatCode>
                <c:ptCount val="10"/>
                <c:pt idx="0">
                  <c:v>31.2</c:v>
                </c:pt>
                <c:pt idx="1">
                  <c:v>32.9</c:v>
                </c:pt>
                <c:pt idx="2">
                  <c:v>100</c:v>
                </c:pt>
                <c:pt idx="3">
                  <c:v>47.7</c:v>
                </c:pt>
                <c:pt idx="4">
                  <c:v>36</c:v>
                </c:pt>
                <c:pt idx="5">
                  <c:v>33.5</c:v>
                </c:pt>
                <c:pt idx="6">
                  <c:v>38.4</c:v>
                </c:pt>
                <c:pt idx="7">
                  <c:v>32.700000000000003</c:v>
                </c:pt>
                <c:pt idx="8">
                  <c:v>62.8</c:v>
                </c:pt>
                <c:pt idx="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E-48CD-B144-0E5C3E9AE14F}"/>
            </c:ext>
          </c:extLst>
        </c:ser>
        <c:ser>
          <c:idx val="3"/>
          <c:order val="3"/>
          <c:tx>
            <c:strRef>
              <c:f>'200 transacciones Unificado'!$V$3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'200 transacciones Unificado'!$V$4:$V$13</c:f>
              <c:numCache>
                <c:formatCode>General</c:formatCode>
                <c:ptCount val="10"/>
                <c:pt idx="0">
                  <c:v>38.1</c:v>
                </c:pt>
                <c:pt idx="1">
                  <c:v>34.799999999999997</c:v>
                </c:pt>
                <c:pt idx="2">
                  <c:v>44.3</c:v>
                </c:pt>
                <c:pt idx="3">
                  <c:v>35.6</c:v>
                </c:pt>
                <c:pt idx="4">
                  <c:v>100</c:v>
                </c:pt>
                <c:pt idx="5">
                  <c:v>100</c:v>
                </c:pt>
                <c:pt idx="6">
                  <c:v>29.2</c:v>
                </c:pt>
                <c:pt idx="7">
                  <c:v>24.6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E-48CD-B144-0E5C3E9AE14F}"/>
            </c:ext>
          </c:extLst>
        </c:ser>
        <c:ser>
          <c:idx val="4"/>
          <c:order val="4"/>
          <c:tx>
            <c:strRef>
              <c:f>'200 transacciones Unificado'!$W$3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'200 transacciones Unificado'!$W$4:$W$13</c:f>
              <c:numCache>
                <c:formatCode>General</c:formatCode>
                <c:ptCount val="10"/>
                <c:pt idx="0">
                  <c:v>1.3</c:v>
                </c:pt>
                <c:pt idx="1">
                  <c:v>2.4</c:v>
                </c:pt>
                <c:pt idx="2">
                  <c:v>1.3</c:v>
                </c:pt>
                <c:pt idx="3">
                  <c:v>0.4</c:v>
                </c:pt>
                <c:pt idx="4">
                  <c:v>0.7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E-48CD-B144-0E5C3E9AE14F}"/>
            </c:ext>
          </c:extLst>
        </c:ser>
        <c:ser>
          <c:idx val="5"/>
          <c:order val="5"/>
          <c:tx>
            <c:strRef>
              <c:f>'200 transacciones Unificado'!$X$3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'200 transacciones Unificado'!$X$4:$X$13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</c:v>
                </c:pt>
                <c:pt idx="5">
                  <c:v>0</c:v>
                </c:pt>
                <c:pt idx="6">
                  <c:v>0</c:v>
                </c:pt>
                <c:pt idx="7">
                  <c:v>6.7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E-48CD-B144-0E5C3E9A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09672"/>
        <c:axId val="495710656"/>
      </c:lineChart>
      <c:catAx>
        <c:axId val="49570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</a:t>
                </a:r>
                <a:r>
                  <a:rPr lang="es-CO" baseline="0"/>
                  <a:t>o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710656"/>
        <c:crosses val="autoZero"/>
        <c:auto val="1"/>
        <c:lblAlgn val="ctr"/>
        <c:lblOffset val="100"/>
        <c:noMultiLvlLbl val="0"/>
      </c:catAx>
      <c:valAx>
        <c:axId val="495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7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transacción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transacciones Unificado'!$C$3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'400 transacciones Unificado'!$C$4:$C$13</c:f>
              <c:numCache>
                <c:formatCode>General</c:formatCode>
                <c:ptCount val="10"/>
                <c:pt idx="0">
                  <c:v>151.81954887218046</c:v>
                </c:pt>
                <c:pt idx="1">
                  <c:v>138.94486215538848</c:v>
                </c:pt>
                <c:pt idx="2">
                  <c:v>238.95989974937342</c:v>
                </c:pt>
                <c:pt idx="3">
                  <c:v>143.87218045112783</c:v>
                </c:pt>
                <c:pt idx="4">
                  <c:v>136.52380952380952</c:v>
                </c:pt>
                <c:pt idx="5">
                  <c:v>134.76691729323309</c:v>
                </c:pt>
                <c:pt idx="6">
                  <c:v>131.18295739348372</c:v>
                </c:pt>
                <c:pt idx="7">
                  <c:v>136.87719298245614</c:v>
                </c:pt>
                <c:pt idx="8">
                  <c:v>139.40100250626566</c:v>
                </c:pt>
                <c:pt idx="9">
                  <c:v>139.73684210526315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42A-97F9-81742E436CCC}"/>
            </c:ext>
          </c:extLst>
        </c:ser>
        <c:ser>
          <c:idx val="1"/>
          <c:order val="1"/>
          <c:tx>
            <c:strRef>
              <c:f>'400 transacciones Unificado'!$D$3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'400 transacciones Unificado'!$D$4:$D$13</c:f>
              <c:numCache>
                <c:formatCode>General</c:formatCode>
                <c:ptCount val="10"/>
                <c:pt idx="0">
                  <c:v>174.25062656641603</c:v>
                </c:pt>
                <c:pt idx="1">
                  <c:v>229.40100250626566</c:v>
                </c:pt>
                <c:pt idx="2">
                  <c:v>147.01002506265664</c:v>
                </c:pt>
                <c:pt idx="3">
                  <c:v>155.11528822055138</c:v>
                </c:pt>
                <c:pt idx="4">
                  <c:v>143.8671679197995</c:v>
                </c:pt>
                <c:pt idx="5">
                  <c:v>151.06516290726816</c:v>
                </c:pt>
                <c:pt idx="6">
                  <c:v>155.40350877192984</c:v>
                </c:pt>
                <c:pt idx="7">
                  <c:v>162.12030075187971</c:v>
                </c:pt>
                <c:pt idx="8">
                  <c:v>165.28070175438597</c:v>
                </c:pt>
                <c:pt idx="9">
                  <c:v>177.12030075187971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E-442A-97F9-81742E436CCC}"/>
            </c:ext>
          </c:extLst>
        </c:ser>
        <c:ser>
          <c:idx val="2"/>
          <c:order val="2"/>
          <c:tx>
            <c:strRef>
              <c:f>'400 transacciones Unificado'!$E$3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'400 transacciones Unificado'!$E$4:$E$13</c:f>
              <c:numCache>
                <c:formatCode>General</c:formatCode>
                <c:ptCount val="10"/>
                <c:pt idx="0">
                  <c:v>1018</c:v>
                </c:pt>
                <c:pt idx="1">
                  <c:v>640</c:v>
                </c:pt>
                <c:pt idx="2">
                  <c:v>1624</c:v>
                </c:pt>
                <c:pt idx="3">
                  <c:v>1040</c:v>
                </c:pt>
                <c:pt idx="4">
                  <c:v>1044</c:v>
                </c:pt>
                <c:pt idx="5">
                  <c:v>1141</c:v>
                </c:pt>
                <c:pt idx="6">
                  <c:v>1047</c:v>
                </c:pt>
                <c:pt idx="7">
                  <c:v>621</c:v>
                </c:pt>
                <c:pt idx="8">
                  <c:v>1024</c:v>
                </c:pt>
                <c:pt idx="9">
                  <c:v>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E-442A-97F9-81742E436CCC}"/>
            </c:ext>
          </c:extLst>
        </c:ser>
        <c:ser>
          <c:idx val="3"/>
          <c:order val="3"/>
          <c:tx>
            <c:strRef>
              <c:f>'400 transacciones Unificado'!$F$3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'400 transacciones Unificado'!$F$4:$F$13</c:f>
              <c:numCache>
                <c:formatCode>General</c:formatCode>
                <c:ptCount val="10"/>
                <c:pt idx="0">
                  <c:v>2279</c:v>
                </c:pt>
                <c:pt idx="1">
                  <c:v>2289</c:v>
                </c:pt>
                <c:pt idx="2">
                  <c:v>2329</c:v>
                </c:pt>
                <c:pt idx="3">
                  <c:v>2323</c:v>
                </c:pt>
                <c:pt idx="4">
                  <c:v>2292</c:v>
                </c:pt>
                <c:pt idx="5">
                  <c:v>2338</c:v>
                </c:pt>
                <c:pt idx="6">
                  <c:v>2413</c:v>
                </c:pt>
                <c:pt idx="7">
                  <c:v>3184</c:v>
                </c:pt>
                <c:pt idx="8">
                  <c:v>2329</c:v>
                </c:pt>
                <c:pt idx="9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42A-97F9-81742E436CCC}"/>
            </c:ext>
          </c:extLst>
        </c:ser>
        <c:ser>
          <c:idx val="4"/>
          <c:order val="4"/>
          <c:tx>
            <c:strRef>
              <c:f>'400 transacciones Unificado'!$G$3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'400 transacciones Unificado'!$G$4:$G$13</c:f>
              <c:numCache>
                <c:formatCode>General</c:formatCode>
                <c:ptCount val="10"/>
                <c:pt idx="0">
                  <c:v>23</c:v>
                </c:pt>
                <c:pt idx="1">
                  <c:v>41</c:v>
                </c:pt>
                <c:pt idx="2">
                  <c:v>30</c:v>
                </c:pt>
                <c:pt idx="3">
                  <c:v>33</c:v>
                </c:pt>
                <c:pt idx="4">
                  <c:v>37</c:v>
                </c:pt>
                <c:pt idx="5">
                  <c:v>41</c:v>
                </c:pt>
                <c:pt idx="6">
                  <c:v>36</c:v>
                </c:pt>
                <c:pt idx="7">
                  <c:v>32</c:v>
                </c:pt>
                <c:pt idx="8">
                  <c:v>36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42A-97F9-81742E436CCC}"/>
            </c:ext>
          </c:extLst>
        </c:ser>
        <c:ser>
          <c:idx val="5"/>
          <c:order val="5"/>
          <c:tx>
            <c:strRef>
              <c:f>'400 transacciones Unificado'!$H$3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'400 transacciones Unificado'!$H$4:$H$13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42</c:v>
                </c:pt>
                <c:pt idx="5">
                  <c:v>42</c:v>
                </c:pt>
                <c:pt idx="6">
                  <c:v>38</c:v>
                </c:pt>
                <c:pt idx="7">
                  <c:v>38</c:v>
                </c:pt>
                <c:pt idx="8">
                  <c:v>23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E-442A-97F9-81742E43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57552"/>
        <c:axId val="498458208"/>
      </c:lineChart>
      <c:catAx>
        <c:axId val="4984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58208"/>
        <c:crosses val="autoZero"/>
        <c:auto val="1"/>
        <c:lblAlgn val="ctr"/>
        <c:lblOffset val="100"/>
        <c:noMultiLvlLbl val="0"/>
      </c:catAx>
      <c:valAx>
        <c:axId val="4984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4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transacciones Unificado'!$K$3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'400 transacciones Unificado'!$K$4:$K$13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3-4919-9356-DBE0878269D4}"/>
            </c:ext>
          </c:extLst>
        </c:ser>
        <c:ser>
          <c:idx val="1"/>
          <c:order val="1"/>
          <c:tx>
            <c:strRef>
              <c:f>'400 transacciones Unificado'!$L$3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'400 transacciones Unificado'!$L$4:$L$13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3-4919-9356-DBE0878269D4}"/>
            </c:ext>
          </c:extLst>
        </c:ser>
        <c:ser>
          <c:idx val="2"/>
          <c:order val="2"/>
          <c:tx>
            <c:strRef>
              <c:f>'400 transacciones Unificado'!$M$3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'400 transacciones Unificado'!$M$4:$M$13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3-4919-9356-DBE0878269D4}"/>
            </c:ext>
          </c:extLst>
        </c:ser>
        <c:ser>
          <c:idx val="3"/>
          <c:order val="3"/>
          <c:tx>
            <c:strRef>
              <c:f>'400 transacciones Unificado'!$N$3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'400 transacciones Unificado'!$N$4:$N$13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3-4919-9356-DBE0878269D4}"/>
            </c:ext>
          </c:extLst>
        </c:ser>
        <c:ser>
          <c:idx val="4"/>
          <c:order val="4"/>
          <c:tx>
            <c:strRef>
              <c:f>'400 transacciones Unificado'!$O$3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'400 transacciones Unificado'!$O$4:$O$13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3-4919-9356-DBE0878269D4}"/>
            </c:ext>
          </c:extLst>
        </c:ser>
        <c:ser>
          <c:idx val="5"/>
          <c:order val="5"/>
          <c:tx>
            <c:strRef>
              <c:f>'400 transacciones Unificado'!$P$3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'400 transacciones Unificado'!$P$4:$P$13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83-4919-9356-DBE08782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31424"/>
        <c:axId val="400424208"/>
      </c:lineChart>
      <c:catAx>
        <c:axId val="4004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24208"/>
        <c:crosses val="autoZero"/>
        <c:auto val="1"/>
        <c:lblAlgn val="ctr"/>
        <c:lblOffset val="100"/>
        <c:noMultiLvlLbl val="0"/>
      </c:catAx>
      <c:valAx>
        <c:axId val="400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transacciones Unificado'!$S$3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'400 transacciones Unificado'!$S$4:$S$13</c:f>
              <c:numCache>
                <c:formatCode>General</c:formatCode>
                <c:ptCount val="10"/>
                <c:pt idx="0">
                  <c:v>6.9636591478696648</c:v>
                </c:pt>
                <c:pt idx="1">
                  <c:v>7.338345864661644</c:v>
                </c:pt>
                <c:pt idx="2">
                  <c:v>7.1744360902255728</c:v>
                </c:pt>
                <c:pt idx="3">
                  <c:v>8.1488721804511215</c:v>
                </c:pt>
                <c:pt idx="4">
                  <c:v>7.7090225563909796</c:v>
                </c:pt>
                <c:pt idx="5">
                  <c:v>8.1561403508771981</c:v>
                </c:pt>
                <c:pt idx="6">
                  <c:v>7.8611528822055101</c:v>
                </c:pt>
                <c:pt idx="7">
                  <c:v>13.162406015037574</c:v>
                </c:pt>
                <c:pt idx="8">
                  <c:v>7.0939849624060143</c:v>
                </c:pt>
                <c:pt idx="9">
                  <c:v>9.0869674185463776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E-4D00-AB50-8AC4DFEC4EC7}"/>
            </c:ext>
          </c:extLst>
        </c:ser>
        <c:ser>
          <c:idx val="1"/>
          <c:order val="1"/>
          <c:tx>
            <c:strRef>
              <c:f>'400 transacciones Unificado'!$T$3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'400 transacciones Unificado'!$T$4:$T$13</c:f>
              <c:numCache>
                <c:formatCode>General</c:formatCode>
                <c:ptCount val="10"/>
                <c:pt idx="0">
                  <c:v>8.5212820512820606</c:v>
                </c:pt>
                <c:pt idx="1">
                  <c:v>11.971177944862124</c:v>
                </c:pt>
                <c:pt idx="2">
                  <c:v>10.534837092731792</c:v>
                </c:pt>
                <c:pt idx="3">
                  <c:v>11.414035087719341</c:v>
                </c:pt>
                <c:pt idx="4">
                  <c:v>17.167167919799439</c:v>
                </c:pt>
                <c:pt idx="5">
                  <c:v>12.345363408521303</c:v>
                </c:pt>
                <c:pt idx="6">
                  <c:v>12.168671679198004</c:v>
                </c:pt>
                <c:pt idx="7">
                  <c:v>10.792481203007512</c:v>
                </c:pt>
                <c:pt idx="8">
                  <c:v>11.07365728900252</c:v>
                </c:pt>
                <c:pt idx="9">
                  <c:v>12.185964912280708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E-4D00-AB50-8AC4DFEC4EC7}"/>
            </c:ext>
          </c:extLst>
        </c:ser>
        <c:ser>
          <c:idx val="2"/>
          <c:order val="2"/>
          <c:tx>
            <c:strRef>
              <c:f>'400 transacciones Unificado'!$U$3</c:f>
              <c:strCache>
                <c:ptCount val="1"/>
                <c:pt idx="0">
                  <c:v>Max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'400 transacciones Unificado'!$U$4:$U$13</c:f>
              <c:numCache>
                <c:formatCode>General</c:formatCode>
                <c:ptCount val="10"/>
                <c:pt idx="0">
                  <c:v>40.200000000000003</c:v>
                </c:pt>
                <c:pt idx="1">
                  <c:v>32.9</c:v>
                </c:pt>
                <c:pt idx="2">
                  <c:v>37</c:v>
                </c:pt>
                <c:pt idx="3">
                  <c:v>42.2</c:v>
                </c:pt>
                <c:pt idx="4">
                  <c:v>54</c:v>
                </c:pt>
                <c:pt idx="5">
                  <c:v>29.6</c:v>
                </c:pt>
                <c:pt idx="6">
                  <c:v>32.5</c:v>
                </c:pt>
                <c:pt idx="7">
                  <c:v>47.8</c:v>
                </c:pt>
                <c:pt idx="8">
                  <c:v>18.5</c:v>
                </c:pt>
                <c:pt idx="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E-4D00-AB50-8AC4DFEC4EC7}"/>
            </c:ext>
          </c:extLst>
        </c:ser>
        <c:ser>
          <c:idx val="3"/>
          <c:order val="3"/>
          <c:tx>
            <c:strRef>
              <c:f>'400 transacciones Unificado'!$V$3</c:f>
              <c:strCache>
                <c:ptCount val="1"/>
                <c:pt idx="0">
                  <c:v>Max 2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'400 transacciones Unificado'!$V$4:$V$13</c:f>
              <c:numCache>
                <c:formatCode>General</c:formatCode>
                <c:ptCount val="10"/>
                <c:pt idx="0">
                  <c:v>33.9</c:v>
                </c:pt>
                <c:pt idx="1">
                  <c:v>100</c:v>
                </c:pt>
                <c:pt idx="2">
                  <c:v>45.2</c:v>
                </c:pt>
                <c:pt idx="3">
                  <c:v>41.4</c:v>
                </c:pt>
                <c:pt idx="4">
                  <c:v>46.2</c:v>
                </c:pt>
                <c:pt idx="5">
                  <c:v>42.1</c:v>
                </c:pt>
                <c:pt idx="6">
                  <c:v>51.8</c:v>
                </c:pt>
                <c:pt idx="7">
                  <c:v>33.1</c:v>
                </c:pt>
                <c:pt idx="8">
                  <c:v>40.700000000000003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E-4D00-AB50-8AC4DFEC4EC7}"/>
            </c:ext>
          </c:extLst>
        </c:ser>
        <c:ser>
          <c:idx val="4"/>
          <c:order val="4"/>
          <c:tx>
            <c:strRef>
              <c:f>'400 transacciones Unificado'!$W$3</c:f>
              <c:strCache>
                <c:ptCount val="1"/>
                <c:pt idx="0">
                  <c:v>Min 1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'400 transacciones Unificado'!$W$4:$W$13</c:f>
              <c:numCache>
                <c:formatCode>General</c:formatCode>
                <c:ptCount val="10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1.4</c:v>
                </c:pt>
                <c:pt idx="4">
                  <c:v>0</c:v>
                </c:pt>
                <c:pt idx="5">
                  <c:v>1.1000000000000001</c:v>
                </c:pt>
                <c:pt idx="6">
                  <c:v>0.3</c:v>
                </c:pt>
                <c:pt idx="7">
                  <c:v>1.9</c:v>
                </c:pt>
                <c:pt idx="8">
                  <c:v>0.2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E-4D00-AB50-8AC4DFEC4EC7}"/>
            </c:ext>
          </c:extLst>
        </c:ser>
        <c:ser>
          <c:idx val="5"/>
          <c:order val="5"/>
          <c:tx>
            <c:strRef>
              <c:f>'400 transacciones Unificado'!$X$3</c:f>
              <c:strCache>
                <c:ptCount val="1"/>
                <c:pt idx="0">
                  <c:v>Min 2 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'400 transacciones Unificado'!$X$4:$X$13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E-4D00-AB50-8AC4DFEC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09672"/>
        <c:axId val="495710656"/>
      </c:lineChart>
      <c:catAx>
        <c:axId val="49570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</a:t>
                </a:r>
                <a:r>
                  <a:rPr lang="es-CO" baseline="0"/>
                  <a:t>o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710656"/>
        <c:crosses val="autoZero"/>
        <c:auto val="1"/>
        <c:lblAlgn val="ctr"/>
        <c:lblOffset val="100"/>
        <c:noMultiLvlLbl val="0"/>
      </c:catAx>
      <c:valAx>
        <c:axId val="495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7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14</xdr:row>
      <xdr:rowOff>52387</xdr:rowOff>
    </xdr:from>
    <xdr:to>
      <xdr:col>7</xdr:col>
      <xdr:colOff>371475</xdr:colOff>
      <xdr:row>28</xdr:row>
      <xdr:rowOff>128587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83CFCA4-B180-4599-832B-BB62CF49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738187</xdr:colOff>
      <xdr:row>14</xdr:row>
      <xdr:rowOff>42862</xdr:rowOff>
    </xdr:from>
    <xdr:to>
      <xdr:col>15</xdr:col>
      <xdr:colOff>738187</xdr:colOff>
      <xdr:row>28</xdr:row>
      <xdr:rowOff>119062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E864137-7F73-48AC-8DE5-1C06EEC2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700087</xdr:colOff>
      <xdr:row>14</xdr:row>
      <xdr:rowOff>23812</xdr:rowOff>
    </xdr:from>
    <xdr:to>
      <xdr:col>23</xdr:col>
      <xdr:colOff>700087</xdr:colOff>
      <xdr:row>28</xdr:row>
      <xdr:rowOff>100012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220BCA-6E84-4B49-A034-57A38123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14</xdr:row>
      <xdr:rowOff>33337</xdr:rowOff>
    </xdr:from>
    <xdr:to>
      <xdr:col>7</xdr:col>
      <xdr:colOff>561975</xdr:colOff>
      <xdr:row>28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32C5FA-6F05-4D42-AFF1-AB36030C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757237</xdr:colOff>
      <xdr:row>14</xdr:row>
      <xdr:rowOff>4762</xdr:rowOff>
    </xdr:from>
    <xdr:to>
      <xdr:col>15</xdr:col>
      <xdr:colOff>757237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79E84E-2934-461C-9EEF-F3ECD91D6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757237</xdr:colOff>
      <xdr:row>13</xdr:row>
      <xdr:rowOff>185737</xdr:rowOff>
    </xdr:from>
    <xdr:to>
      <xdr:col>23</xdr:col>
      <xdr:colOff>757237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63710C-60C2-44F3-830F-7AFA0C24C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14</xdr:row>
      <xdr:rowOff>33337</xdr:rowOff>
    </xdr:from>
    <xdr:to>
      <xdr:col>7</xdr:col>
      <xdr:colOff>561975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56A9A-84B8-4525-BDD5-4AFB5A0C6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757237</xdr:colOff>
      <xdr:row>14</xdr:row>
      <xdr:rowOff>4762</xdr:rowOff>
    </xdr:from>
    <xdr:to>
      <xdr:col>15</xdr:col>
      <xdr:colOff>757237</xdr:colOff>
      <xdr:row>28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1D84A-374C-4766-8F68-5E858040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757237</xdr:colOff>
      <xdr:row>13</xdr:row>
      <xdr:rowOff>185737</xdr:rowOff>
    </xdr:from>
    <xdr:to>
      <xdr:col>23</xdr:col>
      <xdr:colOff>757237</xdr:colOff>
      <xdr:row>28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03D7F7-A24D-4A6E-A4EC-AD3D4406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8"/>
  <sheetViews>
    <sheetView topLeftCell="A85" workbookViewId="0">
      <selection activeCell="A85" sqref="A85:AN98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127</v>
      </c>
      <c r="C3" s="1">
        <v>0</v>
      </c>
      <c r="D3" s="1">
        <v>30.1</v>
      </c>
      <c r="F3" s="1">
        <v>140</v>
      </c>
      <c r="G3" s="1">
        <v>0</v>
      </c>
      <c r="H3" s="1">
        <v>39.299999999999997</v>
      </c>
      <c r="J3" s="1">
        <v>140</v>
      </c>
      <c r="K3" s="1">
        <v>0</v>
      </c>
      <c r="L3" s="1">
        <v>39.299999999999997</v>
      </c>
      <c r="N3" s="1">
        <v>153</v>
      </c>
      <c r="O3" s="1">
        <v>0</v>
      </c>
      <c r="P3" s="1">
        <v>31.9</v>
      </c>
      <c r="R3" s="1">
        <v>505</v>
      </c>
      <c r="S3" s="1">
        <v>0</v>
      </c>
      <c r="T3" s="1">
        <v>39.6</v>
      </c>
      <c r="V3" s="1">
        <v>153</v>
      </c>
      <c r="W3" s="1">
        <v>0</v>
      </c>
      <c r="X3" s="1">
        <v>33.299999999999997</v>
      </c>
      <c r="Z3" s="1">
        <v>133</v>
      </c>
      <c r="AA3" s="1">
        <v>0</v>
      </c>
      <c r="AB3" s="1">
        <v>35.6</v>
      </c>
      <c r="AD3" s="1">
        <v>74</v>
      </c>
      <c r="AE3" s="1">
        <v>0</v>
      </c>
      <c r="AF3" s="1">
        <v>33.6</v>
      </c>
      <c r="AH3" s="1">
        <v>132</v>
      </c>
      <c r="AI3" s="1">
        <v>0</v>
      </c>
      <c r="AJ3" s="1">
        <v>37.9</v>
      </c>
      <c r="AL3" s="1">
        <v>129</v>
      </c>
      <c r="AM3" s="1">
        <v>0</v>
      </c>
      <c r="AN3" s="1">
        <v>39.9</v>
      </c>
    </row>
    <row r="4" spans="2:40" x14ac:dyDescent="0.25">
      <c r="B4" s="1">
        <v>142</v>
      </c>
      <c r="C4" s="1">
        <v>0</v>
      </c>
      <c r="D4" s="1">
        <v>30.1</v>
      </c>
      <c r="F4" s="1">
        <v>140</v>
      </c>
      <c r="G4" s="1">
        <v>0</v>
      </c>
      <c r="H4" s="1">
        <v>39.299999999999997</v>
      </c>
      <c r="J4" s="1">
        <v>140</v>
      </c>
      <c r="K4" s="1">
        <v>0</v>
      </c>
      <c r="L4" s="1">
        <v>39.299999999999997</v>
      </c>
      <c r="N4" s="1">
        <v>155</v>
      </c>
      <c r="O4" s="1">
        <v>0</v>
      </c>
      <c r="P4" s="1">
        <v>31.9</v>
      </c>
      <c r="R4" s="1">
        <v>143</v>
      </c>
      <c r="S4" s="1">
        <v>0</v>
      </c>
      <c r="T4" s="1">
        <v>3.4</v>
      </c>
      <c r="V4" s="1">
        <v>154</v>
      </c>
      <c r="W4" s="1">
        <v>0</v>
      </c>
      <c r="X4" s="1">
        <v>33.299999999999997</v>
      </c>
      <c r="Z4" s="1">
        <v>118</v>
      </c>
      <c r="AA4" s="1">
        <v>0</v>
      </c>
      <c r="AB4" s="1">
        <v>35.6</v>
      </c>
      <c r="AD4" s="1">
        <v>161</v>
      </c>
      <c r="AE4" s="1">
        <v>0</v>
      </c>
      <c r="AF4" s="1">
        <v>33.6</v>
      </c>
      <c r="AH4" s="1">
        <v>121</v>
      </c>
      <c r="AI4" s="1">
        <v>0</v>
      </c>
      <c r="AJ4" s="1">
        <v>37.9</v>
      </c>
      <c r="AL4" s="1">
        <v>116</v>
      </c>
      <c r="AM4" s="1">
        <v>0</v>
      </c>
      <c r="AN4" s="1">
        <v>39.9</v>
      </c>
    </row>
    <row r="5" spans="2:40" x14ac:dyDescent="0.25">
      <c r="B5" s="1">
        <v>135</v>
      </c>
      <c r="C5" s="1">
        <v>0</v>
      </c>
      <c r="D5" s="1">
        <v>12.9</v>
      </c>
      <c r="F5" s="1">
        <v>127</v>
      </c>
      <c r="G5" s="1">
        <v>0</v>
      </c>
      <c r="H5" s="1">
        <v>39.299999999999997</v>
      </c>
      <c r="J5" s="1">
        <v>127</v>
      </c>
      <c r="K5" s="1">
        <v>0</v>
      </c>
      <c r="L5" s="1">
        <v>39.299999999999997</v>
      </c>
      <c r="N5" s="1">
        <v>124</v>
      </c>
      <c r="O5" s="1">
        <v>0</v>
      </c>
      <c r="P5" s="1">
        <v>31.9</v>
      </c>
      <c r="R5" s="1">
        <v>138</v>
      </c>
      <c r="S5" s="1">
        <v>0</v>
      </c>
      <c r="T5" s="1">
        <v>3.4</v>
      </c>
      <c r="V5" s="1">
        <v>139</v>
      </c>
      <c r="W5" s="1">
        <v>0</v>
      </c>
      <c r="X5" s="1">
        <v>33.299999999999997</v>
      </c>
      <c r="Z5" s="1">
        <v>125</v>
      </c>
      <c r="AA5" s="1">
        <v>0</v>
      </c>
      <c r="AB5" s="1">
        <v>15.9</v>
      </c>
      <c r="AD5" s="1">
        <v>136</v>
      </c>
      <c r="AE5" s="1">
        <v>0</v>
      </c>
      <c r="AF5" s="1">
        <v>8.5</v>
      </c>
      <c r="AH5" s="1">
        <v>118</v>
      </c>
      <c r="AI5" s="1">
        <v>0</v>
      </c>
      <c r="AJ5" s="1">
        <v>10.6</v>
      </c>
      <c r="AL5" s="1">
        <v>123</v>
      </c>
      <c r="AM5" s="1">
        <v>0</v>
      </c>
      <c r="AN5" s="1">
        <v>9.3000000000000007</v>
      </c>
    </row>
    <row r="6" spans="2:40" x14ac:dyDescent="0.25">
      <c r="B6" s="1">
        <v>139</v>
      </c>
      <c r="C6" s="1">
        <v>0</v>
      </c>
      <c r="D6" s="1">
        <v>12.9</v>
      </c>
      <c r="F6" s="1">
        <v>137</v>
      </c>
      <c r="G6" s="1">
        <v>0</v>
      </c>
      <c r="H6" s="1">
        <v>39.299999999999997</v>
      </c>
      <c r="J6" s="1">
        <v>137</v>
      </c>
      <c r="K6" s="1">
        <v>0</v>
      </c>
      <c r="L6" s="1">
        <v>39.299999999999997</v>
      </c>
      <c r="N6" s="1">
        <v>130</v>
      </c>
      <c r="O6" s="1">
        <v>0</v>
      </c>
      <c r="P6" s="1">
        <v>31.9</v>
      </c>
      <c r="R6" s="1">
        <v>129</v>
      </c>
      <c r="S6" s="1">
        <v>0</v>
      </c>
      <c r="T6" s="1">
        <v>3.4</v>
      </c>
      <c r="V6" s="1">
        <v>163</v>
      </c>
      <c r="W6" s="1">
        <v>0</v>
      </c>
      <c r="X6" s="1">
        <v>33.299999999999997</v>
      </c>
      <c r="Z6" s="1">
        <v>123</v>
      </c>
      <c r="AA6" s="1">
        <v>0</v>
      </c>
      <c r="AB6" s="1">
        <v>15.9</v>
      </c>
      <c r="AD6" s="1">
        <v>121</v>
      </c>
      <c r="AE6" s="1">
        <v>0</v>
      </c>
      <c r="AF6" s="1">
        <v>8.5</v>
      </c>
      <c r="AH6" s="1">
        <v>123</v>
      </c>
      <c r="AI6" s="1">
        <v>0</v>
      </c>
      <c r="AJ6" s="1">
        <v>10.6</v>
      </c>
      <c r="AL6" s="1">
        <v>117</v>
      </c>
      <c r="AM6" s="1">
        <v>0</v>
      </c>
      <c r="AN6" s="1">
        <v>9.3000000000000007</v>
      </c>
    </row>
    <row r="7" spans="2:40" x14ac:dyDescent="0.25">
      <c r="B7" s="1">
        <v>144</v>
      </c>
      <c r="C7" s="1">
        <v>0</v>
      </c>
      <c r="D7" s="1">
        <v>12.9</v>
      </c>
      <c r="F7" s="1">
        <v>146</v>
      </c>
      <c r="G7" s="1">
        <v>0</v>
      </c>
      <c r="H7" s="1">
        <v>16.7</v>
      </c>
      <c r="J7" s="1">
        <v>146</v>
      </c>
      <c r="K7" s="1">
        <v>0</v>
      </c>
      <c r="L7" s="1">
        <v>16.7</v>
      </c>
      <c r="N7" s="1">
        <v>429</v>
      </c>
      <c r="O7" s="1">
        <v>0</v>
      </c>
      <c r="P7" s="1">
        <v>5.4</v>
      </c>
      <c r="R7" s="1">
        <v>126</v>
      </c>
      <c r="S7" s="1">
        <v>0</v>
      </c>
      <c r="T7" s="1">
        <v>3.4</v>
      </c>
      <c r="V7" s="1">
        <v>145</v>
      </c>
      <c r="W7" s="1">
        <v>0</v>
      </c>
      <c r="X7" s="1">
        <v>8.9</v>
      </c>
      <c r="Z7" s="1">
        <v>158</v>
      </c>
      <c r="AA7" s="1">
        <v>0</v>
      </c>
      <c r="AB7" s="1">
        <v>15.9</v>
      </c>
      <c r="AD7" s="1">
        <v>122</v>
      </c>
      <c r="AE7" s="1">
        <v>0</v>
      </c>
      <c r="AF7" s="1">
        <v>8.5</v>
      </c>
      <c r="AH7" s="1">
        <v>122</v>
      </c>
      <c r="AI7" s="1">
        <v>0</v>
      </c>
      <c r="AJ7" s="1">
        <v>10.6</v>
      </c>
      <c r="AL7" s="1">
        <v>124</v>
      </c>
      <c r="AM7" s="1">
        <v>0</v>
      </c>
      <c r="AN7" s="1">
        <v>9.3000000000000007</v>
      </c>
    </row>
    <row r="8" spans="2:40" x14ac:dyDescent="0.25">
      <c r="B8" s="1">
        <v>121</v>
      </c>
      <c r="C8" s="1">
        <v>0</v>
      </c>
      <c r="D8" s="1">
        <v>12.9</v>
      </c>
      <c r="F8" s="1">
        <v>137</v>
      </c>
      <c r="G8" s="1">
        <v>0</v>
      </c>
      <c r="H8" s="1">
        <v>16.7</v>
      </c>
      <c r="J8" s="1">
        <v>137</v>
      </c>
      <c r="K8" s="1">
        <v>0</v>
      </c>
      <c r="L8" s="1">
        <v>16.7</v>
      </c>
      <c r="N8" s="1">
        <v>128</v>
      </c>
      <c r="O8" s="1">
        <v>0</v>
      </c>
      <c r="P8" s="1">
        <v>5.4</v>
      </c>
      <c r="R8" s="1">
        <v>133</v>
      </c>
      <c r="S8" s="1">
        <v>0</v>
      </c>
      <c r="T8" s="1">
        <v>14.2</v>
      </c>
      <c r="V8" s="1">
        <v>128</v>
      </c>
      <c r="W8" s="1">
        <v>0</v>
      </c>
      <c r="X8" s="1">
        <v>8.9</v>
      </c>
      <c r="Z8" s="1">
        <v>175</v>
      </c>
      <c r="AA8" s="1">
        <v>0</v>
      </c>
      <c r="AB8" s="1">
        <v>15.9</v>
      </c>
      <c r="AD8" s="1">
        <v>177</v>
      </c>
      <c r="AE8" s="1">
        <v>0</v>
      </c>
      <c r="AF8" s="1">
        <v>8.5</v>
      </c>
      <c r="AH8" s="1">
        <v>137</v>
      </c>
      <c r="AI8" s="1">
        <v>0</v>
      </c>
      <c r="AJ8" s="1">
        <v>10.6</v>
      </c>
      <c r="AL8" s="1">
        <v>137</v>
      </c>
      <c r="AM8" s="1">
        <v>0</v>
      </c>
      <c r="AN8" s="1">
        <v>9.3000000000000007</v>
      </c>
    </row>
    <row r="9" spans="2:40" x14ac:dyDescent="0.25">
      <c r="B9" s="1">
        <v>318</v>
      </c>
      <c r="C9" s="1">
        <v>0</v>
      </c>
      <c r="D9" s="1">
        <v>42</v>
      </c>
      <c r="F9" s="1">
        <v>109</v>
      </c>
      <c r="G9" s="1">
        <v>0</v>
      </c>
      <c r="H9" s="1">
        <v>16.7</v>
      </c>
      <c r="J9" s="1">
        <v>109</v>
      </c>
      <c r="K9" s="1">
        <v>0</v>
      </c>
      <c r="L9" s="1">
        <v>16.7</v>
      </c>
      <c r="N9" s="1">
        <v>125</v>
      </c>
      <c r="O9" s="1">
        <v>0</v>
      </c>
      <c r="P9" s="1">
        <v>5.4</v>
      </c>
      <c r="R9" s="1">
        <v>119</v>
      </c>
      <c r="S9" s="1">
        <v>0</v>
      </c>
      <c r="T9" s="1">
        <v>14.2</v>
      </c>
      <c r="V9" s="1">
        <v>115</v>
      </c>
      <c r="W9" s="1">
        <v>0</v>
      </c>
      <c r="X9" s="1">
        <v>8.9</v>
      </c>
      <c r="Z9" s="1">
        <v>118</v>
      </c>
      <c r="AA9" s="1">
        <v>0</v>
      </c>
      <c r="AB9" s="1">
        <v>9.3000000000000007</v>
      </c>
      <c r="AD9" s="1">
        <v>137</v>
      </c>
      <c r="AE9" s="1">
        <v>0</v>
      </c>
      <c r="AF9" s="1">
        <v>8.1</v>
      </c>
      <c r="AH9" s="1">
        <v>120</v>
      </c>
      <c r="AI9" s="1">
        <v>0</v>
      </c>
      <c r="AJ9" s="1">
        <v>11.3</v>
      </c>
      <c r="AL9" s="1">
        <v>141</v>
      </c>
      <c r="AM9" s="1">
        <v>0</v>
      </c>
      <c r="AN9" s="1">
        <v>46.2</v>
      </c>
    </row>
    <row r="10" spans="2:40" x14ac:dyDescent="0.25">
      <c r="B10" s="1">
        <v>231</v>
      </c>
      <c r="C10" s="1">
        <v>0</v>
      </c>
      <c r="D10" s="1">
        <v>42</v>
      </c>
      <c r="F10" s="1">
        <v>124</v>
      </c>
      <c r="G10" s="1">
        <v>0</v>
      </c>
      <c r="H10" s="1">
        <v>16.7</v>
      </c>
      <c r="J10" s="1">
        <v>124</v>
      </c>
      <c r="K10" s="1">
        <v>0</v>
      </c>
      <c r="L10" s="1">
        <v>16.7</v>
      </c>
      <c r="N10" s="1">
        <v>125</v>
      </c>
      <c r="O10" s="1">
        <v>0</v>
      </c>
      <c r="P10" s="1">
        <v>5.4</v>
      </c>
      <c r="R10" s="1">
        <v>134</v>
      </c>
      <c r="S10" s="1">
        <v>0</v>
      </c>
      <c r="T10" s="1">
        <v>14.2</v>
      </c>
      <c r="V10" s="1">
        <v>133</v>
      </c>
      <c r="W10" s="1">
        <v>0</v>
      </c>
      <c r="X10" s="1">
        <v>8.9</v>
      </c>
      <c r="Z10" s="1">
        <v>120</v>
      </c>
      <c r="AA10" s="1">
        <v>0</v>
      </c>
      <c r="AB10" s="1">
        <v>9.3000000000000007</v>
      </c>
      <c r="AD10" s="1">
        <v>131</v>
      </c>
      <c r="AE10" s="1">
        <v>0</v>
      </c>
      <c r="AF10" s="1">
        <v>8.1</v>
      </c>
      <c r="AH10" s="1">
        <v>120</v>
      </c>
      <c r="AI10" s="1">
        <v>0</v>
      </c>
      <c r="AJ10" s="1">
        <v>11.3</v>
      </c>
      <c r="AL10" s="1">
        <v>144</v>
      </c>
      <c r="AM10" s="1">
        <v>0</v>
      </c>
      <c r="AN10" s="1">
        <v>46.2</v>
      </c>
    </row>
    <row r="11" spans="2:40" x14ac:dyDescent="0.25">
      <c r="B11" s="1">
        <v>168</v>
      </c>
      <c r="C11" s="1">
        <v>0</v>
      </c>
      <c r="D11" s="1">
        <v>42</v>
      </c>
      <c r="F11" s="1">
        <v>133</v>
      </c>
      <c r="G11" s="1">
        <v>0</v>
      </c>
      <c r="H11" s="1">
        <v>23.2</v>
      </c>
      <c r="J11" s="1">
        <v>133</v>
      </c>
      <c r="K11" s="1">
        <v>0</v>
      </c>
      <c r="L11" s="1">
        <v>23.2</v>
      </c>
      <c r="N11" s="1">
        <v>131</v>
      </c>
      <c r="O11" s="1">
        <v>0</v>
      </c>
      <c r="P11" s="1">
        <v>19.3</v>
      </c>
      <c r="R11" s="1">
        <v>116</v>
      </c>
      <c r="S11" s="1">
        <v>0</v>
      </c>
      <c r="T11" s="1">
        <v>14.2</v>
      </c>
      <c r="V11" s="1">
        <v>132</v>
      </c>
      <c r="W11" s="1">
        <v>0</v>
      </c>
      <c r="X11" s="1">
        <v>11.4</v>
      </c>
      <c r="Z11" s="1">
        <v>155</v>
      </c>
      <c r="AA11" s="1">
        <v>0</v>
      </c>
      <c r="AB11" s="1">
        <v>9.3000000000000007</v>
      </c>
      <c r="AD11" s="1">
        <v>120</v>
      </c>
      <c r="AE11" s="1">
        <v>0</v>
      </c>
      <c r="AF11" s="1">
        <v>8.1</v>
      </c>
      <c r="AH11" s="1">
        <v>118</v>
      </c>
      <c r="AI11" s="1">
        <v>0</v>
      </c>
      <c r="AJ11" s="1">
        <v>11.3</v>
      </c>
      <c r="AL11" s="1">
        <v>119</v>
      </c>
      <c r="AM11" s="1">
        <v>0</v>
      </c>
      <c r="AN11" s="1">
        <v>46.2</v>
      </c>
    </row>
    <row r="12" spans="2:40" x14ac:dyDescent="0.25">
      <c r="B12" s="1">
        <v>198</v>
      </c>
      <c r="C12" s="1">
        <v>0</v>
      </c>
      <c r="D12" s="1">
        <v>12</v>
      </c>
      <c r="F12" s="1">
        <v>107</v>
      </c>
      <c r="G12" s="1">
        <v>0</v>
      </c>
      <c r="H12" s="1">
        <v>23.2</v>
      </c>
      <c r="J12" s="1">
        <v>107</v>
      </c>
      <c r="K12" s="1">
        <v>0</v>
      </c>
      <c r="L12" s="1">
        <v>23.2</v>
      </c>
      <c r="N12" s="1">
        <v>122</v>
      </c>
      <c r="O12" s="1">
        <v>0</v>
      </c>
      <c r="P12" s="1">
        <v>19.3</v>
      </c>
      <c r="R12" s="1">
        <v>129</v>
      </c>
      <c r="S12" s="1">
        <v>0</v>
      </c>
      <c r="T12" s="1">
        <v>19</v>
      </c>
      <c r="V12" s="1">
        <v>122</v>
      </c>
      <c r="W12" s="1">
        <v>0</v>
      </c>
      <c r="X12" s="1">
        <v>11.4</v>
      </c>
      <c r="Z12" s="1">
        <v>165</v>
      </c>
      <c r="AA12" s="1">
        <v>0</v>
      </c>
      <c r="AB12" s="1">
        <v>9.3000000000000007</v>
      </c>
      <c r="AD12" s="1">
        <v>125</v>
      </c>
      <c r="AE12" s="1">
        <v>0</v>
      </c>
      <c r="AF12" s="1">
        <v>8.1</v>
      </c>
      <c r="AH12" s="1">
        <v>122</v>
      </c>
      <c r="AI12" s="1">
        <v>0</v>
      </c>
      <c r="AJ12" s="1">
        <v>11.3</v>
      </c>
      <c r="AL12" s="1">
        <v>135</v>
      </c>
      <c r="AM12" s="1">
        <v>0</v>
      </c>
      <c r="AN12" s="1">
        <v>46.2</v>
      </c>
    </row>
    <row r="13" spans="2:40" x14ac:dyDescent="0.25">
      <c r="B13" s="1">
        <v>213</v>
      </c>
      <c r="C13" s="1">
        <v>0</v>
      </c>
      <c r="D13" s="1">
        <v>12</v>
      </c>
      <c r="F13" s="1">
        <v>110</v>
      </c>
      <c r="G13" s="1">
        <v>0</v>
      </c>
      <c r="H13" s="1">
        <v>23.2</v>
      </c>
      <c r="J13" s="1">
        <v>110</v>
      </c>
      <c r="K13" s="1">
        <v>0</v>
      </c>
      <c r="L13" s="1">
        <v>23.2</v>
      </c>
      <c r="N13" s="1">
        <v>133</v>
      </c>
      <c r="O13" s="1">
        <v>0</v>
      </c>
      <c r="P13" s="1">
        <v>19.3</v>
      </c>
      <c r="R13" s="1">
        <v>134</v>
      </c>
      <c r="S13" s="1">
        <v>0</v>
      </c>
      <c r="T13" s="1">
        <v>19</v>
      </c>
      <c r="V13" s="1">
        <v>136</v>
      </c>
      <c r="W13" s="1">
        <v>0</v>
      </c>
      <c r="X13" s="1">
        <v>11.4</v>
      </c>
      <c r="Z13" s="1">
        <v>151</v>
      </c>
      <c r="AA13" s="1">
        <v>0</v>
      </c>
      <c r="AB13" s="1">
        <v>26.5</v>
      </c>
      <c r="AD13" s="1">
        <v>125</v>
      </c>
      <c r="AE13" s="1">
        <v>0</v>
      </c>
      <c r="AF13" s="1">
        <v>8</v>
      </c>
      <c r="AH13" s="1">
        <v>112</v>
      </c>
      <c r="AI13" s="1">
        <v>0</v>
      </c>
      <c r="AJ13" s="1">
        <v>11.3</v>
      </c>
      <c r="AL13" s="1">
        <v>137</v>
      </c>
      <c r="AM13" s="1">
        <v>0</v>
      </c>
      <c r="AN13" s="1">
        <v>47</v>
      </c>
    </row>
    <row r="14" spans="2:40" x14ac:dyDescent="0.25">
      <c r="B14" s="1">
        <v>304</v>
      </c>
      <c r="C14" s="1">
        <v>0</v>
      </c>
      <c r="D14" s="1">
        <v>3</v>
      </c>
      <c r="F14" s="1">
        <v>110</v>
      </c>
      <c r="G14" s="1">
        <v>0</v>
      </c>
      <c r="H14" s="1">
        <v>23.2</v>
      </c>
      <c r="J14" s="1">
        <v>110</v>
      </c>
      <c r="K14" s="1">
        <v>0</v>
      </c>
      <c r="L14" s="1">
        <v>23.2</v>
      </c>
      <c r="N14" s="1">
        <v>112</v>
      </c>
      <c r="O14" s="1">
        <v>0</v>
      </c>
      <c r="P14" s="1">
        <v>19.3</v>
      </c>
      <c r="R14" s="1">
        <v>120</v>
      </c>
      <c r="S14" s="1">
        <v>0</v>
      </c>
      <c r="T14" s="1">
        <v>19</v>
      </c>
      <c r="V14" s="1">
        <v>131</v>
      </c>
      <c r="W14" s="1">
        <v>0</v>
      </c>
      <c r="X14" s="1">
        <v>11.4</v>
      </c>
      <c r="Z14" s="1">
        <v>132</v>
      </c>
      <c r="AA14" s="1">
        <v>0</v>
      </c>
      <c r="AB14" s="1">
        <v>26.5</v>
      </c>
      <c r="AD14" s="1">
        <v>127</v>
      </c>
      <c r="AE14" s="1">
        <v>0</v>
      </c>
      <c r="AF14" s="1">
        <v>8</v>
      </c>
      <c r="AH14" s="1">
        <v>146</v>
      </c>
      <c r="AI14" s="1">
        <v>0</v>
      </c>
      <c r="AJ14" s="1">
        <v>4.7</v>
      </c>
      <c r="AL14" s="1">
        <v>123</v>
      </c>
      <c r="AM14" s="1">
        <v>0</v>
      </c>
      <c r="AN14" s="1">
        <v>47</v>
      </c>
    </row>
    <row r="15" spans="2:40" x14ac:dyDescent="0.25">
      <c r="B15" s="1">
        <v>179</v>
      </c>
      <c r="C15" s="1">
        <v>0</v>
      </c>
      <c r="D15" s="1">
        <v>3</v>
      </c>
      <c r="F15" s="1">
        <v>120</v>
      </c>
      <c r="G15" s="1">
        <v>0</v>
      </c>
      <c r="H15" s="1">
        <v>23.2</v>
      </c>
      <c r="J15" s="1">
        <v>120</v>
      </c>
      <c r="K15" s="1">
        <v>0</v>
      </c>
      <c r="L15" s="1">
        <v>23.2</v>
      </c>
      <c r="N15" s="1">
        <v>125</v>
      </c>
      <c r="O15" s="1">
        <v>0</v>
      </c>
      <c r="P15" s="1">
        <v>19.3</v>
      </c>
      <c r="R15" s="1">
        <v>125</v>
      </c>
      <c r="S15" s="1">
        <v>0</v>
      </c>
      <c r="T15" s="1">
        <v>19</v>
      </c>
      <c r="V15" s="1">
        <v>127</v>
      </c>
      <c r="W15" s="1">
        <v>0</v>
      </c>
      <c r="X15" s="1">
        <v>6</v>
      </c>
      <c r="Z15" s="1">
        <v>128</v>
      </c>
      <c r="AA15" s="1">
        <v>0</v>
      </c>
      <c r="AB15" s="1">
        <v>26.5</v>
      </c>
      <c r="AD15" s="1">
        <v>119</v>
      </c>
      <c r="AE15" s="1">
        <v>0</v>
      </c>
      <c r="AF15" s="1">
        <v>8</v>
      </c>
      <c r="AH15" s="1">
        <v>137</v>
      </c>
      <c r="AI15" s="1">
        <v>0</v>
      </c>
      <c r="AJ15" s="1">
        <v>4.7</v>
      </c>
      <c r="AL15" s="1">
        <v>133</v>
      </c>
      <c r="AM15" s="1">
        <v>0</v>
      </c>
      <c r="AN15" s="1">
        <v>47</v>
      </c>
    </row>
    <row r="16" spans="2:40" x14ac:dyDescent="0.25">
      <c r="B16" s="1">
        <v>300</v>
      </c>
      <c r="C16" s="1">
        <v>0</v>
      </c>
      <c r="D16" s="1">
        <v>3</v>
      </c>
      <c r="F16" s="1">
        <v>127</v>
      </c>
      <c r="G16" s="1">
        <v>0</v>
      </c>
      <c r="H16" s="1">
        <v>21</v>
      </c>
      <c r="J16" s="1">
        <v>127</v>
      </c>
      <c r="K16" s="1">
        <v>0</v>
      </c>
      <c r="L16" s="1">
        <v>21</v>
      </c>
      <c r="N16" s="1">
        <v>129</v>
      </c>
      <c r="O16" s="1">
        <v>0</v>
      </c>
      <c r="P16" s="1">
        <v>11.4</v>
      </c>
      <c r="R16" s="1">
        <v>124</v>
      </c>
      <c r="S16" s="1">
        <v>0</v>
      </c>
      <c r="T16" s="1">
        <v>24.8</v>
      </c>
      <c r="V16" s="1">
        <v>125</v>
      </c>
      <c r="W16" s="1">
        <v>0</v>
      </c>
      <c r="X16" s="1">
        <v>6</v>
      </c>
      <c r="Z16" s="1">
        <v>123</v>
      </c>
      <c r="AA16" s="1">
        <v>0</v>
      </c>
      <c r="AB16" s="1">
        <v>26.5</v>
      </c>
      <c r="AD16" s="1">
        <v>172</v>
      </c>
      <c r="AE16" s="1">
        <v>0</v>
      </c>
      <c r="AF16" s="1">
        <v>8</v>
      </c>
      <c r="AH16" s="1">
        <v>213</v>
      </c>
      <c r="AI16" s="1">
        <v>0</v>
      </c>
      <c r="AJ16" s="1">
        <v>4.7</v>
      </c>
      <c r="AL16" s="1">
        <v>206</v>
      </c>
      <c r="AM16" s="1">
        <v>0</v>
      </c>
      <c r="AN16" s="1">
        <v>47</v>
      </c>
    </row>
    <row r="17" spans="2:40" x14ac:dyDescent="0.25">
      <c r="B17" s="1">
        <v>212</v>
      </c>
      <c r="C17" s="1">
        <v>0</v>
      </c>
      <c r="D17" s="1">
        <v>5</v>
      </c>
      <c r="F17" s="1">
        <v>120</v>
      </c>
      <c r="G17" s="1">
        <v>0</v>
      </c>
      <c r="H17" s="1">
        <v>21</v>
      </c>
      <c r="J17" s="1">
        <v>120</v>
      </c>
      <c r="K17" s="1">
        <v>0</v>
      </c>
      <c r="L17" s="1">
        <v>21</v>
      </c>
      <c r="N17" s="1">
        <v>120</v>
      </c>
      <c r="O17" s="1">
        <v>0</v>
      </c>
      <c r="P17" s="1">
        <v>11.4</v>
      </c>
      <c r="R17" s="1">
        <v>125</v>
      </c>
      <c r="S17" s="1">
        <v>0</v>
      </c>
      <c r="T17" s="1">
        <v>24.8</v>
      </c>
      <c r="V17" s="1">
        <v>137</v>
      </c>
      <c r="W17" s="1">
        <v>0</v>
      </c>
      <c r="X17" s="1">
        <v>6</v>
      </c>
      <c r="Z17" s="1">
        <v>126</v>
      </c>
      <c r="AA17" s="1">
        <v>0</v>
      </c>
      <c r="AB17" s="1">
        <v>18.5</v>
      </c>
      <c r="AD17" s="1">
        <v>122</v>
      </c>
      <c r="AE17" s="1">
        <v>0</v>
      </c>
      <c r="AF17" s="1">
        <v>7.3</v>
      </c>
      <c r="AH17" s="1">
        <v>205</v>
      </c>
      <c r="AI17" s="1">
        <v>0</v>
      </c>
      <c r="AJ17" s="1">
        <v>8.4</v>
      </c>
      <c r="AL17" s="1">
        <v>124</v>
      </c>
      <c r="AM17" s="1">
        <v>0</v>
      </c>
      <c r="AN17" s="1">
        <v>12.7</v>
      </c>
    </row>
    <row r="18" spans="2:40" x14ac:dyDescent="0.25">
      <c r="B18" s="1">
        <v>199</v>
      </c>
      <c r="C18" s="1">
        <v>0</v>
      </c>
      <c r="D18" s="1">
        <v>5</v>
      </c>
      <c r="F18" s="1">
        <v>109</v>
      </c>
      <c r="G18" s="1">
        <v>0</v>
      </c>
      <c r="H18" s="1">
        <v>21</v>
      </c>
      <c r="J18" s="1">
        <v>109</v>
      </c>
      <c r="K18" s="1">
        <v>0</v>
      </c>
      <c r="L18" s="1">
        <v>21</v>
      </c>
      <c r="N18" s="1">
        <v>132</v>
      </c>
      <c r="O18" s="1">
        <v>0</v>
      </c>
      <c r="P18" s="1">
        <v>11.4</v>
      </c>
      <c r="R18" s="1">
        <v>135</v>
      </c>
      <c r="S18" s="1">
        <v>0</v>
      </c>
      <c r="T18" s="1">
        <v>24.8</v>
      </c>
      <c r="V18" s="1">
        <v>122</v>
      </c>
      <c r="W18" s="1">
        <v>0</v>
      </c>
      <c r="X18" s="1">
        <v>6</v>
      </c>
      <c r="Z18" s="1">
        <v>127</v>
      </c>
      <c r="AA18" s="1">
        <v>0</v>
      </c>
      <c r="AB18" s="1">
        <v>18.5</v>
      </c>
      <c r="AD18" s="1">
        <v>120</v>
      </c>
      <c r="AE18" s="1">
        <v>0</v>
      </c>
      <c r="AF18" s="1">
        <v>7.3</v>
      </c>
      <c r="AH18" s="1">
        <v>127</v>
      </c>
      <c r="AI18" s="1">
        <v>0</v>
      </c>
      <c r="AJ18" s="1">
        <v>8.4</v>
      </c>
      <c r="AL18" s="1">
        <v>121</v>
      </c>
      <c r="AM18" s="1">
        <v>0</v>
      </c>
      <c r="AN18" s="1">
        <v>12.7</v>
      </c>
    </row>
    <row r="19" spans="2:40" x14ac:dyDescent="0.25">
      <c r="B19" s="1">
        <v>191</v>
      </c>
      <c r="C19" s="1">
        <v>0</v>
      </c>
      <c r="D19" s="1">
        <v>5</v>
      </c>
      <c r="F19" s="1">
        <v>113</v>
      </c>
      <c r="G19" s="1">
        <v>0</v>
      </c>
      <c r="H19" s="1">
        <v>21</v>
      </c>
      <c r="J19" s="1">
        <v>113</v>
      </c>
      <c r="K19" s="1">
        <v>0</v>
      </c>
      <c r="L19" s="1">
        <v>21</v>
      </c>
      <c r="N19" s="1">
        <v>108</v>
      </c>
      <c r="O19" s="1">
        <v>0</v>
      </c>
      <c r="P19" s="1">
        <v>11.4</v>
      </c>
      <c r="R19" s="1">
        <v>121</v>
      </c>
      <c r="S19" s="1">
        <v>0</v>
      </c>
      <c r="T19" s="1">
        <v>24.8</v>
      </c>
      <c r="V19" s="1">
        <v>111</v>
      </c>
      <c r="W19" s="1">
        <v>0</v>
      </c>
      <c r="X19" s="1">
        <v>6</v>
      </c>
      <c r="Z19" s="1">
        <v>124</v>
      </c>
      <c r="AA19" s="1">
        <v>0</v>
      </c>
      <c r="AB19" s="1">
        <v>18.5</v>
      </c>
      <c r="AD19" s="1">
        <v>133</v>
      </c>
      <c r="AE19" s="1">
        <v>0</v>
      </c>
      <c r="AF19" s="1">
        <v>7.3</v>
      </c>
      <c r="AH19" s="1">
        <v>120</v>
      </c>
      <c r="AI19" s="1">
        <v>0</v>
      </c>
      <c r="AJ19" s="1">
        <v>8.4</v>
      </c>
      <c r="AL19" s="1">
        <v>164</v>
      </c>
      <c r="AM19" s="1">
        <v>0</v>
      </c>
      <c r="AN19" s="1">
        <v>12.7</v>
      </c>
    </row>
    <row r="20" spans="2:40" x14ac:dyDescent="0.25">
      <c r="B20" s="1">
        <v>196</v>
      </c>
      <c r="C20" s="1">
        <v>0</v>
      </c>
      <c r="D20" s="1">
        <v>4.3</v>
      </c>
      <c r="F20" s="1">
        <v>136</v>
      </c>
      <c r="G20" s="1">
        <v>0</v>
      </c>
      <c r="H20" s="1">
        <v>21</v>
      </c>
      <c r="J20" s="1">
        <v>136</v>
      </c>
      <c r="K20" s="1">
        <v>0</v>
      </c>
      <c r="L20" s="1">
        <v>21</v>
      </c>
      <c r="N20" s="1">
        <v>120</v>
      </c>
      <c r="O20" s="1">
        <v>0</v>
      </c>
      <c r="P20" s="1">
        <v>11.4</v>
      </c>
      <c r="R20" s="1">
        <v>121</v>
      </c>
      <c r="S20" s="1">
        <v>0</v>
      </c>
      <c r="T20" s="1">
        <v>4.2</v>
      </c>
      <c r="V20" s="1">
        <v>118</v>
      </c>
      <c r="W20" s="1">
        <v>0</v>
      </c>
      <c r="X20" s="1">
        <v>8.4</v>
      </c>
      <c r="Z20" s="1">
        <v>112</v>
      </c>
      <c r="AA20" s="1">
        <v>0</v>
      </c>
      <c r="AB20" s="1">
        <v>18.5</v>
      </c>
      <c r="AD20" s="1">
        <v>116</v>
      </c>
      <c r="AE20" s="1">
        <v>0</v>
      </c>
      <c r="AF20" s="1">
        <v>7.3</v>
      </c>
      <c r="AH20" s="1">
        <v>123</v>
      </c>
      <c r="AI20" s="1">
        <v>0</v>
      </c>
      <c r="AJ20" s="1">
        <v>8.4</v>
      </c>
      <c r="AL20" s="1">
        <v>122</v>
      </c>
      <c r="AM20" s="1">
        <v>0</v>
      </c>
      <c r="AN20" s="1">
        <v>12.7</v>
      </c>
    </row>
    <row r="21" spans="2:40" x14ac:dyDescent="0.25">
      <c r="B21" s="1">
        <v>208</v>
      </c>
      <c r="C21" s="1">
        <v>0</v>
      </c>
      <c r="D21" s="1">
        <v>4.3</v>
      </c>
      <c r="F21" s="1">
        <v>131</v>
      </c>
      <c r="G21" s="1">
        <v>0</v>
      </c>
      <c r="H21" s="1">
        <v>18.2</v>
      </c>
      <c r="J21" s="1">
        <v>131</v>
      </c>
      <c r="K21" s="1">
        <v>0</v>
      </c>
      <c r="L21" s="1">
        <v>18.2</v>
      </c>
      <c r="N21" s="1">
        <v>116</v>
      </c>
      <c r="O21" s="1">
        <v>0</v>
      </c>
      <c r="P21" s="1">
        <v>5.2</v>
      </c>
      <c r="R21" s="1">
        <v>111</v>
      </c>
      <c r="S21" s="1">
        <v>0</v>
      </c>
      <c r="T21" s="1">
        <v>4.2</v>
      </c>
      <c r="V21" s="1">
        <v>121</v>
      </c>
      <c r="W21" s="1">
        <v>0</v>
      </c>
      <c r="X21" s="1">
        <v>8.4</v>
      </c>
      <c r="Z21" s="1">
        <v>127</v>
      </c>
      <c r="AA21" s="1">
        <v>0</v>
      </c>
      <c r="AB21" s="1">
        <v>18.5</v>
      </c>
      <c r="AD21" s="1">
        <v>116</v>
      </c>
      <c r="AE21" s="1">
        <v>0</v>
      </c>
      <c r="AF21" s="1">
        <v>7.3</v>
      </c>
      <c r="AH21" s="1">
        <v>126</v>
      </c>
      <c r="AI21" s="1">
        <v>0</v>
      </c>
      <c r="AJ21" s="1">
        <v>3.2</v>
      </c>
      <c r="AL21" s="1">
        <v>121</v>
      </c>
      <c r="AM21" s="1">
        <v>0</v>
      </c>
      <c r="AN21" s="1">
        <v>5.7</v>
      </c>
    </row>
    <row r="22" spans="2:40" x14ac:dyDescent="0.25">
      <c r="B22" s="1">
        <v>204</v>
      </c>
      <c r="C22" s="1">
        <v>0</v>
      </c>
      <c r="D22" s="1">
        <v>4.3</v>
      </c>
      <c r="F22" s="1">
        <v>138</v>
      </c>
      <c r="G22" s="1">
        <v>0</v>
      </c>
      <c r="H22" s="1">
        <v>18.2</v>
      </c>
      <c r="J22" s="1">
        <v>138</v>
      </c>
      <c r="K22" s="1">
        <v>0</v>
      </c>
      <c r="L22" s="1">
        <v>18.2</v>
      </c>
      <c r="N22" s="1">
        <v>136</v>
      </c>
      <c r="O22" s="1">
        <v>0</v>
      </c>
      <c r="P22" s="1">
        <v>5.2</v>
      </c>
      <c r="R22" s="1">
        <v>134</v>
      </c>
      <c r="S22" s="1">
        <v>0</v>
      </c>
      <c r="T22" s="1">
        <v>4.2</v>
      </c>
      <c r="V22" s="1">
        <v>116</v>
      </c>
      <c r="W22" s="1">
        <v>0</v>
      </c>
      <c r="X22" s="1">
        <v>8.4</v>
      </c>
      <c r="Z22" s="1">
        <v>138</v>
      </c>
      <c r="AA22" s="1">
        <v>0</v>
      </c>
      <c r="AB22" s="1">
        <v>11.3</v>
      </c>
      <c r="AD22" s="1">
        <v>122</v>
      </c>
      <c r="AE22" s="1">
        <v>0</v>
      </c>
      <c r="AF22" s="1">
        <v>6.2</v>
      </c>
      <c r="AH22" s="1">
        <v>124</v>
      </c>
      <c r="AI22" s="1">
        <v>0</v>
      </c>
      <c r="AJ22" s="1">
        <v>3.2</v>
      </c>
      <c r="AL22" s="1">
        <v>134</v>
      </c>
      <c r="AM22" s="1">
        <v>0</v>
      </c>
      <c r="AN22" s="1">
        <v>5.7</v>
      </c>
    </row>
    <row r="23" spans="2:40" x14ac:dyDescent="0.25">
      <c r="B23" s="1">
        <v>288</v>
      </c>
      <c r="C23" s="1">
        <v>0</v>
      </c>
      <c r="D23" s="1">
        <v>7.2</v>
      </c>
      <c r="F23" s="1">
        <v>117</v>
      </c>
      <c r="G23" s="1">
        <v>0</v>
      </c>
      <c r="H23" s="1">
        <v>18.2</v>
      </c>
      <c r="J23" s="1">
        <v>117</v>
      </c>
      <c r="K23" s="1">
        <v>0</v>
      </c>
      <c r="L23" s="1">
        <v>18.2</v>
      </c>
      <c r="N23" s="1">
        <v>132</v>
      </c>
      <c r="O23" s="1">
        <v>0</v>
      </c>
      <c r="P23" s="1">
        <v>5.2</v>
      </c>
      <c r="R23" s="1">
        <v>121</v>
      </c>
      <c r="S23" s="1">
        <v>0</v>
      </c>
      <c r="T23" s="1">
        <v>4.2</v>
      </c>
      <c r="V23" s="1">
        <v>114</v>
      </c>
      <c r="W23" s="1">
        <v>0</v>
      </c>
      <c r="X23" s="1">
        <v>8.4</v>
      </c>
      <c r="Z23" s="1">
        <v>128</v>
      </c>
      <c r="AA23" s="1">
        <v>0</v>
      </c>
      <c r="AB23" s="1">
        <v>11.3</v>
      </c>
      <c r="AD23" s="1">
        <v>122</v>
      </c>
      <c r="AE23" s="1">
        <v>0</v>
      </c>
      <c r="AF23" s="1">
        <v>6.2</v>
      </c>
      <c r="AH23" s="1">
        <v>129</v>
      </c>
      <c r="AI23" s="1">
        <v>0</v>
      </c>
      <c r="AJ23" s="1">
        <v>3.2</v>
      </c>
      <c r="AL23" s="1">
        <v>132</v>
      </c>
      <c r="AM23" s="1">
        <v>0</v>
      </c>
      <c r="AN23" s="1">
        <v>5.7</v>
      </c>
    </row>
    <row r="24" spans="2:40" x14ac:dyDescent="0.25">
      <c r="B24" s="1">
        <v>201</v>
      </c>
      <c r="C24" s="1">
        <v>0</v>
      </c>
      <c r="D24" s="1">
        <v>7.2</v>
      </c>
      <c r="F24" s="1">
        <v>130</v>
      </c>
      <c r="G24" s="1">
        <v>0</v>
      </c>
      <c r="H24" s="1">
        <v>18.2</v>
      </c>
      <c r="J24" s="1">
        <v>130</v>
      </c>
      <c r="K24" s="1">
        <v>0</v>
      </c>
      <c r="L24" s="1">
        <v>18.2</v>
      </c>
      <c r="N24" s="1">
        <v>137</v>
      </c>
      <c r="O24" s="1">
        <v>0</v>
      </c>
      <c r="P24" s="1">
        <v>5.2</v>
      </c>
      <c r="R24" s="1">
        <v>115</v>
      </c>
      <c r="S24" s="1">
        <v>0</v>
      </c>
      <c r="T24" s="1">
        <v>4.2</v>
      </c>
      <c r="V24" s="1">
        <v>121</v>
      </c>
      <c r="W24" s="1">
        <v>0</v>
      </c>
      <c r="X24" s="1">
        <v>8.4</v>
      </c>
      <c r="Z24" s="1">
        <v>122</v>
      </c>
      <c r="AA24" s="1">
        <v>0</v>
      </c>
      <c r="AB24" s="1">
        <v>11.3</v>
      </c>
      <c r="AD24" s="1">
        <v>426</v>
      </c>
      <c r="AE24" s="1">
        <v>0</v>
      </c>
      <c r="AF24" s="1">
        <v>6.9</v>
      </c>
      <c r="AH24" s="1">
        <v>121</v>
      </c>
      <c r="AI24" s="1">
        <v>0</v>
      </c>
      <c r="AJ24" s="1">
        <v>3.2</v>
      </c>
      <c r="AL24" s="1">
        <v>127</v>
      </c>
      <c r="AM24" s="1">
        <v>0</v>
      </c>
      <c r="AN24" s="1">
        <v>5.7</v>
      </c>
    </row>
    <row r="25" spans="2:40" x14ac:dyDescent="0.25">
      <c r="B25" s="1">
        <v>203</v>
      </c>
      <c r="C25" s="1">
        <v>0</v>
      </c>
      <c r="D25" s="1">
        <v>7.2</v>
      </c>
      <c r="F25" s="1">
        <v>163</v>
      </c>
      <c r="G25" s="1">
        <v>0</v>
      </c>
      <c r="H25" s="1">
        <v>6</v>
      </c>
      <c r="J25" s="1">
        <v>163</v>
      </c>
      <c r="K25" s="1">
        <v>0</v>
      </c>
      <c r="L25" s="1">
        <v>6</v>
      </c>
      <c r="N25" s="1">
        <v>276</v>
      </c>
      <c r="O25" s="1">
        <v>0</v>
      </c>
      <c r="P25" s="1">
        <v>9.8000000000000007</v>
      </c>
      <c r="R25" s="1">
        <v>82</v>
      </c>
      <c r="S25" s="1">
        <v>0</v>
      </c>
      <c r="T25" s="1">
        <v>8.4</v>
      </c>
      <c r="V25" s="1">
        <v>130</v>
      </c>
      <c r="W25" s="1">
        <v>0</v>
      </c>
      <c r="X25" s="1">
        <v>5.9</v>
      </c>
      <c r="Z25" s="1">
        <v>126</v>
      </c>
      <c r="AA25" s="1">
        <v>0</v>
      </c>
      <c r="AB25" s="1">
        <v>11.3</v>
      </c>
      <c r="AD25" s="1">
        <v>118</v>
      </c>
      <c r="AE25" s="1">
        <v>0</v>
      </c>
      <c r="AF25" s="1">
        <v>6.9</v>
      </c>
      <c r="AH25" s="1">
        <v>130</v>
      </c>
      <c r="AI25" s="1">
        <v>0</v>
      </c>
      <c r="AJ25" s="1">
        <v>13</v>
      </c>
      <c r="AL25" s="1">
        <v>152</v>
      </c>
      <c r="AM25" s="1">
        <v>0</v>
      </c>
      <c r="AN25" s="1">
        <v>5.4</v>
      </c>
    </row>
    <row r="26" spans="2:40" x14ac:dyDescent="0.25">
      <c r="B26" s="1">
        <v>205</v>
      </c>
      <c r="C26" s="1">
        <v>0</v>
      </c>
      <c r="D26" s="1">
        <v>6.1</v>
      </c>
      <c r="F26" s="1">
        <v>135</v>
      </c>
      <c r="G26" s="1">
        <v>0</v>
      </c>
      <c r="H26" s="1">
        <v>6</v>
      </c>
      <c r="J26" s="1">
        <v>135</v>
      </c>
      <c r="K26" s="1">
        <v>0</v>
      </c>
      <c r="L26" s="1">
        <v>6</v>
      </c>
      <c r="N26" s="1">
        <v>132</v>
      </c>
      <c r="O26" s="1">
        <v>0</v>
      </c>
      <c r="P26" s="1">
        <v>9.8000000000000007</v>
      </c>
      <c r="R26" s="1">
        <v>123</v>
      </c>
      <c r="S26" s="1">
        <v>0</v>
      </c>
      <c r="T26" s="1">
        <v>8.4</v>
      </c>
      <c r="V26" s="1">
        <v>134</v>
      </c>
      <c r="W26" s="1">
        <v>0</v>
      </c>
      <c r="X26" s="1">
        <v>5.9</v>
      </c>
      <c r="Z26" s="1">
        <v>126</v>
      </c>
      <c r="AA26" s="1">
        <v>0</v>
      </c>
      <c r="AB26" s="1">
        <v>36.6</v>
      </c>
      <c r="AD26" s="1">
        <v>133</v>
      </c>
      <c r="AE26" s="1">
        <v>0</v>
      </c>
      <c r="AF26" s="1">
        <v>6.9</v>
      </c>
      <c r="AH26" s="1">
        <v>113</v>
      </c>
      <c r="AI26" s="1">
        <v>0</v>
      </c>
      <c r="AJ26" s="1">
        <v>13</v>
      </c>
      <c r="AL26" s="1">
        <v>125</v>
      </c>
      <c r="AM26" s="1">
        <v>0</v>
      </c>
      <c r="AN26" s="1">
        <v>5.4</v>
      </c>
    </row>
    <row r="27" spans="2:40" x14ac:dyDescent="0.25">
      <c r="B27" s="1">
        <v>200</v>
      </c>
      <c r="C27" s="1">
        <v>0</v>
      </c>
      <c r="D27" s="1">
        <v>6.1</v>
      </c>
      <c r="F27" s="1">
        <v>125</v>
      </c>
      <c r="G27" s="1">
        <v>0</v>
      </c>
      <c r="H27" s="1">
        <v>6</v>
      </c>
      <c r="J27" s="1">
        <v>125</v>
      </c>
      <c r="K27" s="1">
        <v>0</v>
      </c>
      <c r="L27" s="1">
        <v>6</v>
      </c>
      <c r="N27" s="1">
        <v>138</v>
      </c>
      <c r="O27" s="1">
        <v>0</v>
      </c>
      <c r="P27" s="1">
        <v>9.8000000000000007</v>
      </c>
      <c r="R27" s="1">
        <v>126</v>
      </c>
      <c r="S27" s="1">
        <v>0</v>
      </c>
      <c r="T27" s="1">
        <v>8.4</v>
      </c>
      <c r="V27" s="1">
        <v>122</v>
      </c>
      <c r="W27" s="1">
        <v>0</v>
      </c>
      <c r="X27" s="1">
        <v>5.9</v>
      </c>
      <c r="Z27" s="1">
        <v>118</v>
      </c>
      <c r="AA27" s="1">
        <v>0</v>
      </c>
      <c r="AB27" s="1">
        <v>36.6</v>
      </c>
      <c r="AD27" s="1">
        <v>132</v>
      </c>
      <c r="AE27" s="1">
        <v>0</v>
      </c>
      <c r="AF27" s="1">
        <v>6.9</v>
      </c>
      <c r="AH27" s="1">
        <v>125</v>
      </c>
      <c r="AI27" s="1">
        <v>0</v>
      </c>
      <c r="AJ27" s="1">
        <v>13</v>
      </c>
      <c r="AL27" s="1">
        <v>124</v>
      </c>
      <c r="AM27" s="1">
        <v>0</v>
      </c>
      <c r="AN27" s="1">
        <v>5.4</v>
      </c>
    </row>
    <row r="28" spans="2:40" x14ac:dyDescent="0.25">
      <c r="B28" s="1">
        <v>193</v>
      </c>
      <c r="C28" s="1">
        <v>0</v>
      </c>
      <c r="D28" s="1">
        <v>6.1</v>
      </c>
      <c r="F28" s="1">
        <v>135</v>
      </c>
      <c r="G28" s="1">
        <v>0</v>
      </c>
      <c r="H28" s="1">
        <v>6</v>
      </c>
      <c r="J28" s="1">
        <v>135</v>
      </c>
      <c r="K28" s="1">
        <v>0</v>
      </c>
      <c r="L28" s="1">
        <v>6</v>
      </c>
      <c r="N28" s="1">
        <v>80</v>
      </c>
      <c r="O28" s="1">
        <v>0</v>
      </c>
      <c r="P28" s="1">
        <v>9.8000000000000007</v>
      </c>
      <c r="R28" s="1">
        <v>122</v>
      </c>
      <c r="S28" s="1">
        <v>0</v>
      </c>
      <c r="T28" s="1">
        <v>8.4</v>
      </c>
      <c r="V28" s="1">
        <v>41</v>
      </c>
      <c r="W28" s="1">
        <v>0</v>
      </c>
      <c r="X28" s="1">
        <v>5.9</v>
      </c>
      <c r="Z28" s="1">
        <v>131</v>
      </c>
      <c r="AA28" s="1">
        <v>0</v>
      </c>
      <c r="AB28" s="1">
        <v>36.6</v>
      </c>
      <c r="AD28" s="1">
        <v>122</v>
      </c>
      <c r="AE28" s="1">
        <v>0</v>
      </c>
      <c r="AF28" s="1">
        <v>5.5</v>
      </c>
      <c r="AH28" s="1">
        <v>111</v>
      </c>
      <c r="AI28" s="1">
        <v>0</v>
      </c>
      <c r="AJ28" s="1">
        <v>13</v>
      </c>
      <c r="AL28" s="1">
        <v>133</v>
      </c>
      <c r="AM28" s="1">
        <v>0</v>
      </c>
      <c r="AN28" s="1">
        <v>5.4</v>
      </c>
    </row>
    <row r="29" spans="2:40" x14ac:dyDescent="0.25">
      <c r="B29" s="1">
        <v>186</v>
      </c>
      <c r="C29" s="1">
        <v>0</v>
      </c>
      <c r="D29" s="1">
        <v>11.5</v>
      </c>
      <c r="F29" s="1">
        <v>133</v>
      </c>
      <c r="G29" s="1">
        <v>0</v>
      </c>
      <c r="H29" s="1">
        <v>10.5</v>
      </c>
      <c r="J29" s="1">
        <v>133</v>
      </c>
      <c r="K29" s="1">
        <v>0</v>
      </c>
      <c r="L29" s="1">
        <v>10.5</v>
      </c>
      <c r="N29" s="1">
        <v>121</v>
      </c>
      <c r="O29" s="1">
        <v>0</v>
      </c>
      <c r="P29" s="1">
        <v>9.8000000000000007</v>
      </c>
      <c r="R29" s="1">
        <v>117</v>
      </c>
      <c r="S29" s="1">
        <v>0</v>
      </c>
      <c r="T29" s="1">
        <v>8.4</v>
      </c>
      <c r="V29" s="1">
        <v>121</v>
      </c>
      <c r="W29" s="1">
        <v>0</v>
      </c>
      <c r="X29" s="1">
        <v>5.9</v>
      </c>
      <c r="Z29" s="1">
        <v>124</v>
      </c>
      <c r="AA29" s="1">
        <v>0</v>
      </c>
      <c r="AB29" s="1">
        <v>36.6</v>
      </c>
      <c r="AD29" s="1">
        <v>123</v>
      </c>
      <c r="AE29" s="1">
        <v>0</v>
      </c>
      <c r="AF29" s="1">
        <v>5.5</v>
      </c>
      <c r="AH29" s="1">
        <v>120</v>
      </c>
      <c r="AI29" s="1">
        <v>0</v>
      </c>
      <c r="AJ29" s="1">
        <v>13</v>
      </c>
      <c r="AL29" s="1">
        <v>118</v>
      </c>
      <c r="AM29" s="1">
        <v>0</v>
      </c>
      <c r="AN29" s="1">
        <v>13.9</v>
      </c>
    </row>
    <row r="30" spans="2:40" x14ac:dyDescent="0.25">
      <c r="B30" s="1">
        <v>199</v>
      </c>
      <c r="C30" s="1">
        <v>0</v>
      </c>
      <c r="D30" s="1">
        <v>11.5</v>
      </c>
      <c r="F30" s="1">
        <v>121</v>
      </c>
      <c r="G30" s="1">
        <v>0</v>
      </c>
      <c r="H30" s="1">
        <v>10.5</v>
      </c>
      <c r="J30" s="1">
        <v>121</v>
      </c>
      <c r="K30" s="1">
        <v>0</v>
      </c>
      <c r="L30" s="1">
        <v>10.5</v>
      </c>
      <c r="N30" s="1">
        <v>130</v>
      </c>
      <c r="O30" s="1">
        <v>0</v>
      </c>
      <c r="P30" s="1">
        <v>14.2</v>
      </c>
      <c r="R30" s="1">
        <v>115</v>
      </c>
      <c r="S30" s="1">
        <v>0</v>
      </c>
      <c r="T30" s="1">
        <v>8.8000000000000007</v>
      </c>
      <c r="V30" s="1">
        <v>115</v>
      </c>
      <c r="W30" s="1">
        <v>0</v>
      </c>
      <c r="X30" s="1">
        <v>14.8</v>
      </c>
      <c r="Z30" s="1">
        <v>120</v>
      </c>
      <c r="AA30" s="1">
        <v>0</v>
      </c>
      <c r="AB30" s="1">
        <v>36.6</v>
      </c>
      <c r="AD30" s="1">
        <v>450</v>
      </c>
      <c r="AE30" s="1">
        <v>0</v>
      </c>
      <c r="AF30" s="1">
        <v>5.6</v>
      </c>
      <c r="AH30" s="1">
        <v>133</v>
      </c>
      <c r="AI30" s="1">
        <v>0</v>
      </c>
      <c r="AJ30" s="1">
        <v>7.7</v>
      </c>
      <c r="AL30" s="1">
        <v>128</v>
      </c>
      <c r="AM30" s="1">
        <v>0</v>
      </c>
      <c r="AN30" s="1">
        <v>13.9</v>
      </c>
    </row>
    <row r="31" spans="2:40" x14ac:dyDescent="0.25">
      <c r="B31" s="1">
        <v>210</v>
      </c>
      <c r="C31" s="1">
        <v>0</v>
      </c>
      <c r="D31" s="1">
        <v>11.5</v>
      </c>
      <c r="F31" s="1">
        <v>118</v>
      </c>
      <c r="G31" s="1">
        <v>0</v>
      </c>
      <c r="H31" s="1">
        <v>10.5</v>
      </c>
      <c r="J31" s="1">
        <v>118</v>
      </c>
      <c r="K31" s="1">
        <v>0</v>
      </c>
      <c r="L31" s="1">
        <v>10.5</v>
      </c>
      <c r="N31" s="1">
        <v>128</v>
      </c>
      <c r="O31" s="1">
        <v>0</v>
      </c>
      <c r="P31" s="1">
        <v>14.2</v>
      </c>
      <c r="R31" s="1">
        <v>121</v>
      </c>
      <c r="S31" s="1">
        <v>0</v>
      </c>
      <c r="T31" s="1">
        <v>8.8000000000000007</v>
      </c>
      <c r="V31" s="1">
        <v>121</v>
      </c>
      <c r="W31" s="1">
        <v>0</v>
      </c>
      <c r="X31" s="1">
        <v>14.8</v>
      </c>
      <c r="Z31" s="1">
        <v>121</v>
      </c>
      <c r="AA31" s="1">
        <v>0</v>
      </c>
      <c r="AB31" s="1">
        <v>21.1</v>
      </c>
      <c r="AD31" s="1">
        <v>133</v>
      </c>
      <c r="AE31" s="1">
        <v>0</v>
      </c>
      <c r="AF31" s="1">
        <v>5.6</v>
      </c>
      <c r="AH31" s="1">
        <v>125</v>
      </c>
      <c r="AI31" s="1">
        <v>0</v>
      </c>
      <c r="AJ31" s="1">
        <v>7.7</v>
      </c>
      <c r="AL31" s="1">
        <v>136</v>
      </c>
      <c r="AM31" s="1">
        <v>0</v>
      </c>
      <c r="AN31" s="1">
        <v>13.9</v>
      </c>
    </row>
    <row r="32" spans="2:40" x14ac:dyDescent="0.25">
      <c r="B32" s="1">
        <v>199</v>
      </c>
      <c r="C32" s="1">
        <v>0</v>
      </c>
      <c r="D32" s="1">
        <v>5.3</v>
      </c>
      <c r="F32" s="1">
        <v>133</v>
      </c>
      <c r="G32" s="1">
        <v>0</v>
      </c>
      <c r="H32" s="1">
        <v>10.5</v>
      </c>
      <c r="J32" s="1">
        <v>133</v>
      </c>
      <c r="K32" s="1">
        <v>0</v>
      </c>
      <c r="L32" s="1">
        <v>10.5</v>
      </c>
      <c r="N32" s="1">
        <v>117</v>
      </c>
      <c r="O32" s="1">
        <v>0</v>
      </c>
      <c r="P32" s="1">
        <v>14.2</v>
      </c>
      <c r="R32" s="1">
        <v>111</v>
      </c>
      <c r="S32" s="1">
        <v>0</v>
      </c>
      <c r="T32" s="1">
        <v>8.8000000000000007</v>
      </c>
      <c r="V32" s="1">
        <v>124</v>
      </c>
      <c r="W32" s="1">
        <v>0</v>
      </c>
      <c r="X32" s="1">
        <v>14.8</v>
      </c>
      <c r="Z32" s="1">
        <v>139</v>
      </c>
      <c r="AA32" s="1">
        <v>0</v>
      </c>
      <c r="AB32" s="1">
        <v>21.1</v>
      </c>
      <c r="AD32" s="1">
        <v>130</v>
      </c>
      <c r="AE32" s="1">
        <v>0</v>
      </c>
      <c r="AF32" s="1">
        <v>5.6</v>
      </c>
      <c r="AH32" s="1">
        <v>114</v>
      </c>
      <c r="AI32" s="1">
        <v>0</v>
      </c>
      <c r="AJ32" s="1">
        <v>7.7</v>
      </c>
      <c r="AL32" s="1">
        <v>138</v>
      </c>
      <c r="AM32" s="1">
        <v>0</v>
      </c>
      <c r="AN32" s="1">
        <v>13.9</v>
      </c>
    </row>
    <row r="33" spans="2:40" x14ac:dyDescent="0.25">
      <c r="B33" s="1">
        <v>188</v>
      </c>
      <c r="C33" s="1">
        <v>0</v>
      </c>
      <c r="D33" s="1">
        <v>5.3</v>
      </c>
      <c r="F33" s="1">
        <v>127</v>
      </c>
      <c r="G33" s="1">
        <v>0</v>
      </c>
      <c r="H33" s="1">
        <v>20.2</v>
      </c>
      <c r="J33" s="1">
        <v>127</v>
      </c>
      <c r="K33" s="1">
        <v>0</v>
      </c>
      <c r="L33" s="1">
        <v>20.2</v>
      </c>
      <c r="N33" s="1">
        <v>140</v>
      </c>
      <c r="O33" s="1">
        <v>0</v>
      </c>
      <c r="P33" s="1">
        <v>14.2</v>
      </c>
      <c r="R33" s="1">
        <v>137</v>
      </c>
      <c r="S33" s="1">
        <v>0</v>
      </c>
      <c r="T33" s="1">
        <v>8.8000000000000007</v>
      </c>
      <c r="V33" s="1">
        <v>129</v>
      </c>
      <c r="W33" s="1">
        <v>0</v>
      </c>
      <c r="X33" s="1">
        <v>14.8</v>
      </c>
      <c r="Z33" s="1">
        <v>132</v>
      </c>
      <c r="AA33" s="1">
        <v>0</v>
      </c>
      <c r="AB33" s="1">
        <v>21.1</v>
      </c>
      <c r="AD33" s="1">
        <v>128</v>
      </c>
      <c r="AE33" s="1">
        <v>0</v>
      </c>
      <c r="AF33" s="1">
        <v>5.6</v>
      </c>
      <c r="AH33" s="1">
        <v>126</v>
      </c>
      <c r="AI33" s="1">
        <v>0</v>
      </c>
      <c r="AJ33" s="1">
        <v>7.7</v>
      </c>
      <c r="AL33" s="1">
        <v>121</v>
      </c>
      <c r="AM33" s="1">
        <v>0</v>
      </c>
      <c r="AN33" s="1">
        <v>8.9</v>
      </c>
    </row>
    <row r="34" spans="2:40" x14ac:dyDescent="0.25">
      <c r="B34" s="1">
        <v>199</v>
      </c>
      <c r="C34" s="1">
        <v>0</v>
      </c>
      <c r="D34" s="1">
        <v>5.3</v>
      </c>
      <c r="F34" s="1">
        <v>132</v>
      </c>
      <c r="G34" s="1">
        <v>0</v>
      </c>
      <c r="H34" s="1">
        <v>20.2</v>
      </c>
      <c r="J34" s="1">
        <v>132</v>
      </c>
      <c r="K34" s="1">
        <v>0</v>
      </c>
      <c r="L34" s="1">
        <v>20.2</v>
      </c>
      <c r="N34" s="1">
        <v>120</v>
      </c>
      <c r="O34" s="1">
        <v>0</v>
      </c>
      <c r="P34" s="1">
        <v>16.399999999999999</v>
      </c>
      <c r="R34" s="1">
        <v>119</v>
      </c>
      <c r="S34" s="1">
        <v>0</v>
      </c>
      <c r="T34" s="1">
        <v>8.8000000000000007</v>
      </c>
      <c r="V34" s="1">
        <v>136</v>
      </c>
      <c r="W34" s="1">
        <v>0</v>
      </c>
      <c r="X34" s="1">
        <v>15.1</v>
      </c>
      <c r="Z34" s="1">
        <v>136</v>
      </c>
      <c r="AA34" s="1">
        <v>0</v>
      </c>
      <c r="AB34" s="1">
        <v>21.1</v>
      </c>
      <c r="AD34" s="1">
        <v>122</v>
      </c>
      <c r="AE34" s="1">
        <v>0</v>
      </c>
      <c r="AF34" s="1">
        <v>6.8</v>
      </c>
      <c r="AH34" s="1">
        <v>122</v>
      </c>
      <c r="AI34" s="1">
        <v>0</v>
      </c>
      <c r="AJ34" s="1">
        <v>7.7</v>
      </c>
      <c r="AL34" s="1">
        <v>117</v>
      </c>
      <c r="AM34" s="1">
        <v>0</v>
      </c>
      <c r="AN34" s="1">
        <v>8.9</v>
      </c>
    </row>
    <row r="35" spans="2:40" x14ac:dyDescent="0.25">
      <c r="B35" s="1">
        <v>200</v>
      </c>
      <c r="C35" s="1">
        <v>0</v>
      </c>
      <c r="D35" s="1">
        <v>8.5</v>
      </c>
      <c r="F35" s="1">
        <v>120</v>
      </c>
      <c r="G35" s="1">
        <v>0</v>
      </c>
      <c r="H35" s="1">
        <v>20.2</v>
      </c>
      <c r="J35" s="1">
        <v>120</v>
      </c>
      <c r="K35" s="1">
        <v>0</v>
      </c>
      <c r="L35" s="1">
        <v>20.2</v>
      </c>
      <c r="N35" s="1">
        <v>115</v>
      </c>
      <c r="O35" s="1">
        <v>0</v>
      </c>
      <c r="P35" s="1">
        <v>16.399999999999999</v>
      </c>
      <c r="R35" s="1">
        <v>124</v>
      </c>
      <c r="S35" s="1">
        <v>0</v>
      </c>
      <c r="T35" s="1">
        <v>6.8</v>
      </c>
      <c r="V35" s="1">
        <v>129</v>
      </c>
      <c r="W35" s="1">
        <v>0</v>
      </c>
      <c r="X35" s="1">
        <v>15.1</v>
      </c>
      <c r="Z35" s="1">
        <v>157</v>
      </c>
      <c r="AA35" s="1">
        <v>0</v>
      </c>
      <c r="AB35" s="1">
        <v>22</v>
      </c>
      <c r="AD35" s="1">
        <v>162</v>
      </c>
      <c r="AE35" s="1">
        <v>0</v>
      </c>
      <c r="AF35" s="1">
        <v>6.8</v>
      </c>
      <c r="AH35" s="1">
        <v>129</v>
      </c>
      <c r="AI35" s="1">
        <v>0</v>
      </c>
      <c r="AJ35" s="1">
        <v>9.5</v>
      </c>
      <c r="AL35" s="1">
        <v>123</v>
      </c>
      <c r="AM35" s="1">
        <v>0</v>
      </c>
      <c r="AN35" s="1">
        <v>8.9</v>
      </c>
    </row>
    <row r="36" spans="2:40" x14ac:dyDescent="0.25">
      <c r="B36" s="1">
        <v>199</v>
      </c>
      <c r="C36" s="1">
        <v>0</v>
      </c>
      <c r="D36" s="1">
        <v>8.5</v>
      </c>
      <c r="F36" s="1">
        <v>122</v>
      </c>
      <c r="G36" s="1">
        <v>0</v>
      </c>
      <c r="H36" s="1">
        <v>20.2</v>
      </c>
      <c r="J36" s="1">
        <v>122</v>
      </c>
      <c r="K36" s="1">
        <v>0</v>
      </c>
      <c r="L36" s="1">
        <v>20.2</v>
      </c>
      <c r="N36" s="1">
        <v>154</v>
      </c>
      <c r="O36" s="1">
        <v>0</v>
      </c>
      <c r="P36" s="1">
        <v>16.399999999999999</v>
      </c>
      <c r="R36" s="1">
        <v>134</v>
      </c>
      <c r="S36" s="1">
        <v>0</v>
      </c>
      <c r="T36" s="1">
        <v>6.8</v>
      </c>
      <c r="V36" s="1">
        <v>120</v>
      </c>
      <c r="W36" s="1">
        <v>0</v>
      </c>
      <c r="X36" s="1">
        <v>15.1</v>
      </c>
      <c r="Z36" s="1">
        <v>135</v>
      </c>
      <c r="AA36" s="1">
        <v>0</v>
      </c>
      <c r="AB36" s="1">
        <v>22</v>
      </c>
      <c r="AD36" s="1">
        <v>112</v>
      </c>
      <c r="AE36" s="1">
        <v>0</v>
      </c>
      <c r="AF36" s="1">
        <v>6.8</v>
      </c>
      <c r="AH36" s="1">
        <v>134</v>
      </c>
      <c r="AI36" s="1">
        <v>0</v>
      </c>
      <c r="AJ36" s="1">
        <v>9.5</v>
      </c>
      <c r="AL36" s="1">
        <v>129</v>
      </c>
      <c r="AM36" s="1">
        <v>0</v>
      </c>
      <c r="AN36" s="1">
        <v>8.9</v>
      </c>
    </row>
    <row r="37" spans="2:40" x14ac:dyDescent="0.25">
      <c r="B37" s="1">
        <v>209</v>
      </c>
      <c r="C37" s="1">
        <v>0</v>
      </c>
      <c r="D37" s="1">
        <v>8.5</v>
      </c>
      <c r="F37" s="1">
        <v>113</v>
      </c>
      <c r="G37" s="1">
        <v>0</v>
      </c>
      <c r="H37" s="1">
        <v>20.2</v>
      </c>
      <c r="J37" s="1">
        <v>113</v>
      </c>
      <c r="K37" s="1">
        <v>0</v>
      </c>
      <c r="L37" s="1">
        <v>20.2</v>
      </c>
      <c r="N37" s="1">
        <v>114</v>
      </c>
      <c r="O37" s="1">
        <v>0</v>
      </c>
      <c r="P37" s="1">
        <v>16.399999999999999</v>
      </c>
      <c r="R37" s="1">
        <v>149</v>
      </c>
      <c r="S37" s="1">
        <v>0</v>
      </c>
      <c r="T37" s="1">
        <v>6.8</v>
      </c>
      <c r="V37" s="1">
        <v>121</v>
      </c>
      <c r="W37" s="1">
        <v>0</v>
      </c>
      <c r="X37" s="1">
        <v>15.1</v>
      </c>
      <c r="Z37" s="1">
        <v>442</v>
      </c>
      <c r="AA37" s="1">
        <v>0</v>
      </c>
      <c r="AB37" s="1">
        <v>11.5</v>
      </c>
      <c r="AD37" s="1">
        <v>118</v>
      </c>
      <c r="AE37" s="1">
        <v>0</v>
      </c>
      <c r="AF37" s="1">
        <v>6.8</v>
      </c>
      <c r="AH37" s="1">
        <v>127</v>
      </c>
      <c r="AI37" s="1">
        <v>0</v>
      </c>
      <c r="AJ37" s="1">
        <v>9.5</v>
      </c>
      <c r="AL37" s="1">
        <v>118</v>
      </c>
      <c r="AM37" s="1">
        <v>0</v>
      </c>
      <c r="AN37" s="1">
        <v>8.9</v>
      </c>
    </row>
    <row r="38" spans="2:40" x14ac:dyDescent="0.25">
      <c r="B38" s="1">
        <v>199</v>
      </c>
      <c r="C38" s="1">
        <v>0</v>
      </c>
      <c r="D38" s="1">
        <v>34.700000000000003</v>
      </c>
      <c r="F38" s="1">
        <v>130</v>
      </c>
      <c r="G38" s="1">
        <v>0</v>
      </c>
      <c r="H38" s="1">
        <v>32.799999999999997</v>
      </c>
      <c r="J38" s="1">
        <v>130</v>
      </c>
      <c r="K38" s="1">
        <v>0</v>
      </c>
      <c r="L38" s="1">
        <v>32.799999999999997</v>
      </c>
      <c r="N38" s="1">
        <v>118</v>
      </c>
      <c r="O38" s="1">
        <v>0</v>
      </c>
      <c r="P38" s="1">
        <v>10.8</v>
      </c>
      <c r="R38" s="1">
        <v>121</v>
      </c>
      <c r="S38" s="1">
        <v>0</v>
      </c>
      <c r="T38" s="1">
        <v>6.8</v>
      </c>
      <c r="V38" s="1">
        <v>121</v>
      </c>
      <c r="W38" s="1">
        <v>0</v>
      </c>
      <c r="X38" s="1">
        <v>15.1</v>
      </c>
      <c r="Z38" s="1">
        <v>131</v>
      </c>
      <c r="AA38" s="1">
        <v>0</v>
      </c>
      <c r="AB38" s="1">
        <v>11.5</v>
      </c>
      <c r="AD38" s="1">
        <v>122</v>
      </c>
      <c r="AE38" s="1">
        <v>0</v>
      </c>
      <c r="AF38" s="1">
        <v>20.7</v>
      </c>
      <c r="AH38" s="1">
        <v>131</v>
      </c>
      <c r="AI38" s="1">
        <v>0</v>
      </c>
      <c r="AJ38" s="1">
        <v>9.5</v>
      </c>
      <c r="AL38" s="1">
        <v>150</v>
      </c>
      <c r="AM38" s="1">
        <v>0</v>
      </c>
      <c r="AN38" s="1">
        <v>23.2</v>
      </c>
    </row>
    <row r="39" spans="2:40" x14ac:dyDescent="0.25">
      <c r="B39" s="1">
        <v>189</v>
      </c>
      <c r="C39" s="1">
        <v>0</v>
      </c>
      <c r="D39" s="1">
        <v>34.700000000000003</v>
      </c>
      <c r="F39" s="1">
        <v>134</v>
      </c>
      <c r="G39" s="1">
        <v>0</v>
      </c>
      <c r="H39" s="1">
        <v>32.799999999999997</v>
      </c>
      <c r="J39" s="1">
        <v>134</v>
      </c>
      <c r="K39" s="1">
        <v>0</v>
      </c>
      <c r="L39" s="1">
        <v>32.799999999999997</v>
      </c>
      <c r="N39" s="1">
        <v>123</v>
      </c>
      <c r="O39" s="1">
        <v>0</v>
      </c>
      <c r="P39" s="1">
        <v>10.8</v>
      </c>
      <c r="R39" s="1">
        <v>119</v>
      </c>
      <c r="S39" s="1">
        <v>0</v>
      </c>
      <c r="T39" s="1">
        <v>2</v>
      </c>
      <c r="V39" s="1">
        <v>154</v>
      </c>
      <c r="W39" s="1">
        <v>0</v>
      </c>
      <c r="X39" s="1">
        <v>6.1</v>
      </c>
      <c r="Z39" s="1">
        <v>131</v>
      </c>
      <c r="AA39" s="1">
        <v>0</v>
      </c>
      <c r="AB39" s="1">
        <v>11.5</v>
      </c>
      <c r="AD39" s="1">
        <v>147</v>
      </c>
      <c r="AE39" s="1">
        <v>0</v>
      </c>
      <c r="AF39" s="1">
        <v>20.7</v>
      </c>
      <c r="AH39" s="1">
        <v>109</v>
      </c>
      <c r="AI39" s="1">
        <v>0</v>
      </c>
      <c r="AJ39" s="1">
        <v>9.4</v>
      </c>
      <c r="AL39" s="1">
        <v>116</v>
      </c>
      <c r="AM39" s="1">
        <v>0</v>
      </c>
      <c r="AN39" s="1">
        <v>23.2</v>
      </c>
    </row>
    <row r="40" spans="2:40" x14ac:dyDescent="0.25">
      <c r="B40" s="1">
        <v>838</v>
      </c>
      <c r="C40" s="1">
        <v>0</v>
      </c>
      <c r="D40" s="1">
        <v>27.3</v>
      </c>
      <c r="F40" s="1">
        <v>134</v>
      </c>
      <c r="G40" s="1">
        <v>0</v>
      </c>
      <c r="H40" s="1">
        <v>32.799999999999997</v>
      </c>
      <c r="J40" s="1">
        <v>134</v>
      </c>
      <c r="K40" s="1">
        <v>0</v>
      </c>
      <c r="L40" s="1">
        <v>32.799999999999997</v>
      </c>
      <c r="N40" s="1">
        <v>110</v>
      </c>
      <c r="O40" s="1">
        <v>0</v>
      </c>
      <c r="P40" s="1">
        <v>10.8</v>
      </c>
      <c r="R40" s="1">
        <v>119</v>
      </c>
      <c r="S40" s="1">
        <v>0</v>
      </c>
      <c r="T40" s="1">
        <v>2</v>
      </c>
      <c r="V40" s="1">
        <v>1377</v>
      </c>
      <c r="W40" s="1">
        <v>0</v>
      </c>
      <c r="X40" s="1">
        <v>1.3</v>
      </c>
      <c r="Z40" s="1">
        <v>125</v>
      </c>
      <c r="AA40" s="1">
        <v>0</v>
      </c>
      <c r="AB40" s="1">
        <v>11.5</v>
      </c>
      <c r="AD40" s="1">
        <v>116</v>
      </c>
      <c r="AE40" s="1">
        <v>0</v>
      </c>
      <c r="AF40" s="1">
        <v>20.7</v>
      </c>
      <c r="AH40" s="1">
        <v>49</v>
      </c>
      <c r="AI40" s="1">
        <v>0</v>
      </c>
      <c r="AJ40" s="1">
        <v>9.4</v>
      </c>
      <c r="AL40" s="1">
        <v>133</v>
      </c>
      <c r="AM40" s="1">
        <v>0</v>
      </c>
      <c r="AN40" s="1">
        <v>23.2</v>
      </c>
    </row>
    <row r="41" spans="2:40" x14ac:dyDescent="0.25">
      <c r="B41" s="1">
        <v>124</v>
      </c>
      <c r="C41" s="1">
        <v>0</v>
      </c>
      <c r="D41" s="1">
        <v>4.2</v>
      </c>
      <c r="F41" s="1">
        <v>117</v>
      </c>
      <c r="G41" s="1">
        <v>0</v>
      </c>
      <c r="H41" s="1">
        <v>32.799999999999997</v>
      </c>
      <c r="J41" s="1">
        <v>117</v>
      </c>
      <c r="K41" s="1">
        <v>0</v>
      </c>
      <c r="L41" s="1">
        <v>32.799999999999997</v>
      </c>
      <c r="N41" s="1">
        <v>145</v>
      </c>
      <c r="O41" s="1">
        <v>0</v>
      </c>
      <c r="P41" s="1">
        <v>10.8</v>
      </c>
      <c r="R41" s="1">
        <v>120</v>
      </c>
      <c r="S41" s="1">
        <v>0</v>
      </c>
      <c r="T41" s="1">
        <v>2</v>
      </c>
      <c r="V41" s="1">
        <v>121</v>
      </c>
      <c r="W41" s="1">
        <v>0</v>
      </c>
      <c r="X41" s="1">
        <v>1.3</v>
      </c>
      <c r="Z41" s="1">
        <v>135</v>
      </c>
      <c r="AA41" s="1">
        <v>0</v>
      </c>
      <c r="AB41" s="1">
        <v>31.8</v>
      </c>
      <c r="AD41" s="1">
        <v>122</v>
      </c>
      <c r="AE41" s="1">
        <v>0</v>
      </c>
      <c r="AF41" s="1">
        <v>20.7</v>
      </c>
      <c r="AH41" s="1">
        <v>115</v>
      </c>
      <c r="AI41" s="1">
        <v>0</v>
      </c>
      <c r="AJ41" s="1">
        <v>9.4</v>
      </c>
      <c r="AL41" s="1">
        <v>113</v>
      </c>
      <c r="AM41" s="1">
        <v>0</v>
      </c>
      <c r="AN41" s="1">
        <v>23.2</v>
      </c>
    </row>
    <row r="42" spans="2:40" x14ac:dyDescent="0.25">
      <c r="B42" s="1">
        <v>130</v>
      </c>
      <c r="C42" s="1">
        <v>0</v>
      </c>
      <c r="D42" s="1">
        <v>4.2</v>
      </c>
      <c r="F42" s="1">
        <v>133</v>
      </c>
      <c r="G42" s="1">
        <v>0</v>
      </c>
      <c r="H42" s="1">
        <v>28.7</v>
      </c>
      <c r="J42" s="1">
        <v>133</v>
      </c>
      <c r="K42" s="1">
        <v>0</v>
      </c>
      <c r="L42" s="1">
        <v>28.7</v>
      </c>
      <c r="N42" s="1">
        <v>119</v>
      </c>
      <c r="O42" s="1">
        <v>0</v>
      </c>
      <c r="P42" s="1">
        <v>19.899999999999999</v>
      </c>
      <c r="R42" s="1">
        <v>126</v>
      </c>
      <c r="S42" s="1">
        <v>0</v>
      </c>
      <c r="T42" s="1">
        <v>2</v>
      </c>
      <c r="V42" s="1">
        <v>121</v>
      </c>
      <c r="W42" s="1">
        <v>0</v>
      </c>
      <c r="X42" s="1">
        <v>1.3</v>
      </c>
      <c r="Z42" s="1">
        <v>125</v>
      </c>
      <c r="AA42" s="1">
        <v>0</v>
      </c>
      <c r="AB42" s="1">
        <v>31.8</v>
      </c>
      <c r="AD42" s="1">
        <v>119</v>
      </c>
      <c r="AE42" s="1">
        <v>0</v>
      </c>
      <c r="AF42" s="1">
        <v>12.4</v>
      </c>
      <c r="AH42" s="1">
        <v>115</v>
      </c>
      <c r="AI42" s="1">
        <v>0</v>
      </c>
      <c r="AJ42" s="1">
        <v>9.4</v>
      </c>
      <c r="AL42" s="1">
        <v>143</v>
      </c>
      <c r="AM42" s="1">
        <v>0</v>
      </c>
      <c r="AN42" s="1">
        <v>9.3000000000000007</v>
      </c>
    </row>
    <row r="43" spans="2:40" x14ac:dyDescent="0.25">
      <c r="B43" s="1">
        <v>134</v>
      </c>
      <c r="C43" s="1">
        <v>0</v>
      </c>
      <c r="D43" s="1">
        <v>4.2</v>
      </c>
      <c r="F43" s="1">
        <v>115</v>
      </c>
      <c r="G43" s="1">
        <v>0</v>
      </c>
      <c r="H43" s="1">
        <v>28.7</v>
      </c>
      <c r="J43" s="1">
        <v>115</v>
      </c>
      <c r="K43" s="1">
        <v>0</v>
      </c>
      <c r="L43" s="1">
        <v>28.7</v>
      </c>
      <c r="N43" s="1">
        <v>130</v>
      </c>
      <c r="O43" s="1">
        <v>0</v>
      </c>
      <c r="P43" s="1">
        <v>19.899999999999999</v>
      </c>
      <c r="R43" s="1">
        <v>115</v>
      </c>
      <c r="S43" s="1">
        <v>0</v>
      </c>
      <c r="T43" s="1">
        <v>2</v>
      </c>
      <c r="V43" s="1">
        <v>121</v>
      </c>
      <c r="W43" s="1">
        <v>0</v>
      </c>
      <c r="X43" s="1">
        <v>1.3</v>
      </c>
      <c r="Z43" s="1">
        <v>126</v>
      </c>
      <c r="AA43" s="1">
        <v>0</v>
      </c>
      <c r="AB43" s="1">
        <v>31.8</v>
      </c>
      <c r="AD43" s="1">
        <v>126</v>
      </c>
      <c r="AE43" s="1">
        <v>0</v>
      </c>
      <c r="AF43" s="1">
        <v>12.4</v>
      </c>
      <c r="AH43" s="1">
        <v>117</v>
      </c>
      <c r="AI43" s="1">
        <v>0</v>
      </c>
      <c r="AJ43" s="1">
        <v>9.4</v>
      </c>
      <c r="AL43" s="1">
        <v>172</v>
      </c>
      <c r="AM43" s="1">
        <v>0</v>
      </c>
      <c r="AN43" s="1">
        <v>9.3000000000000007</v>
      </c>
    </row>
    <row r="44" spans="2:40" x14ac:dyDescent="0.25">
      <c r="B44" s="1">
        <v>128</v>
      </c>
      <c r="C44" s="1">
        <v>0</v>
      </c>
      <c r="D44" s="1">
        <v>4.2</v>
      </c>
      <c r="F44" s="1">
        <v>191</v>
      </c>
      <c r="G44" s="1">
        <v>0</v>
      </c>
      <c r="H44" s="1">
        <v>28.7</v>
      </c>
      <c r="J44" s="1">
        <v>191</v>
      </c>
      <c r="K44" s="1">
        <v>0</v>
      </c>
      <c r="L44" s="1">
        <v>28.7</v>
      </c>
      <c r="N44" s="1">
        <v>132</v>
      </c>
      <c r="O44" s="1">
        <v>0</v>
      </c>
      <c r="P44" s="1">
        <v>19.899999999999999</v>
      </c>
      <c r="R44" s="1">
        <v>135</v>
      </c>
      <c r="S44" s="1">
        <v>0</v>
      </c>
      <c r="T44" s="1">
        <v>6.9</v>
      </c>
      <c r="V44" s="1">
        <v>140</v>
      </c>
      <c r="W44" s="1">
        <v>0</v>
      </c>
      <c r="X44" s="1">
        <v>3.8</v>
      </c>
      <c r="Z44" s="1">
        <v>126</v>
      </c>
      <c r="AA44" s="1">
        <v>0</v>
      </c>
      <c r="AB44" s="1">
        <v>31.8</v>
      </c>
      <c r="AD44" s="1">
        <v>112</v>
      </c>
      <c r="AE44" s="1">
        <v>0</v>
      </c>
      <c r="AF44" s="1">
        <v>12.4</v>
      </c>
      <c r="AH44" s="1">
        <v>121</v>
      </c>
      <c r="AI44" s="1">
        <v>0</v>
      </c>
      <c r="AJ44" s="1">
        <v>7.8</v>
      </c>
      <c r="AL44" s="1">
        <v>124</v>
      </c>
      <c r="AM44" s="1">
        <v>0</v>
      </c>
      <c r="AN44" s="1">
        <v>9.3000000000000007</v>
      </c>
    </row>
    <row r="45" spans="2:40" x14ac:dyDescent="0.25">
      <c r="B45" s="1">
        <v>374</v>
      </c>
      <c r="C45" s="1">
        <v>0</v>
      </c>
      <c r="D45" s="1">
        <v>2.6</v>
      </c>
      <c r="F45" s="1">
        <v>227</v>
      </c>
      <c r="G45" s="1">
        <v>0</v>
      </c>
      <c r="H45" s="1">
        <v>28.5</v>
      </c>
      <c r="J45" s="1">
        <v>227</v>
      </c>
      <c r="K45" s="1">
        <v>0</v>
      </c>
      <c r="L45" s="1">
        <v>28.5</v>
      </c>
      <c r="N45" s="1">
        <v>117</v>
      </c>
      <c r="O45" s="1">
        <v>0</v>
      </c>
      <c r="P45" s="1">
        <v>19.899999999999999</v>
      </c>
      <c r="R45" s="1">
        <v>123</v>
      </c>
      <c r="S45" s="1">
        <v>0</v>
      </c>
      <c r="T45" s="1">
        <v>6.9</v>
      </c>
      <c r="V45" s="1">
        <v>126</v>
      </c>
      <c r="W45" s="1">
        <v>0</v>
      </c>
      <c r="X45" s="1">
        <v>3.8</v>
      </c>
      <c r="Z45" s="1">
        <v>155</v>
      </c>
      <c r="AA45" s="1">
        <v>0</v>
      </c>
      <c r="AB45" s="1">
        <v>22.8</v>
      </c>
      <c r="AD45" s="1">
        <v>128</v>
      </c>
      <c r="AE45" s="1">
        <v>0</v>
      </c>
      <c r="AF45" s="1">
        <v>12.4</v>
      </c>
      <c r="AH45" s="1">
        <v>136</v>
      </c>
      <c r="AI45" s="1">
        <v>0</v>
      </c>
      <c r="AJ45" s="1">
        <v>7.8</v>
      </c>
      <c r="AL45" s="1">
        <v>163</v>
      </c>
      <c r="AM45" s="1">
        <v>0</v>
      </c>
      <c r="AN45" s="1">
        <v>9.3000000000000007</v>
      </c>
    </row>
    <row r="46" spans="2:40" x14ac:dyDescent="0.25">
      <c r="B46" s="1">
        <v>123</v>
      </c>
      <c r="C46" s="1">
        <v>0</v>
      </c>
      <c r="D46" s="1">
        <v>2.6</v>
      </c>
      <c r="F46" s="1">
        <v>168</v>
      </c>
      <c r="G46" s="1">
        <v>0</v>
      </c>
      <c r="H46" s="1">
        <v>28.5</v>
      </c>
      <c r="J46" s="1">
        <v>168</v>
      </c>
      <c r="K46" s="1">
        <v>0</v>
      </c>
      <c r="L46" s="1">
        <v>28.5</v>
      </c>
      <c r="N46" s="1">
        <v>122</v>
      </c>
      <c r="O46" s="1">
        <v>0</v>
      </c>
      <c r="P46" s="1">
        <v>7.7</v>
      </c>
      <c r="R46" s="1">
        <v>123</v>
      </c>
      <c r="S46" s="1">
        <v>0</v>
      </c>
      <c r="T46" s="1">
        <v>6.9</v>
      </c>
      <c r="V46" s="1">
        <v>121</v>
      </c>
      <c r="W46" s="1">
        <v>0</v>
      </c>
      <c r="X46" s="1">
        <v>3.8</v>
      </c>
      <c r="Z46" s="1">
        <v>114</v>
      </c>
      <c r="AA46" s="1">
        <v>0</v>
      </c>
      <c r="AB46" s="1">
        <v>22.8</v>
      </c>
      <c r="AD46" s="1">
        <v>120</v>
      </c>
      <c r="AE46" s="1">
        <v>0</v>
      </c>
      <c r="AF46" s="1">
        <v>12.4</v>
      </c>
      <c r="AH46" s="1">
        <v>132</v>
      </c>
      <c r="AI46" s="1">
        <v>0</v>
      </c>
      <c r="AJ46" s="1">
        <v>7.8</v>
      </c>
      <c r="AL46" s="1">
        <v>126</v>
      </c>
      <c r="AM46" s="1">
        <v>0</v>
      </c>
      <c r="AN46" s="1">
        <v>29.3</v>
      </c>
    </row>
    <row r="47" spans="2:40" x14ac:dyDescent="0.25">
      <c r="B47" s="1">
        <v>110</v>
      </c>
      <c r="C47" s="1">
        <v>0</v>
      </c>
      <c r="D47" s="1">
        <v>2.6</v>
      </c>
      <c r="F47" s="1">
        <v>125</v>
      </c>
      <c r="G47" s="1">
        <v>0</v>
      </c>
      <c r="H47" s="1">
        <v>28.5</v>
      </c>
      <c r="J47" s="1">
        <v>125</v>
      </c>
      <c r="K47" s="1">
        <v>0</v>
      </c>
      <c r="L47" s="1">
        <v>28.5</v>
      </c>
      <c r="N47" s="1">
        <v>121</v>
      </c>
      <c r="O47" s="1">
        <v>0</v>
      </c>
      <c r="P47" s="1">
        <v>7.7</v>
      </c>
      <c r="R47" s="1">
        <v>123</v>
      </c>
      <c r="S47" s="1">
        <v>0</v>
      </c>
      <c r="T47" s="1">
        <v>6.9</v>
      </c>
      <c r="V47" s="1">
        <v>121</v>
      </c>
      <c r="W47" s="1">
        <v>0</v>
      </c>
      <c r="X47" s="1">
        <v>3.8</v>
      </c>
      <c r="Z47" s="1">
        <v>157</v>
      </c>
      <c r="AA47" s="1">
        <v>0</v>
      </c>
      <c r="AB47" s="1">
        <v>22.8</v>
      </c>
      <c r="AD47" s="1">
        <v>67</v>
      </c>
      <c r="AE47" s="1">
        <v>0</v>
      </c>
      <c r="AF47" s="1">
        <v>8.9</v>
      </c>
      <c r="AH47" s="1">
        <v>130</v>
      </c>
      <c r="AI47" s="1">
        <v>0</v>
      </c>
      <c r="AJ47" s="1">
        <v>7.8</v>
      </c>
      <c r="AL47" s="1">
        <v>129</v>
      </c>
      <c r="AM47" s="1">
        <v>0</v>
      </c>
      <c r="AN47" s="1">
        <v>29.3</v>
      </c>
    </row>
    <row r="48" spans="2:40" x14ac:dyDescent="0.25">
      <c r="B48" s="1">
        <v>121</v>
      </c>
      <c r="C48" s="1">
        <v>0</v>
      </c>
      <c r="D48" s="1">
        <v>2.6</v>
      </c>
      <c r="F48" s="1">
        <v>119</v>
      </c>
      <c r="G48" s="1">
        <v>0</v>
      </c>
      <c r="H48" s="1">
        <v>28.5</v>
      </c>
      <c r="J48" s="1">
        <v>119</v>
      </c>
      <c r="K48" s="1">
        <v>0</v>
      </c>
      <c r="L48" s="1">
        <v>28.5</v>
      </c>
      <c r="N48" s="1">
        <v>124</v>
      </c>
      <c r="O48" s="1">
        <v>0</v>
      </c>
      <c r="P48" s="1">
        <v>7.7</v>
      </c>
      <c r="R48" s="1">
        <v>118</v>
      </c>
      <c r="S48" s="1">
        <v>0</v>
      </c>
      <c r="T48" s="1">
        <v>6.9</v>
      </c>
      <c r="V48" s="1">
        <v>182</v>
      </c>
      <c r="W48" s="1">
        <v>0</v>
      </c>
      <c r="X48" s="1">
        <v>8.6999999999999993</v>
      </c>
      <c r="Z48" s="1">
        <v>113</v>
      </c>
      <c r="AA48" s="1">
        <v>0</v>
      </c>
      <c r="AB48" s="1">
        <v>22.8</v>
      </c>
      <c r="AD48" s="1">
        <v>110</v>
      </c>
      <c r="AE48" s="1">
        <v>0</v>
      </c>
      <c r="AF48" s="1">
        <v>8.9</v>
      </c>
      <c r="AH48" s="1">
        <v>133</v>
      </c>
      <c r="AI48" s="1">
        <v>0</v>
      </c>
      <c r="AJ48" s="1">
        <v>5.2</v>
      </c>
      <c r="AL48" s="1">
        <v>194</v>
      </c>
      <c r="AM48" s="1">
        <v>0</v>
      </c>
      <c r="AN48" s="1">
        <v>29.3</v>
      </c>
    </row>
    <row r="49" spans="2:40" x14ac:dyDescent="0.25">
      <c r="B49" s="1">
        <v>126</v>
      </c>
      <c r="C49" s="1">
        <v>0</v>
      </c>
      <c r="D49" s="1">
        <v>2.6</v>
      </c>
      <c r="F49" s="1">
        <v>124</v>
      </c>
      <c r="G49" s="1">
        <v>0</v>
      </c>
      <c r="H49" s="1">
        <v>25.4</v>
      </c>
      <c r="J49" s="1">
        <v>124</v>
      </c>
      <c r="K49" s="1">
        <v>0</v>
      </c>
      <c r="L49" s="1">
        <v>25.4</v>
      </c>
      <c r="N49" s="1">
        <v>117</v>
      </c>
      <c r="O49" s="1">
        <v>0</v>
      </c>
      <c r="P49" s="1">
        <v>7.7</v>
      </c>
      <c r="R49" s="1">
        <v>417</v>
      </c>
      <c r="S49" s="1">
        <v>0</v>
      </c>
      <c r="T49" s="1">
        <v>6.9</v>
      </c>
      <c r="V49" s="1">
        <v>102</v>
      </c>
      <c r="W49" s="1">
        <v>0</v>
      </c>
      <c r="X49" s="1">
        <v>8.6999999999999993</v>
      </c>
      <c r="Z49" s="1">
        <v>124</v>
      </c>
      <c r="AA49" s="1">
        <v>0</v>
      </c>
      <c r="AB49" s="1">
        <v>26</v>
      </c>
      <c r="AD49" s="1">
        <v>132</v>
      </c>
      <c r="AE49" s="1">
        <v>0</v>
      </c>
      <c r="AF49" s="1">
        <v>8.9</v>
      </c>
      <c r="AH49" s="1">
        <v>118</v>
      </c>
      <c r="AI49" s="1">
        <v>0</v>
      </c>
      <c r="AJ49" s="1">
        <v>5.2</v>
      </c>
      <c r="AL49" s="1">
        <v>612</v>
      </c>
      <c r="AM49" s="1">
        <v>0</v>
      </c>
      <c r="AN49" s="1">
        <v>9.8000000000000007</v>
      </c>
    </row>
    <row r="50" spans="2:40" x14ac:dyDescent="0.25">
      <c r="B50" s="1">
        <v>128</v>
      </c>
      <c r="C50" s="1">
        <v>0</v>
      </c>
      <c r="D50" s="1">
        <v>24.1</v>
      </c>
      <c r="F50" s="1">
        <v>124</v>
      </c>
      <c r="G50" s="1">
        <v>0</v>
      </c>
      <c r="H50" s="1">
        <v>25.4</v>
      </c>
      <c r="J50" s="1">
        <v>124</v>
      </c>
      <c r="K50" s="1">
        <v>0</v>
      </c>
      <c r="L50" s="1">
        <v>25.4</v>
      </c>
      <c r="N50" s="1">
        <v>118</v>
      </c>
      <c r="O50" s="1">
        <v>0</v>
      </c>
      <c r="P50" s="1">
        <v>7.7</v>
      </c>
      <c r="R50" s="1">
        <v>104</v>
      </c>
      <c r="S50" s="1">
        <v>0</v>
      </c>
      <c r="T50" s="1">
        <v>6.9</v>
      </c>
      <c r="V50" s="1">
        <v>131</v>
      </c>
      <c r="W50" s="1">
        <v>0</v>
      </c>
      <c r="X50" s="1">
        <v>8.6999999999999993</v>
      </c>
      <c r="Z50" s="1">
        <v>122</v>
      </c>
      <c r="AA50" s="1">
        <v>0</v>
      </c>
      <c r="AB50" s="1">
        <v>26</v>
      </c>
      <c r="AD50" s="1">
        <v>130</v>
      </c>
      <c r="AE50" s="1">
        <v>0</v>
      </c>
      <c r="AF50" s="1">
        <v>8.9</v>
      </c>
      <c r="AH50" s="1">
        <v>127</v>
      </c>
      <c r="AI50" s="1">
        <v>0</v>
      </c>
      <c r="AJ50" s="1">
        <v>5.2</v>
      </c>
      <c r="AL50" s="1">
        <v>120</v>
      </c>
      <c r="AM50" s="1">
        <v>0</v>
      </c>
      <c r="AN50" s="1">
        <v>9.8000000000000007</v>
      </c>
    </row>
    <row r="51" spans="2:40" x14ac:dyDescent="0.25">
      <c r="B51" s="1">
        <v>114</v>
      </c>
      <c r="C51" s="1">
        <v>0</v>
      </c>
      <c r="D51" s="1">
        <v>24.1</v>
      </c>
      <c r="F51" s="1">
        <v>110</v>
      </c>
      <c r="G51" s="1">
        <v>0</v>
      </c>
      <c r="H51" s="1">
        <v>25.4</v>
      </c>
      <c r="J51" s="1">
        <v>110</v>
      </c>
      <c r="K51" s="1">
        <v>0</v>
      </c>
      <c r="L51" s="1">
        <v>25.4</v>
      </c>
      <c r="N51" s="1">
        <v>124</v>
      </c>
      <c r="O51" s="1">
        <v>0</v>
      </c>
      <c r="P51" s="1">
        <v>15.4</v>
      </c>
      <c r="R51" s="1">
        <v>130</v>
      </c>
      <c r="S51" s="1">
        <v>0</v>
      </c>
      <c r="T51" s="1">
        <v>6.9</v>
      </c>
      <c r="V51" s="1">
        <v>299</v>
      </c>
      <c r="W51" s="1">
        <v>0</v>
      </c>
      <c r="X51" s="1">
        <v>5.9</v>
      </c>
      <c r="Z51" s="1">
        <v>181</v>
      </c>
      <c r="AA51" s="1">
        <v>0</v>
      </c>
      <c r="AB51" s="1">
        <v>26</v>
      </c>
      <c r="AD51" s="1">
        <v>122</v>
      </c>
      <c r="AE51" s="1">
        <v>0</v>
      </c>
      <c r="AF51" s="1">
        <v>8.9</v>
      </c>
      <c r="AH51" s="1">
        <v>115</v>
      </c>
      <c r="AI51" s="1">
        <v>0</v>
      </c>
      <c r="AJ51" s="1">
        <v>5.2</v>
      </c>
      <c r="AL51" s="1">
        <v>130</v>
      </c>
      <c r="AM51" s="1">
        <v>0</v>
      </c>
      <c r="AN51" s="1">
        <v>9.8000000000000007</v>
      </c>
    </row>
    <row r="52" spans="2:40" x14ac:dyDescent="0.25">
      <c r="B52" s="1">
        <v>127</v>
      </c>
      <c r="C52" s="1">
        <v>0</v>
      </c>
      <c r="D52" s="1">
        <v>24.1</v>
      </c>
      <c r="F52" s="1">
        <v>114</v>
      </c>
      <c r="G52" s="1">
        <v>0</v>
      </c>
      <c r="H52" s="1">
        <v>25.4</v>
      </c>
      <c r="J52" s="1">
        <v>114</v>
      </c>
      <c r="K52" s="1">
        <v>0</v>
      </c>
      <c r="L52" s="1">
        <v>25.4</v>
      </c>
      <c r="N52" s="1">
        <v>139</v>
      </c>
      <c r="O52" s="1">
        <v>0</v>
      </c>
      <c r="P52" s="1">
        <v>15.4</v>
      </c>
      <c r="R52" s="1">
        <v>141</v>
      </c>
      <c r="S52" s="1">
        <v>0</v>
      </c>
      <c r="T52" s="1">
        <v>6.9</v>
      </c>
      <c r="V52" s="1">
        <v>262</v>
      </c>
      <c r="W52" s="1">
        <v>0</v>
      </c>
      <c r="X52" s="1">
        <v>5.9</v>
      </c>
      <c r="Z52" s="1">
        <v>132</v>
      </c>
      <c r="AA52" s="1">
        <v>0</v>
      </c>
      <c r="AB52" s="1">
        <v>26</v>
      </c>
      <c r="AD52" s="1">
        <v>125</v>
      </c>
      <c r="AE52" s="1">
        <v>0</v>
      </c>
      <c r="AF52" s="1">
        <v>23.9</v>
      </c>
      <c r="AH52" s="1">
        <v>124</v>
      </c>
      <c r="AI52" s="1">
        <v>0</v>
      </c>
      <c r="AJ52" s="1">
        <v>5.2</v>
      </c>
      <c r="AL52" s="1">
        <v>123</v>
      </c>
      <c r="AM52" s="1">
        <v>0</v>
      </c>
      <c r="AN52" s="1">
        <v>9.8000000000000007</v>
      </c>
    </row>
    <row r="53" spans="2:40" x14ac:dyDescent="0.25">
      <c r="B53" s="1">
        <v>127</v>
      </c>
      <c r="C53" s="1">
        <v>0</v>
      </c>
      <c r="D53" s="1">
        <v>24.1</v>
      </c>
      <c r="F53" s="1">
        <v>176</v>
      </c>
      <c r="G53" s="1">
        <v>0</v>
      </c>
      <c r="H53" s="1">
        <v>34.200000000000003</v>
      </c>
      <c r="J53" s="1">
        <v>176</v>
      </c>
      <c r="K53" s="1">
        <v>0</v>
      </c>
      <c r="L53" s="1">
        <v>34.200000000000003</v>
      </c>
      <c r="N53" s="1">
        <v>134</v>
      </c>
      <c r="O53" s="1">
        <v>0</v>
      </c>
      <c r="P53" s="1">
        <v>15.4</v>
      </c>
      <c r="R53" s="1">
        <v>123</v>
      </c>
      <c r="S53" s="1">
        <v>0</v>
      </c>
      <c r="T53" s="1">
        <v>1.3</v>
      </c>
      <c r="V53" s="1">
        <v>366</v>
      </c>
      <c r="W53" s="1">
        <v>0</v>
      </c>
      <c r="X53" s="1">
        <v>3.2</v>
      </c>
      <c r="Z53" s="1">
        <v>143</v>
      </c>
      <c r="AA53" s="1">
        <v>0</v>
      </c>
      <c r="AB53" s="1">
        <v>21.2</v>
      </c>
      <c r="AD53" s="1">
        <v>125</v>
      </c>
      <c r="AE53" s="1">
        <v>0</v>
      </c>
      <c r="AF53" s="1">
        <v>23.9</v>
      </c>
      <c r="AH53" s="1">
        <v>145</v>
      </c>
      <c r="AI53" s="1">
        <v>0</v>
      </c>
      <c r="AJ53" s="1">
        <v>9.3000000000000007</v>
      </c>
      <c r="AL53" s="1">
        <v>121</v>
      </c>
      <c r="AM53" s="1">
        <v>0</v>
      </c>
      <c r="AN53" s="1">
        <v>21.8</v>
      </c>
    </row>
    <row r="54" spans="2:40" x14ac:dyDescent="0.25">
      <c r="B54" s="1">
        <v>126</v>
      </c>
      <c r="C54" s="1">
        <v>0</v>
      </c>
      <c r="D54" s="1">
        <v>24.1</v>
      </c>
      <c r="F54" s="1">
        <v>540</v>
      </c>
      <c r="G54" s="1">
        <v>0</v>
      </c>
      <c r="H54" s="1">
        <v>36.4</v>
      </c>
      <c r="J54" s="1">
        <v>540</v>
      </c>
      <c r="K54" s="1">
        <v>0</v>
      </c>
      <c r="L54" s="1">
        <v>36.4</v>
      </c>
      <c r="N54" s="1">
        <v>122</v>
      </c>
      <c r="O54" s="1">
        <v>0</v>
      </c>
      <c r="P54" s="1">
        <v>15.4</v>
      </c>
      <c r="R54" s="1">
        <v>112</v>
      </c>
      <c r="S54" s="1">
        <v>0</v>
      </c>
      <c r="T54" s="1">
        <v>1.3</v>
      </c>
      <c r="V54" s="1">
        <v>262</v>
      </c>
      <c r="W54" s="1">
        <v>0</v>
      </c>
      <c r="X54" s="1">
        <v>3.2</v>
      </c>
      <c r="Z54" s="1">
        <v>118</v>
      </c>
      <c r="AA54" s="1">
        <v>0</v>
      </c>
      <c r="AB54" s="1">
        <v>21.2</v>
      </c>
      <c r="AD54" s="1">
        <v>120</v>
      </c>
      <c r="AE54" s="1">
        <v>0</v>
      </c>
      <c r="AF54" s="1">
        <v>23.9</v>
      </c>
      <c r="AH54" s="1">
        <v>124</v>
      </c>
      <c r="AI54" s="1">
        <v>0</v>
      </c>
      <c r="AJ54" s="1">
        <v>9.3000000000000007</v>
      </c>
      <c r="AL54" s="1">
        <v>134</v>
      </c>
      <c r="AM54" s="1">
        <v>0</v>
      </c>
      <c r="AN54" s="1">
        <v>21.8</v>
      </c>
    </row>
    <row r="55" spans="2:40" x14ac:dyDescent="0.25">
      <c r="B55" s="1">
        <v>117</v>
      </c>
      <c r="C55" s="1">
        <v>0</v>
      </c>
      <c r="D55" s="1">
        <v>6.2</v>
      </c>
      <c r="F55" s="1">
        <v>121</v>
      </c>
      <c r="G55" s="1">
        <v>0</v>
      </c>
      <c r="H55" s="1">
        <v>36.4</v>
      </c>
      <c r="J55" s="1">
        <v>121</v>
      </c>
      <c r="K55" s="1">
        <v>0</v>
      </c>
      <c r="L55" s="1">
        <v>36.4</v>
      </c>
      <c r="N55" s="1">
        <v>145</v>
      </c>
      <c r="O55" s="1">
        <v>0</v>
      </c>
      <c r="P55" s="1">
        <v>35.4</v>
      </c>
      <c r="R55" s="1">
        <v>125</v>
      </c>
      <c r="S55" s="1">
        <v>0</v>
      </c>
      <c r="T55" s="1">
        <v>1.3</v>
      </c>
      <c r="V55" s="1">
        <v>257</v>
      </c>
      <c r="W55" s="1">
        <v>0</v>
      </c>
      <c r="X55" s="1">
        <v>4.3</v>
      </c>
      <c r="Z55" s="1">
        <v>118</v>
      </c>
      <c r="AA55" s="1">
        <v>0</v>
      </c>
      <c r="AB55" s="1">
        <v>21.2</v>
      </c>
      <c r="AD55" s="1">
        <v>118</v>
      </c>
      <c r="AE55" s="1">
        <v>0</v>
      </c>
      <c r="AF55" s="1">
        <v>23.9</v>
      </c>
      <c r="AH55" s="1">
        <v>123</v>
      </c>
      <c r="AI55" s="1">
        <v>0</v>
      </c>
      <c r="AJ55" s="1">
        <v>9.3000000000000007</v>
      </c>
      <c r="AL55" s="1">
        <v>133</v>
      </c>
      <c r="AM55" s="1">
        <v>0</v>
      </c>
      <c r="AN55" s="1">
        <v>21.8</v>
      </c>
    </row>
    <row r="56" spans="2:40" x14ac:dyDescent="0.25">
      <c r="B56" s="1">
        <v>118</v>
      </c>
      <c r="C56" s="1">
        <v>0</v>
      </c>
      <c r="D56" s="1">
        <v>6.2</v>
      </c>
      <c r="F56" s="1">
        <v>132</v>
      </c>
      <c r="G56" s="1">
        <v>0</v>
      </c>
      <c r="H56" s="1">
        <v>36.4</v>
      </c>
      <c r="J56" s="1">
        <v>132</v>
      </c>
      <c r="K56" s="1">
        <v>0</v>
      </c>
      <c r="L56" s="1">
        <v>36.4</v>
      </c>
      <c r="N56" s="1">
        <v>125</v>
      </c>
      <c r="O56" s="1">
        <v>0</v>
      </c>
      <c r="P56" s="1">
        <v>35.4</v>
      </c>
      <c r="R56" s="1">
        <v>112</v>
      </c>
      <c r="S56" s="1">
        <v>0</v>
      </c>
      <c r="T56" s="1">
        <v>1.3</v>
      </c>
      <c r="V56" s="1">
        <v>219</v>
      </c>
      <c r="W56" s="1">
        <v>0</v>
      </c>
      <c r="X56" s="1">
        <v>4.3</v>
      </c>
      <c r="Z56" s="1">
        <v>129</v>
      </c>
      <c r="AA56" s="1">
        <v>0</v>
      </c>
      <c r="AB56" s="1">
        <v>21.2</v>
      </c>
      <c r="AD56" s="1">
        <v>133</v>
      </c>
      <c r="AE56" s="1">
        <v>0</v>
      </c>
      <c r="AF56" s="1">
        <v>20.399999999999999</v>
      </c>
      <c r="AH56" s="1">
        <v>127</v>
      </c>
      <c r="AI56" s="1">
        <v>0</v>
      </c>
      <c r="AJ56" s="1">
        <v>9.3000000000000007</v>
      </c>
      <c r="AL56" s="1">
        <v>129</v>
      </c>
      <c r="AM56" s="1">
        <v>0</v>
      </c>
      <c r="AN56" s="1">
        <v>21.8</v>
      </c>
    </row>
    <row r="57" spans="2:40" x14ac:dyDescent="0.25">
      <c r="B57" s="1">
        <v>124</v>
      </c>
      <c r="C57" s="1">
        <v>0</v>
      </c>
      <c r="D57" s="1">
        <v>6.2</v>
      </c>
      <c r="F57" s="1">
        <v>120</v>
      </c>
      <c r="G57" s="1">
        <v>0</v>
      </c>
      <c r="H57" s="1">
        <v>36.4</v>
      </c>
      <c r="J57" s="1">
        <v>120</v>
      </c>
      <c r="K57" s="1">
        <v>0</v>
      </c>
      <c r="L57" s="1">
        <v>36.4</v>
      </c>
      <c r="N57" s="1">
        <v>144</v>
      </c>
      <c r="O57" s="1">
        <v>0</v>
      </c>
      <c r="P57" s="1">
        <v>35.4</v>
      </c>
      <c r="R57" s="1">
        <v>121</v>
      </c>
      <c r="S57" s="1">
        <v>0</v>
      </c>
      <c r="T57" s="1">
        <v>1.3</v>
      </c>
      <c r="V57" s="1">
        <v>269</v>
      </c>
      <c r="W57" s="1">
        <v>0</v>
      </c>
      <c r="X57" s="1">
        <v>4.3</v>
      </c>
      <c r="Z57" s="1">
        <v>128</v>
      </c>
      <c r="AA57" s="1">
        <v>0</v>
      </c>
      <c r="AB57" s="1">
        <v>21.2</v>
      </c>
      <c r="AD57" s="1">
        <v>172</v>
      </c>
      <c r="AE57" s="1">
        <v>0</v>
      </c>
      <c r="AF57" s="1">
        <v>20.399999999999999</v>
      </c>
      <c r="AH57" s="1">
        <v>115</v>
      </c>
      <c r="AI57" s="1">
        <v>0</v>
      </c>
      <c r="AJ57" s="1">
        <v>9.3000000000000007</v>
      </c>
      <c r="AL57" s="1">
        <v>219</v>
      </c>
      <c r="AM57" s="1">
        <v>0</v>
      </c>
      <c r="AN57" s="1">
        <v>3.2</v>
      </c>
    </row>
    <row r="58" spans="2:40" x14ac:dyDescent="0.25">
      <c r="B58" s="1">
        <v>117</v>
      </c>
      <c r="C58" s="1">
        <v>0</v>
      </c>
      <c r="D58" s="1">
        <v>6.2</v>
      </c>
      <c r="F58" s="1">
        <v>113</v>
      </c>
      <c r="G58" s="1">
        <v>0</v>
      </c>
      <c r="H58" s="1">
        <v>36.4</v>
      </c>
      <c r="J58" s="1">
        <v>113</v>
      </c>
      <c r="K58" s="1">
        <v>0</v>
      </c>
      <c r="L58" s="1">
        <v>36.4</v>
      </c>
      <c r="N58" s="1">
        <v>133</v>
      </c>
      <c r="O58" s="1">
        <v>0</v>
      </c>
      <c r="P58" s="1">
        <v>35.4</v>
      </c>
      <c r="R58" s="1">
        <v>119</v>
      </c>
      <c r="S58" s="1">
        <v>0</v>
      </c>
      <c r="T58" s="1">
        <v>7.2</v>
      </c>
      <c r="V58" s="1">
        <v>170</v>
      </c>
      <c r="W58" s="1">
        <v>0</v>
      </c>
      <c r="X58" s="1">
        <v>5.8</v>
      </c>
      <c r="Z58" s="1">
        <v>133</v>
      </c>
      <c r="AA58" s="1">
        <v>0</v>
      </c>
      <c r="AB58" s="1">
        <v>22.5</v>
      </c>
      <c r="AD58" s="1">
        <v>67</v>
      </c>
      <c r="AE58" s="1">
        <v>0</v>
      </c>
      <c r="AF58" s="1">
        <v>20.399999999999999</v>
      </c>
      <c r="AH58" s="1">
        <v>121</v>
      </c>
      <c r="AI58" s="1">
        <v>0</v>
      </c>
      <c r="AJ58" s="1">
        <v>8.3000000000000007</v>
      </c>
      <c r="AL58" s="1">
        <v>143</v>
      </c>
      <c r="AM58" s="1">
        <v>0</v>
      </c>
      <c r="AN58" s="1">
        <v>3.2</v>
      </c>
    </row>
    <row r="59" spans="2:40" x14ac:dyDescent="0.25">
      <c r="B59" s="1">
        <v>123</v>
      </c>
      <c r="C59" s="1">
        <v>0</v>
      </c>
      <c r="D59" s="1">
        <v>6.2</v>
      </c>
      <c r="F59" s="1">
        <v>135</v>
      </c>
      <c r="G59" s="1">
        <v>0</v>
      </c>
      <c r="H59" s="1">
        <v>13.8</v>
      </c>
      <c r="J59" s="1">
        <v>135</v>
      </c>
      <c r="K59" s="1">
        <v>0</v>
      </c>
      <c r="L59" s="1">
        <v>13.8</v>
      </c>
      <c r="N59" s="1">
        <v>130</v>
      </c>
      <c r="O59" s="1">
        <v>0</v>
      </c>
      <c r="P59" s="1">
        <v>12.5</v>
      </c>
      <c r="R59" s="1">
        <v>134</v>
      </c>
      <c r="S59" s="1">
        <v>0</v>
      </c>
      <c r="T59" s="1">
        <v>7.2</v>
      </c>
      <c r="V59" s="1">
        <v>607</v>
      </c>
      <c r="W59" s="1">
        <v>0</v>
      </c>
      <c r="X59" s="1">
        <v>2.9</v>
      </c>
      <c r="Z59" s="1">
        <v>123</v>
      </c>
      <c r="AA59" s="1">
        <v>0</v>
      </c>
      <c r="AB59" s="1">
        <v>22.5</v>
      </c>
      <c r="AD59" s="1">
        <v>140</v>
      </c>
      <c r="AE59" s="1">
        <v>0</v>
      </c>
      <c r="AF59" s="1">
        <v>20.399999999999999</v>
      </c>
      <c r="AH59" s="1">
        <v>119</v>
      </c>
      <c r="AI59" s="1">
        <v>0</v>
      </c>
      <c r="AJ59" s="1">
        <v>8.3000000000000007</v>
      </c>
      <c r="AL59" s="1">
        <v>125</v>
      </c>
      <c r="AM59" s="1">
        <v>0</v>
      </c>
      <c r="AN59" s="1">
        <v>3.2</v>
      </c>
    </row>
    <row r="60" spans="2:40" x14ac:dyDescent="0.25">
      <c r="B60" s="1">
        <v>117</v>
      </c>
      <c r="C60" s="1">
        <v>0</v>
      </c>
      <c r="D60" s="1">
        <v>7.6</v>
      </c>
      <c r="F60" s="1">
        <v>115</v>
      </c>
      <c r="G60" s="1">
        <v>0</v>
      </c>
      <c r="H60" s="1">
        <v>13.8</v>
      </c>
      <c r="J60" s="1">
        <v>115</v>
      </c>
      <c r="K60" s="1">
        <v>0</v>
      </c>
      <c r="L60" s="1">
        <v>13.8</v>
      </c>
      <c r="N60" s="1">
        <v>123</v>
      </c>
      <c r="O60" s="1">
        <v>0</v>
      </c>
      <c r="P60" s="1">
        <v>12.5</v>
      </c>
      <c r="R60" s="1">
        <v>112</v>
      </c>
      <c r="S60" s="1">
        <v>0</v>
      </c>
      <c r="T60" s="1">
        <v>7.2</v>
      </c>
      <c r="V60" s="1">
        <v>120</v>
      </c>
      <c r="W60" s="1">
        <v>0</v>
      </c>
      <c r="X60" s="1">
        <v>2.9</v>
      </c>
      <c r="Z60" s="1">
        <v>120</v>
      </c>
      <c r="AA60" s="1">
        <v>0</v>
      </c>
      <c r="AB60" s="1">
        <v>22.5</v>
      </c>
      <c r="AD60" s="1">
        <v>118</v>
      </c>
      <c r="AE60" s="1">
        <v>0</v>
      </c>
      <c r="AF60" s="1">
        <v>20.399999999999999</v>
      </c>
      <c r="AH60" s="1">
        <v>120</v>
      </c>
      <c r="AI60" s="1">
        <v>0</v>
      </c>
      <c r="AJ60" s="1">
        <v>8.3000000000000007</v>
      </c>
      <c r="AL60" s="1">
        <v>132</v>
      </c>
      <c r="AM60" s="1">
        <v>0</v>
      </c>
      <c r="AN60" s="1">
        <v>3.2</v>
      </c>
    </row>
    <row r="61" spans="2:40" x14ac:dyDescent="0.25">
      <c r="B61" s="1">
        <v>142</v>
      </c>
      <c r="C61" s="1">
        <v>0</v>
      </c>
      <c r="D61" s="1">
        <v>7.6</v>
      </c>
      <c r="F61" s="1">
        <v>129</v>
      </c>
      <c r="G61" s="1">
        <v>0</v>
      </c>
      <c r="H61" s="1">
        <v>13.8</v>
      </c>
      <c r="J61" s="1">
        <v>129</v>
      </c>
      <c r="K61" s="1">
        <v>0</v>
      </c>
      <c r="L61" s="1">
        <v>13.8</v>
      </c>
      <c r="N61" s="1">
        <v>132</v>
      </c>
      <c r="O61" s="1">
        <v>0</v>
      </c>
      <c r="P61" s="1">
        <v>12.5</v>
      </c>
      <c r="R61" s="1">
        <v>144</v>
      </c>
      <c r="S61" s="1">
        <v>0</v>
      </c>
      <c r="T61" s="1">
        <v>7.2</v>
      </c>
      <c r="V61" s="1">
        <v>168</v>
      </c>
      <c r="W61" s="1">
        <v>0</v>
      </c>
      <c r="X61" s="1">
        <v>2.9</v>
      </c>
      <c r="Z61" s="1">
        <v>141</v>
      </c>
      <c r="AA61" s="1">
        <v>0</v>
      </c>
      <c r="AB61" s="1">
        <v>22.5</v>
      </c>
      <c r="AD61" s="1">
        <v>124</v>
      </c>
      <c r="AE61" s="1">
        <v>0</v>
      </c>
      <c r="AF61" s="1">
        <v>25.5</v>
      </c>
      <c r="AH61" s="1">
        <v>124</v>
      </c>
      <c r="AI61" s="1">
        <v>0</v>
      </c>
      <c r="AJ61" s="1">
        <v>8.3000000000000007</v>
      </c>
      <c r="AL61" s="1">
        <v>141</v>
      </c>
      <c r="AM61" s="1">
        <v>0</v>
      </c>
      <c r="AN61" s="1">
        <v>8.1</v>
      </c>
    </row>
    <row r="62" spans="2:40" x14ac:dyDescent="0.25">
      <c r="B62" s="1">
        <v>124</v>
      </c>
      <c r="C62" s="1">
        <v>0</v>
      </c>
      <c r="D62" s="1">
        <v>7.6</v>
      </c>
      <c r="F62" s="1">
        <v>126</v>
      </c>
      <c r="G62" s="1">
        <v>0</v>
      </c>
      <c r="H62" s="1">
        <v>13.8</v>
      </c>
      <c r="J62" s="1">
        <v>126</v>
      </c>
      <c r="K62" s="1">
        <v>0</v>
      </c>
      <c r="L62" s="1">
        <v>13.8</v>
      </c>
      <c r="N62" s="1">
        <v>119</v>
      </c>
      <c r="O62" s="1">
        <v>0</v>
      </c>
      <c r="P62" s="1">
        <v>12.5</v>
      </c>
      <c r="R62" s="1">
        <v>138</v>
      </c>
      <c r="S62" s="1">
        <v>0</v>
      </c>
      <c r="T62" s="1">
        <v>7.4</v>
      </c>
      <c r="V62" s="1">
        <v>238</v>
      </c>
      <c r="W62" s="1">
        <v>0</v>
      </c>
      <c r="X62" s="1">
        <v>2.4</v>
      </c>
      <c r="Z62" s="1">
        <v>112</v>
      </c>
      <c r="AA62" s="1">
        <v>0</v>
      </c>
      <c r="AB62" s="1">
        <v>22.5</v>
      </c>
      <c r="AD62" s="1">
        <v>131</v>
      </c>
      <c r="AE62" s="1">
        <v>0</v>
      </c>
      <c r="AF62" s="1">
        <v>25.5</v>
      </c>
      <c r="AH62" s="1">
        <v>126</v>
      </c>
      <c r="AI62" s="1">
        <v>0</v>
      </c>
      <c r="AJ62" s="1">
        <v>8.3000000000000007</v>
      </c>
      <c r="AL62" s="1">
        <v>140</v>
      </c>
      <c r="AM62" s="1">
        <v>0</v>
      </c>
      <c r="AN62" s="1">
        <v>8.1</v>
      </c>
    </row>
    <row r="63" spans="2:40" x14ac:dyDescent="0.25">
      <c r="B63" s="1">
        <v>136</v>
      </c>
      <c r="C63" s="1">
        <v>0</v>
      </c>
      <c r="D63" s="1">
        <v>7.6</v>
      </c>
      <c r="F63" s="1">
        <v>124</v>
      </c>
      <c r="G63" s="1">
        <v>0</v>
      </c>
      <c r="H63" s="1">
        <v>13.8</v>
      </c>
      <c r="J63" s="1">
        <v>124</v>
      </c>
      <c r="K63" s="1">
        <v>0</v>
      </c>
      <c r="L63" s="1">
        <v>13.8</v>
      </c>
      <c r="N63" s="1">
        <v>118</v>
      </c>
      <c r="O63" s="1">
        <v>0</v>
      </c>
      <c r="P63" s="1">
        <v>12.5</v>
      </c>
      <c r="R63" s="1">
        <v>112</v>
      </c>
      <c r="S63" s="1">
        <v>0</v>
      </c>
      <c r="T63" s="1">
        <v>7.4</v>
      </c>
      <c r="V63" s="1">
        <v>167</v>
      </c>
      <c r="W63" s="1">
        <v>0</v>
      </c>
      <c r="X63" s="1">
        <v>2.4</v>
      </c>
      <c r="Z63" s="1">
        <v>113</v>
      </c>
      <c r="AA63" s="1">
        <v>0</v>
      </c>
      <c r="AB63" s="1">
        <v>15.3</v>
      </c>
      <c r="AD63" s="1">
        <v>156</v>
      </c>
      <c r="AE63" s="1">
        <v>0</v>
      </c>
      <c r="AF63" s="1">
        <v>25.5</v>
      </c>
      <c r="AH63" s="1">
        <v>128</v>
      </c>
      <c r="AI63" s="1">
        <v>0</v>
      </c>
      <c r="AJ63" s="1">
        <v>7.7</v>
      </c>
      <c r="AL63" s="1">
        <v>120</v>
      </c>
      <c r="AM63" s="1">
        <v>0</v>
      </c>
      <c r="AN63" s="1">
        <v>8.1</v>
      </c>
    </row>
    <row r="64" spans="2:40" x14ac:dyDescent="0.25">
      <c r="B64" s="1">
        <v>127</v>
      </c>
      <c r="C64" s="1">
        <v>0</v>
      </c>
      <c r="D64" s="1">
        <v>7.2</v>
      </c>
      <c r="F64" s="1">
        <v>126</v>
      </c>
      <c r="G64" s="1">
        <v>0</v>
      </c>
      <c r="H64" s="1">
        <v>36.700000000000003</v>
      </c>
      <c r="J64" s="1">
        <v>126</v>
      </c>
      <c r="K64" s="1">
        <v>0</v>
      </c>
      <c r="L64" s="1">
        <v>36.700000000000003</v>
      </c>
      <c r="N64" s="1">
        <v>127</v>
      </c>
      <c r="O64" s="1">
        <v>0</v>
      </c>
      <c r="P64" s="1">
        <v>31.7</v>
      </c>
      <c r="R64" s="1">
        <v>170</v>
      </c>
      <c r="S64" s="1">
        <v>0</v>
      </c>
      <c r="T64" s="1">
        <v>7.4</v>
      </c>
      <c r="V64" s="1">
        <v>121</v>
      </c>
      <c r="W64" s="1">
        <v>0</v>
      </c>
      <c r="X64" s="1">
        <v>2.4</v>
      </c>
      <c r="Z64" s="1">
        <v>120</v>
      </c>
      <c r="AA64" s="1">
        <v>0</v>
      </c>
      <c r="AB64" s="1">
        <v>15.3</v>
      </c>
      <c r="AD64" s="1">
        <v>128</v>
      </c>
      <c r="AE64" s="1">
        <v>0</v>
      </c>
      <c r="AF64" s="1">
        <v>25.5</v>
      </c>
      <c r="AH64" s="1">
        <v>115</v>
      </c>
      <c r="AI64" s="1">
        <v>0</v>
      </c>
      <c r="AJ64" s="1">
        <v>7.7</v>
      </c>
      <c r="AL64" s="1">
        <v>116</v>
      </c>
      <c r="AM64" s="1">
        <v>0</v>
      </c>
      <c r="AN64" s="1">
        <v>8.1</v>
      </c>
    </row>
    <row r="65" spans="2:40" x14ac:dyDescent="0.25">
      <c r="B65" s="1">
        <v>133</v>
      </c>
      <c r="C65" s="1">
        <v>0</v>
      </c>
      <c r="D65" s="1">
        <v>7.2</v>
      </c>
      <c r="F65" s="1">
        <v>137</v>
      </c>
      <c r="G65" s="1">
        <v>0</v>
      </c>
      <c r="H65" s="1">
        <v>36.700000000000003</v>
      </c>
      <c r="J65" s="1">
        <v>137</v>
      </c>
      <c r="K65" s="1">
        <v>0</v>
      </c>
      <c r="L65" s="1">
        <v>36.700000000000003</v>
      </c>
      <c r="N65" s="1">
        <v>121</v>
      </c>
      <c r="O65" s="1">
        <v>0</v>
      </c>
      <c r="P65" s="1">
        <v>31.7</v>
      </c>
      <c r="R65" s="1">
        <v>205</v>
      </c>
      <c r="S65" s="1">
        <v>0</v>
      </c>
      <c r="T65" s="1">
        <v>7.4</v>
      </c>
      <c r="V65" s="1">
        <v>142</v>
      </c>
      <c r="W65" s="1">
        <v>0</v>
      </c>
      <c r="X65" s="1">
        <v>2.4</v>
      </c>
      <c r="Z65" s="1">
        <v>138</v>
      </c>
      <c r="AA65" s="1">
        <v>0</v>
      </c>
      <c r="AB65" s="1">
        <v>15.3</v>
      </c>
      <c r="AD65" s="1">
        <v>123</v>
      </c>
      <c r="AE65" s="1">
        <v>0</v>
      </c>
      <c r="AF65" s="1">
        <v>31</v>
      </c>
      <c r="AH65" s="1">
        <v>138</v>
      </c>
      <c r="AI65" s="1">
        <v>0</v>
      </c>
      <c r="AJ65" s="1">
        <v>7.7</v>
      </c>
      <c r="AL65" s="1">
        <v>143</v>
      </c>
      <c r="AM65" s="1">
        <v>0</v>
      </c>
      <c r="AN65" s="1">
        <v>6.1</v>
      </c>
    </row>
    <row r="66" spans="2:40" x14ac:dyDescent="0.25">
      <c r="B66" s="1">
        <v>134</v>
      </c>
      <c r="C66" s="1">
        <v>0</v>
      </c>
      <c r="D66" s="1">
        <v>7.2</v>
      </c>
      <c r="F66" s="1">
        <v>124</v>
      </c>
      <c r="G66" s="1">
        <v>0</v>
      </c>
      <c r="H66" s="1">
        <v>36.700000000000003</v>
      </c>
      <c r="J66" s="1">
        <v>124</v>
      </c>
      <c r="K66" s="1">
        <v>0</v>
      </c>
      <c r="L66" s="1">
        <v>36.700000000000003</v>
      </c>
      <c r="N66" s="1">
        <v>114</v>
      </c>
      <c r="O66" s="1">
        <v>0</v>
      </c>
      <c r="P66" s="1">
        <v>31.7</v>
      </c>
      <c r="R66" s="1">
        <v>140</v>
      </c>
      <c r="S66" s="1">
        <v>0</v>
      </c>
      <c r="T66" s="1">
        <v>11.5</v>
      </c>
      <c r="V66" s="1">
        <v>131</v>
      </c>
      <c r="W66" s="1">
        <v>0</v>
      </c>
      <c r="X66" s="1">
        <v>4.5</v>
      </c>
      <c r="Z66" s="1">
        <v>119</v>
      </c>
      <c r="AA66" s="1">
        <v>0</v>
      </c>
      <c r="AB66" s="1">
        <v>15.3</v>
      </c>
      <c r="AD66" s="1">
        <v>126</v>
      </c>
      <c r="AE66" s="1">
        <v>0</v>
      </c>
      <c r="AF66" s="1">
        <v>31</v>
      </c>
      <c r="AH66" s="1">
        <v>129</v>
      </c>
      <c r="AI66" s="1">
        <v>0</v>
      </c>
      <c r="AJ66" s="1">
        <v>7.7</v>
      </c>
      <c r="AL66" s="1">
        <v>118</v>
      </c>
      <c r="AM66" s="1">
        <v>0</v>
      </c>
      <c r="AN66" s="1">
        <v>6.1</v>
      </c>
    </row>
    <row r="67" spans="2:40" x14ac:dyDescent="0.25">
      <c r="B67" s="1">
        <v>125</v>
      </c>
      <c r="C67" s="1">
        <v>0</v>
      </c>
      <c r="D67" s="1">
        <v>7.2</v>
      </c>
      <c r="F67" s="1">
        <v>120</v>
      </c>
      <c r="G67" s="1">
        <v>0</v>
      </c>
      <c r="H67" s="1">
        <v>36.700000000000003</v>
      </c>
      <c r="J67" s="1">
        <v>120</v>
      </c>
      <c r="K67" s="1">
        <v>0</v>
      </c>
      <c r="L67" s="1">
        <v>36.700000000000003</v>
      </c>
      <c r="N67" s="1">
        <v>132</v>
      </c>
      <c r="O67" s="1">
        <v>0</v>
      </c>
      <c r="P67" s="1">
        <v>31.7</v>
      </c>
      <c r="R67" s="1">
        <v>123</v>
      </c>
      <c r="S67" s="1">
        <v>0</v>
      </c>
      <c r="T67" s="1">
        <v>11.5</v>
      </c>
      <c r="V67" s="1">
        <v>132</v>
      </c>
      <c r="W67" s="1">
        <v>0</v>
      </c>
      <c r="X67" s="1">
        <v>4.5</v>
      </c>
      <c r="Z67" s="1">
        <v>125</v>
      </c>
      <c r="AA67" s="1">
        <v>0</v>
      </c>
      <c r="AB67" s="1">
        <v>22.1</v>
      </c>
      <c r="AD67" s="1">
        <v>486</v>
      </c>
      <c r="AE67" s="1">
        <v>0</v>
      </c>
      <c r="AF67" s="1">
        <v>21.1</v>
      </c>
      <c r="AH67" s="1">
        <v>117</v>
      </c>
      <c r="AI67" s="1">
        <v>0</v>
      </c>
      <c r="AJ67" s="1">
        <v>9.1999999999999993</v>
      </c>
      <c r="AL67" s="1">
        <v>213</v>
      </c>
      <c r="AM67" s="1">
        <v>0</v>
      </c>
      <c r="AN67" s="1">
        <v>6.1</v>
      </c>
    </row>
    <row r="68" spans="2:40" x14ac:dyDescent="0.25">
      <c r="B68" s="1">
        <v>117</v>
      </c>
      <c r="C68" s="1">
        <v>0</v>
      </c>
      <c r="D68" s="1">
        <v>8.5</v>
      </c>
      <c r="F68" s="1">
        <v>104</v>
      </c>
      <c r="G68" s="1">
        <v>0</v>
      </c>
      <c r="H68" s="1">
        <v>36.700000000000003</v>
      </c>
      <c r="J68" s="1">
        <v>104</v>
      </c>
      <c r="K68" s="1">
        <v>0</v>
      </c>
      <c r="L68" s="1">
        <v>36.700000000000003</v>
      </c>
      <c r="N68" s="1">
        <v>121</v>
      </c>
      <c r="O68" s="1">
        <v>0</v>
      </c>
      <c r="P68" s="1">
        <v>31.7</v>
      </c>
      <c r="R68" s="1">
        <v>121</v>
      </c>
      <c r="S68" s="1">
        <v>0</v>
      </c>
      <c r="T68" s="1">
        <v>11.5</v>
      </c>
      <c r="V68" s="1">
        <v>121</v>
      </c>
      <c r="W68" s="1">
        <v>0</v>
      </c>
      <c r="X68" s="1">
        <v>4.5</v>
      </c>
      <c r="Z68" s="1">
        <v>62</v>
      </c>
      <c r="AA68" s="1">
        <v>0</v>
      </c>
      <c r="AB68" s="1">
        <v>22.1</v>
      </c>
      <c r="AD68" s="1">
        <v>123</v>
      </c>
      <c r="AE68" s="1">
        <v>0</v>
      </c>
      <c r="AF68" s="1">
        <v>21.1</v>
      </c>
      <c r="AH68" s="1">
        <v>112</v>
      </c>
      <c r="AI68" s="1">
        <v>0</v>
      </c>
      <c r="AJ68" s="1">
        <v>9.1999999999999993</v>
      </c>
      <c r="AL68" s="1">
        <v>142</v>
      </c>
      <c r="AM68" s="1">
        <v>0</v>
      </c>
      <c r="AN68" s="1">
        <v>6.1</v>
      </c>
    </row>
    <row r="69" spans="2:40" x14ac:dyDescent="0.25">
      <c r="B69" s="1">
        <v>124</v>
      </c>
      <c r="C69" s="1">
        <v>0</v>
      </c>
      <c r="D69" s="1">
        <v>8.5</v>
      </c>
      <c r="F69" s="1">
        <v>127</v>
      </c>
      <c r="G69" s="1">
        <v>0</v>
      </c>
      <c r="H69" s="1">
        <v>29.1</v>
      </c>
      <c r="J69" s="1">
        <v>127</v>
      </c>
      <c r="K69" s="1">
        <v>0</v>
      </c>
      <c r="L69" s="1">
        <v>29.1</v>
      </c>
      <c r="N69" s="1">
        <v>125</v>
      </c>
      <c r="O69" s="1">
        <v>0</v>
      </c>
      <c r="P69" s="1">
        <v>16.600000000000001</v>
      </c>
      <c r="R69" s="1">
        <v>124</v>
      </c>
      <c r="S69" s="1">
        <v>0</v>
      </c>
      <c r="T69" s="1">
        <v>11.5</v>
      </c>
      <c r="V69" s="1">
        <v>126</v>
      </c>
      <c r="W69" s="1">
        <v>0</v>
      </c>
      <c r="X69" s="1">
        <v>4.5</v>
      </c>
      <c r="Z69" s="1">
        <v>120</v>
      </c>
      <c r="AA69" s="1">
        <v>0</v>
      </c>
      <c r="AB69" s="1">
        <v>22.1</v>
      </c>
      <c r="AD69" s="1">
        <v>127</v>
      </c>
      <c r="AE69" s="1">
        <v>0</v>
      </c>
      <c r="AF69" s="1">
        <v>21.1</v>
      </c>
      <c r="AH69" s="1">
        <v>122</v>
      </c>
      <c r="AI69" s="1">
        <v>0</v>
      </c>
      <c r="AJ69" s="1">
        <v>9.1999999999999993</v>
      </c>
      <c r="AL69" s="1">
        <v>131</v>
      </c>
      <c r="AM69" s="1">
        <v>0</v>
      </c>
      <c r="AN69" s="1">
        <v>6.1</v>
      </c>
    </row>
    <row r="70" spans="2:40" x14ac:dyDescent="0.25">
      <c r="B70" s="1">
        <v>120</v>
      </c>
      <c r="C70" s="1">
        <v>0</v>
      </c>
      <c r="D70" s="1">
        <v>8.5</v>
      </c>
      <c r="F70" s="1">
        <v>119</v>
      </c>
      <c r="G70" s="1">
        <v>0</v>
      </c>
      <c r="H70" s="1">
        <v>29.1</v>
      </c>
      <c r="J70" s="1">
        <v>119</v>
      </c>
      <c r="K70" s="1">
        <v>0</v>
      </c>
      <c r="L70" s="1">
        <v>29.1</v>
      </c>
      <c r="N70" s="1">
        <v>111</v>
      </c>
      <c r="O70" s="1">
        <v>0</v>
      </c>
      <c r="P70" s="1">
        <v>16.600000000000001</v>
      </c>
      <c r="R70" s="1">
        <v>144</v>
      </c>
      <c r="S70" s="1">
        <v>0</v>
      </c>
      <c r="T70" s="1">
        <v>8.1</v>
      </c>
      <c r="V70" s="1">
        <v>131</v>
      </c>
      <c r="W70" s="1">
        <v>0</v>
      </c>
      <c r="X70" s="1">
        <v>5.7</v>
      </c>
      <c r="Z70" s="1">
        <v>118</v>
      </c>
      <c r="AA70" s="1">
        <v>0</v>
      </c>
      <c r="AB70" s="1">
        <v>22.1</v>
      </c>
      <c r="AD70" s="1">
        <v>130</v>
      </c>
      <c r="AE70" s="1">
        <v>0</v>
      </c>
      <c r="AF70" s="1">
        <v>21.1</v>
      </c>
      <c r="AH70" s="1">
        <v>129</v>
      </c>
      <c r="AI70" s="1">
        <v>0</v>
      </c>
      <c r="AJ70" s="1">
        <v>9.1999999999999993</v>
      </c>
      <c r="AL70" s="1">
        <v>119</v>
      </c>
      <c r="AM70" s="1">
        <v>0</v>
      </c>
      <c r="AN70" s="1">
        <v>6.1</v>
      </c>
    </row>
    <row r="71" spans="2:40" x14ac:dyDescent="0.25">
      <c r="B71" s="1">
        <v>807</v>
      </c>
      <c r="C71" s="1">
        <v>0</v>
      </c>
      <c r="D71" s="1">
        <v>5.4</v>
      </c>
      <c r="F71" s="1">
        <v>144</v>
      </c>
      <c r="G71" s="1">
        <v>0</v>
      </c>
      <c r="H71" s="1">
        <v>29.1</v>
      </c>
      <c r="J71" s="1">
        <v>144</v>
      </c>
      <c r="K71" s="1">
        <v>0</v>
      </c>
      <c r="L71" s="1">
        <v>29.1</v>
      </c>
      <c r="N71" s="1">
        <v>119</v>
      </c>
      <c r="O71" s="1">
        <v>0</v>
      </c>
      <c r="P71" s="1">
        <v>16.600000000000001</v>
      </c>
      <c r="R71" s="1">
        <v>122</v>
      </c>
      <c r="S71" s="1">
        <v>0</v>
      </c>
      <c r="T71" s="1">
        <v>8.1</v>
      </c>
      <c r="V71" s="1">
        <v>114</v>
      </c>
      <c r="W71" s="1">
        <v>0</v>
      </c>
      <c r="X71" s="1">
        <v>5.7</v>
      </c>
      <c r="Z71" s="1">
        <v>123</v>
      </c>
      <c r="AA71" s="1">
        <v>0</v>
      </c>
      <c r="AB71" s="1">
        <v>22.1</v>
      </c>
      <c r="AD71" s="1">
        <v>126</v>
      </c>
      <c r="AE71" s="1">
        <v>0</v>
      </c>
      <c r="AF71" s="1">
        <v>10.3</v>
      </c>
      <c r="AH71" s="1">
        <v>124</v>
      </c>
      <c r="AI71" s="1">
        <v>0</v>
      </c>
      <c r="AJ71" s="1">
        <v>9.1999999999999993</v>
      </c>
      <c r="AL71" s="1">
        <v>124</v>
      </c>
      <c r="AM71" s="1">
        <v>0</v>
      </c>
      <c r="AN71" s="1">
        <v>6.1</v>
      </c>
    </row>
    <row r="72" spans="2:40" x14ac:dyDescent="0.25">
      <c r="B72" s="1">
        <v>113</v>
      </c>
      <c r="C72" s="1">
        <v>0</v>
      </c>
      <c r="D72" s="1">
        <v>5.4</v>
      </c>
      <c r="F72" s="1">
        <v>176</v>
      </c>
      <c r="G72" s="1">
        <v>0</v>
      </c>
      <c r="H72" s="1">
        <v>29.1</v>
      </c>
      <c r="J72" s="1">
        <v>176</v>
      </c>
      <c r="K72" s="1">
        <v>0</v>
      </c>
      <c r="L72" s="1">
        <v>29.1</v>
      </c>
      <c r="N72" s="1">
        <v>131</v>
      </c>
      <c r="O72" s="1">
        <v>0</v>
      </c>
      <c r="P72" s="1">
        <v>16.600000000000001</v>
      </c>
      <c r="R72" s="1">
        <v>138</v>
      </c>
      <c r="S72" s="1">
        <v>0</v>
      </c>
      <c r="T72" s="1">
        <v>8.1</v>
      </c>
      <c r="V72" s="1">
        <v>140</v>
      </c>
      <c r="W72" s="1">
        <v>0</v>
      </c>
      <c r="X72" s="1">
        <v>5.7</v>
      </c>
      <c r="Z72" s="1">
        <v>132</v>
      </c>
      <c r="AA72" s="1">
        <v>0</v>
      </c>
      <c r="AB72" s="1">
        <v>26</v>
      </c>
      <c r="AD72" s="1">
        <v>120</v>
      </c>
      <c r="AE72" s="1">
        <v>0</v>
      </c>
      <c r="AF72" s="1">
        <v>10.3</v>
      </c>
      <c r="AH72" s="1">
        <v>121</v>
      </c>
      <c r="AI72" s="1">
        <v>0</v>
      </c>
      <c r="AJ72" s="1">
        <v>9.4</v>
      </c>
      <c r="AL72" s="1">
        <v>118</v>
      </c>
      <c r="AM72" s="1">
        <v>0</v>
      </c>
      <c r="AN72" s="1">
        <v>6.1</v>
      </c>
    </row>
    <row r="73" spans="2:40" x14ac:dyDescent="0.25">
      <c r="B73" s="1">
        <v>122</v>
      </c>
      <c r="C73" s="1">
        <v>0</v>
      </c>
      <c r="D73" s="1">
        <v>5.4</v>
      </c>
      <c r="F73" s="1">
        <v>121</v>
      </c>
      <c r="G73" s="1">
        <v>0</v>
      </c>
      <c r="H73" s="1">
        <v>17.600000000000001</v>
      </c>
      <c r="J73" s="1">
        <v>121</v>
      </c>
      <c r="K73" s="1">
        <v>0</v>
      </c>
      <c r="L73" s="1">
        <v>17.600000000000001</v>
      </c>
      <c r="N73" s="1">
        <v>147</v>
      </c>
      <c r="O73" s="1">
        <v>0</v>
      </c>
      <c r="P73" s="1">
        <v>26.2</v>
      </c>
      <c r="R73" s="1">
        <v>134</v>
      </c>
      <c r="S73" s="1">
        <v>0</v>
      </c>
      <c r="T73" s="1">
        <v>8.1</v>
      </c>
      <c r="V73" s="1">
        <v>117</v>
      </c>
      <c r="W73" s="1">
        <v>0</v>
      </c>
      <c r="X73" s="1">
        <v>5.7</v>
      </c>
      <c r="Z73" s="1">
        <v>128</v>
      </c>
      <c r="AA73" s="1">
        <v>0</v>
      </c>
      <c r="AB73" s="1">
        <v>26</v>
      </c>
      <c r="AD73" s="1">
        <v>119</v>
      </c>
      <c r="AE73" s="1">
        <v>0</v>
      </c>
      <c r="AF73" s="1">
        <v>10.3</v>
      </c>
      <c r="AH73" s="1">
        <v>116</v>
      </c>
      <c r="AI73" s="1">
        <v>0</v>
      </c>
      <c r="AJ73" s="1">
        <v>9.4</v>
      </c>
      <c r="AL73" s="1">
        <v>124</v>
      </c>
      <c r="AM73" s="1">
        <v>0</v>
      </c>
      <c r="AN73" s="1">
        <v>6.1</v>
      </c>
    </row>
    <row r="74" spans="2:40" x14ac:dyDescent="0.25">
      <c r="B74" s="1">
        <v>127</v>
      </c>
      <c r="C74" s="1">
        <v>0</v>
      </c>
      <c r="D74" s="1">
        <v>4.5</v>
      </c>
      <c r="F74" s="1">
        <v>124</v>
      </c>
      <c r="G74" s="1">
        <v>0</v>
      </c>
      <c r="H74" s="1">
        <v>17.600000000000001</v>
      </c>
      <c r="J74" s="1">
        <v>124</v>
      </c>
      <c r="K74" s="1">
        <v>0</v>
      </c>
      <c r="L74" s="1">
        <v>17.600000000000001</v>
      </c>
      <c r="N74" s="1">
        <v>115</v>
      </c>
      <c r="O74" s="1">
        <v>0</v>
      </c>
      <c r="P74" s="1">
        <v>26.2</v>
      </c>
      <c r="R74" s="1">
        <v>120</v>
      </c>
      <c r="S74" s="1">
        <v>0</v>
      </c>
      <c r="T74" s="1">
        <v>10.199999999999999</v>
      </c>
      <c r="V74" s="1">
        <v>121</v>
      </c>
      <c r="W74" s="1">
        <v>0</v>
      </c>
      <c r="X74" s="1">
        <v>5.7</v>
      </c>
      <c r="Z74" s="1">
        <v>202</v>
      </c>
      <c r="AA74" s="1">
        <v>0</v>
      </c>
      <c r="AB74" s="1">
        <v>26</v>
      </c>
      <c r="AD74" s="1">
        <v>121</v>
      </c>
      <c r="AE74" s="1">
        <v>0</v>
      </c>
      <c r="AF74" s="1">
        <v>10.3</v>
      </c>
      <c r="AH74" s="1">
        <v>138</v>
      </c>
      <c r="AI74" s="1">
        <v>0</v>
      </c>
      <c r="AJ74" s="1">
        <v>9.4</v>
      </c>
      <c r="AL74" s="1">
        <v>118</v>
      </c>
      <c r="AM74" s="1">
        <v>0</v>
      </c>
      <c r="AN74" s="1">
        <v>9.9</v>
      </c>
    </row>
    <row r="75" spans="2:40" x14ac:dyDescent="0.25">
      <c r="B75" s="1">
        <v>124</v>
      </c>
      <c r="C75" s="1">
        <v>0</v>
      </c>
      <c r="D75" s="1">
        <v>4.5</v>
      </c>
      <c r="F75" s="1">
        <v>112</v>
      </c>
      <c r="G75" s="1">
        <v>0</v>
      </c>
      <c r="H75" s="1">
        <v>17.600000000000001</v>
      </c>
      <c r="J75" s="1">
        <v>112</v>
      </c>
      <c r="K75" s="1">
        <v>0</v>
      </c>
      <c r="L75" s="1">
        <v>17.600000000000001</v>
      </c>
      <c r="N75" s="1">
        <v>121</v>
      </c>
      <c r="O75" s="1">
        <v>0</v>
      </c>
      <c r="P75" s="1">
        <v>26.2</v>
      </c>
      <c r="R75" s="1">
        <v>126</v>
      </c>
      <c r="S75" s="1">
        <v>0</v>
      </c>
      <c r="T75" s="1">
        <v>10.199999999999999</v>
      </c>
      <c r="V75" s="1">
        <v>68</v>
      </c>
      <c r="W75" s="1">
        <v>0</v>
      </c>
      <c r="X75" s="1">
        <v>12.2</v>
      </c>
      <c r="Z75" s="1">
        <v>186</v>
      </c>
      <c r="AA75" s="1">
        <v>0</v>
      </c>
      <c r="AB75" s="1">
        <v>17.100000000000001</v>
      </c>
      <c r="AD75" s="1">
        <v>124</v>
      </c>
      <c r="AE75" s="1">
        <v>0</v>
      </c>
      <c r="AF75" s="1">
        <v>10.3</v>
      </c>
      <c r="AH75" s="1">
        <v>121</v>
      </c>
      <c r="AI75" s="1">
        <v>0</v>
      </c>
      <c r="AJ75" s="1">
        <v>9.4</v>
      </c>
      <c r="AL75" s="1">
        <v>122</v>
      </c>
      <c r="AM75" s="1">
        <v>0</v>
      </c>
      <c r="AN75" s="1">
        <v>9.9</v>
      </c>
    </row>
    <row r="76" spans="2:40" x14ac:dyDescent="0.25">
      <c r="B76" s="1">
        <v>114</v>
      </c>
      <c r="C76" s="1">
        <v>0</v>
      </c>
      <c r="D76" s="1">
        <v>4.5</v>
      </c>
      <c r="F76" s="1">
        <v>114</v>
      </c>
      <c r="G76" s="1">
        <v>0</v>
      </c>
      <c r="H76" s="1">
        <v>17.600000000000001</v>
      </c>
      <c r="J76" s="1">
        <v>114</v>
      </c>
      <c r="K76" s="1">
        <v>0</v>
      </c>
      <c r="L76" s="1">
        <v>17.600000000000001</v>
      </c>
      <c r="N76" s="1">
        <v>126</v>
      </c>
      <c r="O76" s="1">
        <v>0</v>
      </c>
      <c r="P76" s="1">
        <v>26.2</v>
      </c>
      <c r="R76" s="1">
        <v>134</v>
      </c>
      <c r="S76" s="1">
        <v>0</v>
      </c>
      <c r="T76" s="1">
        <v>10.199999999999999</v>
      </c>
      <c r="V76" s="1">
        <v>128</v>
      </c>
      <c r="W76" s="1">
        <v>0</v>
      </c>
      <c r="X76" s="1">
        <v>12.2</v>
      </c>
      <c r="Z76" s="1">
        <v>139</v>
      </c>
      <c r="AA76" s="1">
        <v>0</v>
      </c>
      <c r="AB76" s="1">
        <v>17.100000000000001</v>
      </c>
      <c r="AD76" s="1">
        <v>139</v>
      </c>
      <c r="AE76" s="1">
        <v>0</v>
      </c>
      <c r="AF76" s="1">
        <v>8</v>
      </c>
      <c r="AH76" s="1">
        <v>132</v>
      </c>
      <c r="AI76" s="1">
        <v>0</v>
      </c>
      <c r="AJ76" s="1">
        <v>14.9</v>
      </c>
      <c r="AL76" s="1">
        <v>113</v>
      </c>
      <c r="AM76" s="1">
        <v>0</v>
      </c>
      <c r="AN76" s="1">
        <v>9.9</v>
      </c>
    </row>
    <row r="77" spans="2:40" x14ac:dyDescent="0.25">
      <c r="B77" s="1">
        <v>173</v>
      </c>
      <c r="C77" s="1">
        <v>0</v>
      </c>
      <c r="D77" s="1">
        <v>4.5</v>
      </c>
      <c r="F77" s="1">
        <v>118</v>
      </c>
      <c r="G77" s="1">
        <v>0</v>
      </c>
      <c r="H77" s="1">
        <v>17.600000000000001</v>
      </c>
      <c r="J77" s="1">
        <v>118</v>
      </c>
      <c r="K77" s="1">
        <v>0</v>
      </c>
      <c r="L77" s="1">
        <v>17.600000000000001</v>
      </c>
      <c r="N77" s="1">
        <v>115</v>
      </c>
      <c r="O77" s="1">
        <v>0</v>
      </c>
      <c r="P77" s="1">
        <v>26.2</v>
      </c>
      <c r="R77" s="1">
        <v>136</v>
      </c>
      <c r="S77" s="1">
        <v>0</v>
      </c>
      <c r="T77" s="1">
        <v>10.199999999999999</v>
      </c>
      <c r="V77" s="1">
        <v>146</v>
      </c>
      <c r="W77" s="1">
        <v>0</v>
      </c>
      <c r="X77" s="1">
        <v>12.2</v>
      </c>
      <c r="Z77" s="1">
        <v>130</v>
      </c>
      <c r="AA77" s="1">
        <v>0</v>
      </c>
      <c r="AB77" s="1">
        <v>17.100000000000001</v>
      </c>
      <c r="AD77" s="1">
        <v>117</v>
      </c>
      <c r="AE77" s="1">
        <v>0</v>
      </c>
      <c r="AF77" s="1">
        <v>8</v>
      </c>
      <c r="AH77" s="1">
        <v>116</v>
      </c>
      <c r="AI77" s="1">
        <v>0</v>
      </c>
      <c r="AJ77" s="1">
        <v>14.9</v>
      </c>
      <c r="AL77" s="1">
        <v>117</v>
      </c>
      <c r="AM77" s="1">
        <v>0</v>
      </c>
      <c r="AN77" s="1">
        <v>9.9</v>
      </c>
    </row>
    <row r="78" spans="2:40" x14ac:dyDescent="0.25">
      <c r="B78" s="1">
        <v>114</v>
      </c>
      <c r="C78" s="1">
        <v>0</v>
      </c>
      <c r="D78" s="1">
        <v>12</v>
      </c>
      <c r="F78" s="1">
        <v>40</v>
      </c>
      <c r="G78" s="1">
        <v>0</v>
      </c>
      <c r="H78" s="1">
        <v>21.3</v>
      </c>
      <c r="J78" s="1">
        <v>40</v>
      </c>
      <c r="K78" s="1">
        <v>0</v>
      </c>
      <c r="L78" s="1">
        <v>21.3</v>
      </c>
      <c r="N78" s="1">
        <v>112</v>
      </c>
      <c r="O78" s="1">
        <v>0</v>
      </c>
      <c r="P78" s="1">
        <v>22.2</v>
      </c>
      <c r="R78" s="1">
        <v>128</v>
      </c>
      <c r="S78" s="1">
        <v>0</v>
      </c>
      <c r="T78" s="1">
        <v>14.2</v>
      </c>
      <c r="V78" s="1">
        <v>124</v>
      </c>
      <c r="W78" s="1">
        <v>0</v>
      </c>
      <c r="X78" s="1">
        <v>12.2</v>
      </c>
      <c r="Z78" s="1">
        <v>114</v>
      </c>
      <c r="AA78" s="1">
        <v>0</v>
      </c>
      <c r="AB78" s="1">
        <v>17.100000000000001</v>
      </c>
      <c r="AD78" s="1">
        <v>123</v>
      </c>
      <c r="AE78" s="1">
        <v>0</v>
      </c>
      <c r="AF78" s="1">
        <v>8</v>
      </c>
      <c r="AH78" s="1">
        <v>124</v>
      </c>
      <c r="AI78" s="1">
        <v>0</v>
      </c>
      <c r="AJ78" s="1">
        <v>14.9</v>
      </c>
      <c r="AL78" s="1">
        <v>129</v>
      </c>
      <c r="AM78" s="1">
        <v>0</v>
      </c>
      <c r="AN78" s="1">
        <v>9.9</v>
      </c>
    </row>
    <row r="79" spans="2:40" x14ac:dyDescent="0.25">
      <c r="B79" s="1">
        <v>120</v>
      </c>
      <c r="C79" s="1">
        <v>0</v>
      </c>
      <c r="D79" s="1">
        <v>12</v>
      </c>
      <c r="F79" s="1">
        <v>131</v>
      </c>
      <c r="G79" s="1">
        <v>0</v>
      </c>
      <c r="H79" s="1">
        <v>21.3</v>
      </c>
      <c r="J79" s="1">
        <v>131</v>
      </c>
      <c r="K79" s="1">
        <v>0</v>
      </c>
      <c r="L79" s="1">
        <v>21.3</v>
      </c>
      <c r="N79" s="1">
        <v>126</v>
      </c>
      <c r="O79" s="1">
        <v>0</v>
      </c>
      <c r="P79" s="1">
        <v>22.2</v>
      </c>
      <c r="R79" s="1">
        <v>135</v>
      </c>
      <c r="S79" s="1">
        <v>0</v>
      </c>
      <c r="T79" s="1">
        <v>14.2</v>
      </c>
      <c r="V79" s="1">
        <v>118</v>
      </c>
      <c r="W79" s="1">
        <v>0</v>
      </c>
      <c r="X79" s="1">
        <v>22.8</v>
      </c>
      <c r="Z79" s="1">
        <v>136</v>
      </c>
      <c r="AA79" s="1">
        <v>0</v>
      </c>
      <c r="AB79" s="1">
        <v>14</v>
      </c>
      <c r="AD79" s="1">
        <v>136</v>
      </c>
      <c r="AE79" s="1">
        <v>0</v>
      </c>
      <c r="AF79" s="1">
        <v>8</v>
      </c>
      <c r="AH79" s="1">
        <v>144</v>
      </c>
      <c r="AI79" s="1">
        <v>0</v>
      </c>
      <c r="AJ79" s="1">
        <v>14.9</v>
      </c>
      <c r="AL79" s="1">
        <v>128</v>
      </c>
      <c r="AM79" s="1">
        <v>0</v>
      </c>
      <c r="AN79" s="1">
        <v>8.6</v>
      </c>
    </row>
    <row r="80" spans="2:40" x14ac:dyDescent="0.25">
      <c r="B80" s="1">
        <v>111</v>
      </c>
      <c r="C80" s="1">
        <v>0</v>
      </c>
      <c r="D80" s="1">
        <v>12</v>
      </c>
      <c r="F80" s="1">
        <v>112</v>
      </c>
      <c r="G80" s="1">
        <v>0</v>
      </c>
      <c r="H80" s="1">
        <v>21.3</v>
      </c>
      <c r="J80" s="1">
        <v>112</v>
      </c>
      <c r="K80" s="1">
        <v>0</v>
      </c>
      <c r="L80" s="1">
        <v>21.3</v>
      </c>
      <c r="N80" s="1">
        <v>122</v>
      </c>
      <c r="O80" s="1">
        <v>0</v>
      </c>
      <c r="P80" s="1">
        <v>22.2</v>
      </c>
      <c r="R80" s="1">
        <v>116</v>
      </c>
      <c r="S80" s="1">
        <v>0</v>
      </c>
      <c r="T80" s="1">
        <v>14.2</v>
      </c>
      <c r="V80" s="1">
        <v>122</v>
      </c>
      <c r="W80" s="1">
        <v>0</v>
      </c>
      <c r="X80" s="1">
        <v>22.8</v>
      </c>
      <c r="Z80" s="1">
        <v>124</v>
      </c>
      <c r="AA80" s="1">
        <v>0</v>
      </c>
      <c r="AB80" s="1">
        <v>14</v>
      </c>
      <c r="AD80" s="1">
        <v>138</v>
      </c>
      <c r="AE80" s="1">
        <v>0</v>
      </c>
      <c r="AF80" s="1">
        <v>16.2</v>
      </c>
      <c r="AH80" s="1">
        <v>133</v>
      </c>
      <c r="AI80" s="1">
        <v>0</v>
      </c>
      <c r="AJ80" s="1">
        <v>10.5</v>
      </c>
      <c r="AL80" s="1">
        <v>122</v>
      </c>
      <c r="AM80" s="1">
        <v>0</v>
      </c>
      <c r="AN80" s="1">
        <v>8.6</v>
      </c>
    </row>
    <row r="81" spans="1:40" x14ac:dyDescent="0.25">
      <c r="B81" s="1">
        <v>113</v>
      </c>
      <c r="C81" s="1">
        <v>0</v>
      </c>
      <c r="D81" s="1">
        <v>12</v>
      </c>
      <c r="F81" s="1">
        <v>119</v>
      </c>
      <c r="G81" s="1">
        <v>0</v>
      </c>
      <c r="H81" s="1">
        <v>21.3</v>
      </c>
      <c r="J81" s="1">
        <v>119</v>
      </c>
      <c r="K81" s="1">
        <v>0</v>
      </c>
      <c r="L81" s="1">
        <v>21.3</v>
      </c>
      <c r="N81" s="1">
        <v>128</v>
      </c>
      <c r="O81" s="1">
        <v>0</v>
      </c>
      <c r="P81" s="1">
        <v>22.2</v>
      </c>
      <c r="R81" s="1">
        <v>124</v>
      </c>
      <c r="S81" s="1">
        <v>0</v>
      </c>
      <c r="T81" s="1">
        <v>14.2</v>
      </c>
      <c r="V81" s="1">
        <v>80</v>
      </c>
      <c r="W81" s="1">
        <v>0</v>
      </c>
      <c r="X81" s="1">
        <v>22.8</v>
      </c>
      <c r="Z81" s="1">
        <v>119</v>
      </c>
      <c r="AA81" s="1">
        <v>0</v>
      </c>
      <c r="AB81" s="1">
        <v>14</v>
      </c>
      <c r="AD81" s="1">
        <v>124</v>
      </c>
      <c r="AE81" s="1">
        <v>0</v>
      </c>
      <c r="AF81" s="1">
        <v>16.2</v>
      </c>
      <c r="AH81" s="1">
        <v>119</v>
      </c>
      <c r="AI81" s="1">
        <v>0</v>
      </c>
      <c r="AJ81" s="1">
        <v>10.5</v>
      </c>
      <c r="AL81" s="1">
        <v>119</v>
      </c>
      <c r="AM81" s="1">
        <v>0</v>
      </c>
      <c r="AN81" s="1">
        <v>8.6</v>
      </c>
    </row>
    <row r="82" spans="1:40" x14ac:dyDescent="0.25">
      <c r="A82" s="3" t="s">
        <v>15</v>
      </c>
      <c r="B82" s="1">
        <f>AVERAGE(B3:B81)</f>
        <v>180.53164556962025</v>
      </c>
      <c r="C82" s="1">
        <f t="shared" ref="C82:D82" si="0">AVERAGE(C3:C81)</f>
        <v>0</v>
      </c>
      <c r="D82" s="1">
        <f t="shared" si="0"/>
        <v>10.87848101265824</v>
      </c>
      <c r="E82" s="3" t="s">
        <v>15</v>
      </c>
      <c r="F82" s="1">
        <f t="shared" ref="C82:F82" si="1">AVERAGE(F3:F81)</f>
        <v>132.9367088607595</v>
      </c>
      <c r="G82" s="1">
        <f t="shared" ref="G82" si="2">AVERAGE(G3:G81)</f>
        <v>0</v>
      </c>
      <c r="H82" s="1">
        <f t="shared" ref="H82:J82" si="3">AVERAGE(H3:H81)</f>
        <v>23.746835443037973</v>
      </c>
      <c r="I82" s="3" t="s">
        <v>15</v>
      </c>
      <c r="J82" s="1">
        <f t="shared" si="3"/>
        <v>132.9367088607595</v>
      </c>
      <c r="K82" s="1">
        <f t="shared" ref="K82" si="4">AVERAGE(K3:K81)</f>
        <v>0</v>
      </c>
      <c r="L82" s="1">
        <f t="shared" ref="L82:N82" si="5">AVERAGE(L3:L81)</f>
        <v>23.746835443037973</v>
      </c>
      <c r="M82" s="3" t="s">
        <v>15</v>
      </c>
      <c r="N82" s="1">
        <f t="shared" si="5"/>
        <v>131.44303797468353</v>
      </c>
      <c r="O82" s="1">
        <f t="shared" ref="O82" si="6">AVERAGE(O3:O81)</f>
        <v>0</v>
      </c>
      <c r="P82" s="1">
        <f t="shared" ref="P82:R82" si="7">AVERAGE(P3:P81)</f>
        <v>17.298734177215188</v>
      </c>
      <c r="Q82" s="3" t="s">
        <v>15</v>
      </c>
      <c r="R82" s="1">
        <f t="shared" si="7"/>
        <v>134.98734177215189</v>
      </c>
      <c r="S82" s="1">
        <f t="shared" ref="S82" si="8">AVERAGE(S3:S81)</f>
        <v>0</v>
      </c>
      <c r="T82" s="1">
        <f t="shared" ref="T82:V82" si="9">AVERAGE(T3:T81)</f>
        <v>9.2708860759493703</v>
      </c>
      <c r="U82" s="3" t="s">
        <v>15</v>
      </c>
      <c r="V82" s="1">
        <f t="shared" si="9"/>
        <v>163.67088607594937</v>
      </c>
      <c r="W82" s="1">
        <f t="shared" ref="W82" si="10">AVERAGE(W3:W81)</f>
        <v>0</v>
      </c>
      <c r="X82" s="1">
        <f t="shared" ref="X82:Z82" si="11">AVERAGE(X3:X81)</f>
        <v>9.1405063291139257</v>
      </c>
      <c r="Y82" s="3" t="s">
        <v>15</v>
      </c>
      <c r="Z82" s="1">
        <f t="shared" si="11"/>
        <v>134.74683544303798</v>
      </c>
      <c r="AA82" s="1">
        <f t="shared" ref="AA82" si="12">AVERAGE(AA3:AA81)</f>
        <v>0</v>
      </c>
      <c r="AB82" s="1">
        <f t="shared" ref="AB82:AD82" si="13">AVERAGE(AB3:AB81)</f>
        <v>21.19113924050632</v>
      </c>
      <c r="AC82" s="3" t="s">
        <v>15</v>
      </c>
      <c r="AD82" s="1">
        <f t="shared" si="13"/>
        <v>138.46835443037975</v>
      </c>
      <c r="AE82" s="1">
        <f t="shared" ref="AE82" si="14">AVERAGE(AE3:AE81)</f>
        <v>0</v>
      </c>
      <c r="AF82" s="1">
        <f t="shared" ref="AF82:AH82" si="15">AVERAGE(AF3:AF81)</f>
        <v>13.34050632911392</v>
      </c>
      <c r="AG82" s="3" t="s">
        <v>15</v>
      </c>
      <c r="AH82" s="1">
        <f t="shared" si="15"/>
        <v>125.55696202531645</v>
      </c>
      <c r="AI82" s="1">
        <f t="shared" ref="AI82" si="16">AVERAGE(AI3:AI81)</f>
        <v>0</v>
      </c>
      <c r="AJ82" s="1">
        <f t="shared" ref="AJ82:AL82" si="17">AVERAGE(AJ3:AJ81)</f>
        <v>9.6696202531645543</v>
      </c>
      <c r="AK82" s="3" t="s">
        <v>15</v>
      </c>
      <c r="AL82" s="1">
        <f t="shared" si="17"/>
        <v>139.13924050632912</v>
      </c>
      <c r="AM82" s="1">
        <f t="shared" ref="AM82" si="18">AVERAGE(AM3:AM81)</f>
        <v>0</v>
      </c>
      <c r="AN82" s="1">
        <f t="shared" ref="AN82" si="19">AVERAGE(AN3:AN81)</f>
        <v>15.250632911392387</v>
      </c>
    </row>
    <row r="83" spans="1:40" x14ac:dyDescent="0.25">
      <c r="A83" s="3" t="s">
        <v>16</v>
      </c>
      <c r="B83" s="1">
        <f>_xlfn.VAR.S(B3:B81)</f>
        <v>13795.123985718923</v>
      </c>
      <c r="C83" s="1">
        <f t="shared" ref="C83:D83" si="20">_xlfn.VAR.S(C3:C81)</f>
        <v>0</v>
      </c>
      <c r="D83" s="1">
        <f t="shared" si="20"/>
        <v>97.240941252839733</v>
      </c>
      <c r="E83" s="3" t="s">
        <v>16</v>
      </c>
      <c r="F83" s="1">
        <f t="shared" ref="F83:H83" si="21">_xlfn.VAR.S(F3:F81)</f>
        <v>2620.0087633885096</v>
      </c>
      <c r="G83" s="1">
        <f t="shared" si="21"/>
        <v>0</v>
      </c>
      <c r="H83" s="1">
        <f t="shared" si="21"/>
        <v>82.39457319052282</v>
      </c>
      <c r="I83" s="3" t="s">
        <v>16</v>
      </c>
      <c r="J83" s="1">
        <f t="shared" ref="J83:L83" si="22">_xlfn.VAR.S(J3:J81)</f>
        <v>2620.0087633885096</v>
      </c>
      <c r="K83" s="1">
        <f t="shared" si="22"/>
        <v>0</v>
      </c>
      <c r="L83" s="1">
        <f t="shared" si="22"/>
        <v>82.39457319052282</v>
      </c>
      <c r="M83" s="3" t="s">
        <v>16</v>
      </c>
      <c r="N83" s="1">
        <f t="shared" ref="N83:P83" si="23">_xlfn.VAR.S(N3:N81)</f>
        <v>1564.5063291139249</v>
      </c>
      <c r="O83" s="1">
        <f t="shared" si="23"/>
        <v>0</v>
      </c>
      <c r="P83" s="1">
        <f t="shared" si="23"/>
        <v>78.839357351509207</v>
      </c>
      <c r="Q83" s="3" t="s">
        <v>16</v>
      </c>
      <c r="R83" s="1">
        <f t="shared" ref="R83:T83" si="24">_xlfn.VAR.S(R3:R81)</f>
        <v>3056.8075300227188</v>
      </c>
      <c r="S83" s="1">
        <f t="shared" si="24"/>
        <v>0</v>
      </c>
      <c r="T83" s="1">
        <f t="shared" si="24"/>
        <v>44.17670561505998</v>
      </c>
      <c r="U83" s="3" t="s">
        <v>16</v>
      </c>
      <c r="V83" s="1">
        <f t="shared" ref="V83:X83" si="25">_xlfn.VAR.S(V3:V81)</f>
        <v>24318.300551768905</v>
      </c>
      <c r="W83" s="1">
        <f t="shared" si="25"/>
        <v>0</v>
      </c>
      <c r="X83" s="1">
        <f t="shared" si="25"/>
        <v>55.763466407010675</v>
      </c>
      <c r="Y83" s="3" t="s">
        <v>16</v>
      </c>
      <c r="Z83" s="1">
        <f t="shared" ref="Z83:AB83" si="26">_xlfn.VAR.S(Z3:Z81)</f>
        <v>1578.7043167802667</v>
      </c>
      <c r="AA83" s="1">
        <f t="shared" si="26"/>
        <v>0</v>
      </c>
      <c r="AB83" s="1">
        <f t="shared" si="26"/>
        <v>53.760305095748876</v>
      </c>
      <c r="AC83" s="3" t="s">
        <v>16</v>
      </c>
      <c r="AD83" s="1">
        <f t="shared" ref="AD83:AF83" si="27">_xlfn.VAR.S(AD3:AD81)</f>
        <v>4304.1496267445646</v>
      </c>
      <c r="AE83" s="1">
        <f t="shared" si="27"/>
        <v>0</v>
      </c>
      <c r="AF83" s="1">
        <f t="shared" si="27"/>
        <v>61.155004868549206</v>
      </c>
      <c r="AG83" s="3" t="s">
        <v>16</v>
      </c>
      <c r="AH83" s="1">
        <f t="shared" ref="AH83:AJ83" si="28">_xlfn.VAR.S(AH3:AH81)</f>
        <v>317.71145731905318</v>
      </c>
      <c r="AI83" s="1">
        <f t="shared" si="28"/>
        <v>0</v>
      </c>
      <c r="AJ83" s="1">
        <f t="shared" si="28"/>
        <v>28.020603700097499</v>
      </c>
      <c r="AK83" s="3" t="s">
        <v>16</v>
      </c>
      <c r="AL83" s="1">
        <f t="shared" ref="AL83:AN83" si="29">_xlfn.VAR.S(AL3:AL81)</f>
        <v>3343.0957481337214</v>
      </c>
      <c r="AM83" s="1">
        <f t="shared" si="29"/>
        <v>0</v>
      </c>
      <c r="AN83" s="1">
        <f t="shared" si="29"/>
        <v>170.51483933787813</v>
      </c>
    </row>
    <row r="84" spans="1:40" x14ac:dyDescent="0.25">
      <c r="A84" s="3" t="s">
        <v>17</v>
      </c>
      <c r="B84" s="1">
        <f>STDEVA(B3:B81)</f>
        <v>117.45264571613073</v>
      </c>
      <c r="C84" s="1">
        <f t="shared" ref="C84:D84" si="30">STDEVA(C3:C81)</f>
        <v>0</v>
      </c>
      <c r="D84" s="1">
        <f t="shared" si="30"/>
        <v>9.8610821542485763</v>
      </c>
      <c r="E84" s="3" t="s">
        <v>17</v>
      </c>
      <c r="F84" s="1">
        <f t="shared" ref="F84:H84" si="31">STDEVA(F3:F81)</f>
        <v>51.186021171688168</v>
      </c>
      <c r="G84" s="1">
        <f t="shared" si="31"/>
        <v>0</v>
      </c>
      <c r="H84" s="1">
        <f t="shared" si="31"/>
        <v>9.0771456521597589</v>
      </c>
      <c r="I84" s="3" t="s">
        <v>17</v>
      </c>
      <c r="J84" s="1">
        <f t="shared" ref="J84:L84" si="32">STDEVA(J3:J81)</f>
        <v>51.186021171688168</v>
      </c>
      <c r="K84" s="1">
        <f t="shared" si="32"/>
        <v>0</v>
      </c>
      <c r="L84" s="1">
        <f t="shared" si="32"/>
        <v>9.0771456521597589</v>
      </c>
      <c r="M84" s="3" t="s">
        <v>17</v>
      </c>
      <c r="N84" s="1">
        <f t="shared" ref="N84:P84" si="33">STDEVA(N3:N81)</f>
        <v>39.553840889525823</v>
      </c>
      <c r="O84" s="1">
        <f t="shared" si="33"/>
        <v>0</v>
      </c>
      <c r="P84" s="1">
        <f t="shared" si="33"/>
        <v>8.8791529636282984</v>
      </c>
      <c r="Q84" s="3" t="s">
        <v>17</v>
      </c>
      <c r="R84" s="1">
        <f t="shared" ref="R84:T84" si="34">STDEVA(R3:R81)</f>
        <v>55.288403214622853</v>
      </c>
      <c r="S84" s="1">
        <f t="shared" si="34"/>
        <v>0</v>
      </c>
      <c r="T84" s="1">
        <f t="shared" si="34"/>
        <v>6.6465559213069128</v>
      </c>
      <c r="U84" s="3" t="s">
        <v>17</v>
      </c>
      <c r="V84" s="1">
        <f t="shared" ref="V84:X84" si="35">STDEVA(V3:V81)</f>
        <v>155.94326068082873</v>
      </c>
      <c r="W84" s="1">
        <f t="shared" si="35"/>
        <v>0</v>
      </c>
      <c r="X84" s="1">
        <f t="shared" si="35"/>
        <v>7.467493984397354</v>
      </c>
      <c r="Y84" s="3" t="s">
        <v>17</v>
      </c>
      <c r="Z84" s="1">
        <f t="shared" ref="Z84:AB84" si="36">STDEVA(Z3:Z81)</f>
        <v>39.732912261502641</v>
      </c>
      <c r="AA84" s="1">
        <f t="shared" si="36"/>
        <v>0</v>
      </c>
      <c r="AB84" s="1">
        <f t="shared" si="36"/>
        <v>7.3321419173219002</v>
      </c>
      <c r="AC84" s="3" t="s">
        <v>17</v>
      </c>
      <c r="AD84" s="1">
        <f t="shared" ref="AD84:AF84" si="37">STDEVA(AD3:AD81)</f>
        <v>65.606018220469409</v>
      </c>
      <c r="AE84" s="1">
        <f t="shared" si="37"/>
        <v>0</v>
      </c>
      <c r="AF84" s="1">
        <f t="shared" si="37"/>
        <v>7.8201665499239343</v>
      </c>
      <c r="AG84" s="3" t="s">
        <v>17</v>
      </c>
      <c r="AH84" s="1">
        <f t="shared" ref="AH84:AJ84" si="38">STDEVA(AH3:AH81)</f>
        <v>17.824462329031224</v>
      </c>
      <c r="AI84" s="1">
        <f t="shared" si="38"/>
        <v>0</v>
      </c>
      <c r="AJ84" s="1">
        <f t="shared" si="38"/>
        <v>5.2934491307745182</v>
      </c>
      <c r="AK84" s="3" t="s">
        <v>17</v>
      </c>
      <c r="AL84" s="1">
        <f t="shared" ref="AL84:AN84" si="39">STDEVA(AL3:AL81)</f>
        <v>57.81951009939224</v>
      </c>
      <c r="AM84" s="1">
        <f t="shared" si="39"/>
        <v>0</v>
      </c>
      <c r="AN84" s="1">
        <f t="shared" si="39"/>
        <v>13.058133072452513</v>
      </c>
    </row>
    <row r="85" spans="1:40" x14ac:dyDescent="0.25">
      <c r="A85" s="3" t="s">
        <v>33</v>
      </c>
      <c r="B85" s="1">
        <f>MAX(B3:B81)</f>
        <v>838</v>
      </c>
      <c r="C85" s="1">
        <f t="shared" ref="C85:D85" si="40">MAX(C3:C81)</f>
        <v>0</v>
      </c>
      <c r="D85" s="1">
        <f t="shared" si="40"/>
        <v>42</v>
      </c>
      <c r="E85" s="3" t="s">
        <v>33</v>
      </c>
      <c r="F85" s="1">
        <f>MAX(F3:F81)</f>
        <v>540</v>
      </c>
      <c r="G85" s="1">
        <f t="shared" ref="G85:H85" si="41">MAX(G3:G81)</f>
        <v>0</v>
      </c>
      <c r="H85" s="1">
        <f t="shared" si="41"/>
        <v>39.299999999999997</v>
      </c>
      <c r="I85" s="3" t="s">
        <v>33</v>
      </c>
      <c r="J85" s="1">
        <f>MAX(J3:J81)</f>
        <v>540</v>
      </c>
      <c r="K85" s="1">
        <f t="shared" ref="K85:L85" si="42">MAX(K3:K81)</f>
        <v>0</v>
      </c>
      <c r="L85" s="1">
        <f t="shared" si="42"/>
        <v>39.299999999999997</v>
      </c>
      <c r="M85" s="3" t="s">
        <v>33</v>
      </c>
      <c r="N85" s="1">
        <f>MAX(N3:N81)</f>
        <v>429</v>
      </c>
      <c r="O85" s="1">
        <f t="shared" ref="O85:P85" si="43">MAX(O3:O81)</f>
        <v>0</v>
      </c>
      <c r="P85" s="1">
        <f t="shared" si="43"/>
        <v>35.4</v>
      </c>
      <c r="Q85" s="3" t="s">
        <v>33</v>
      </c>
      <c r="R85" s="1">
        <f>MAX(R3:R81)</f>
        <v>505</v>
      </c>
      <c r="S85" s="1">
        <f t="shared" ref="S85:T85" si="44">MAX(S3:S81)</f>
        <v>0</v>
      </c>
      <c r="T85" s="1">
        <f t="shared" si="44"/>
        <v>39.6</v>
      </c>
      <c r="U85" s="3" t="s">
        <v>33</v>
      </c>
      <c r="V85" s="1">
        <f>MAX(V3:V81)</f>
        <v>1377</v>
      </c>
      <c r="W85" s="1">
        <f t="shared" ref="W85:X85" si="45">MAX(W3:W81)</f>
        <v>0</v>
      </c>
      <c r="X85" s="1">
        <f t="shared" si="45"/>
        <v>33.299999999999997</v>
      </c>
      <c r="Y85" s="3" t="s">
        <v>33</v>
      </c>
      <c r="Z85" s="1">
        <f>MAX(Z3:Z81)</f>
        <v>442</v>
      </c>
      <c r="AA85" s="1">
        <f t="shared" ref="AA85:AB85" si="46">MAX(AA3:AA81)</f>
        <v>0</v>
      </c>
      <c r="AB85" s="1">
        <f t="shared" si="46"/>
        <v>36.6</v>
      </c>
      <c r="AC85" s="3" t="s">
        <v>33</v>
      </c>
      <c r="AD85" s="1">
        <f>MAX(AD3:AD81)</f>
        <v>486</v>
      </c>
      <c r="AE85" s="1">
        <f t="shared" ref="AE85:AF85" si="47">MAX(AE3:AE81)</f>
        <v>0</v>
      </c>
      <c r="AF85" s="1">
        <f t="shared" si="47"/>
        <v>33.6</v>
      </c>
      <c r="AG85" s="3" t="s">
        <v>33</v>
      </c>
      <c r="AH85" s="1">
        <f>MAX(AH3:AH81)</f>
        <v>213</v>
      </c>
      <c r="AI85" s="1">
        <f t="shared" ref="AI85:AJ85" si="48">MAX(AI3:AI81)</f>
        <v>0</v>
      </c>
      <c r="AJ85" s="1">
        <f t="shared" si="48"/>
        <v>37.9</v>
      </c>
      <c r="AK85" s="3" t="s">
        <v>33</v>
      </c>
      <c r="AL85" s="1">
        <f>MAX(AL3:AL81)</f>
        <v>612</v>
      </c>
      <c r="AM85" s="1">
        <f t="shared" ref="AM85:AN85" si="49">MAX(AM3:AM81)</f>
        <v>0</v>
      </c>
      <c r="AN85" s="1">
        <f t="shared" si="49"/>
        <v>47</v>
      </c>
    </row>
    <row r="86" spans="1:40" x14ac:dyDescent="0.25">
      <c r="A86" s="3" t="s">
        <v>38</v>
      </c>
      <c r="B86" s="1">
        <f>MIN(B3:B81)</f>
        <v>110</v>
      </c>
      <c r="C86" s="1">
        <f t="shared" ref="C86:D86" si="50">MIN(C3:C81)</f>
        <v>0</v>
      </c>
      <c r="D86" s="1">
        <f t="shared" si="50"/>
        <v>2.6</v>
      </c>
      <c r="E86" s="3" t="s">
        <v>38</v>
      </c>
      <c r="F86" s="1">
        <f>MIN(F3:F81)</f>
        <v>40</v>
      </c>
      <c r="G86" s="1">
        <f t="shared" ref="G86:H86" si="51">MIN(G3:G81)</f>
        <v>0</v>
      </c>
      <c r="H86" s="1">
        <f t="shared" si="51"/>
        <v>6</v>
      </c>
      <c r="I86" s="3" t="s">
        <v>38</v>
      </c>
      <c r="J86" s="1">
        <f>MIN(J3:J81)</f>
        <v>40</v>
      </c>
      <c r="K86" s="1">
        <f t="shared" ref="K86:L86" si="52">MIN(K3:K81)</f>
        <v>0</v>
      </c>
      <c r="L86" s="1">
        <f t="shared" si="52"/>
        <v>6</v>
      </c>
      <c r="M86" s="3" t="s">
        <v>38</v>
      </c>
      <c r="N86" s="1">
        <f>MIN(N3:N81)</f>
        <v>80</v>
      </c>
      <c r="O86" s="1">
        <f t="shared" ref="O86:P86" si="53">MIN(O3:O81)</f>
        <v>0</v>
      </c>
      <c r="P86" s="1">
        <f t="shared" si="53"/>
        <v>5.2</v>
      </c>
      <c r="Q86" s="3" t="s">
        <v>38</v>
      </c>
      <c r="R86" s="1">
        <f>MIN(R3:R81)</f>
        <v>82</v>
      </c>
      <c r="S86" s="1">
        <f t="shared" ref="S86:T86" si="54">MIN(S3:S81)</f>
        <v>0</v>
      </c>
      <c r="T86" s="1">
        <f t="shared" si="54"/>
        <v>1.3</v>
      </c>
      <c r="U86" s="3" t="s">
        <v>38</v>
      </c>
      <c r="V86" s="1">
        <f>MIN(V3:V81)</f>
        <v>41</v>
      </c>
      <c r="W86" s="1">
        <f t="shared" ref="W86:X86" si="55">MIN(W3:W81)</f>
        <v>0</v>
      </c>
      <c r="X86" s="1">
        <f t="shared" si="55"/>
        <v>1.3</v>
      </c>
      <c r="Y86" s="3" t="s">
        <v>38</v>
      </c>
      <c r="Z86" s="1">
        <f>MIN(Z3:Z81)</f>
        <v>62</v>
      </c>
      <c r="AA86" s="1">
        <f t="shared" ref="AA86:AB86" si="56">MIN(AA3:AA81)</f>
        <v>0</v>
      </c>
      <c r="AB86" s="1">
        <f t="shared" si="56"/>
        <v>9.3000000000000007</v>
      </c>
      <c r="AC86" s="3" t="s">
        <v>38</v>
      </c>
      <c r="AD86" s="1">
        <f>MIN(AD3:AD81)</f>
        <v>67</v>
      </c>
      <c r="AE86" s="1">
        <f t="shared" ref="AE86:AF86" si="57">MIN(AE3:AE81)</f>
        <v>0</v>
      </c>
      <c r="AF86" s="1">
        <f t="shared" si="57"/>
        <v>5.5</v>
      </c>
      <c r="AG86" s="3" t="s">
        <v>38</v>
      </c>
      <c r="AH86" s="1">
        <f>MIN(AH3:AH81)</f>
        <v>49</v>
      </c>
      <c r="AI86" s="1">
        <f t="shared" ref="AI86:AJ86" si="58">MIN(AI3:AI81)</f>
        <v>0</v>
      </c>
      <c r="AJ86" s="1">
        <f t="shared" si="58"/>
        <v>3.2</v>
      </c>
      <c r="AK86" s="3" t="s">
        <v>38</v>
      </c>
      <c r="AL86" s="1">
        <f>MIN(AL3:AL81)</f>
        <v>113</v>
      </c>
      <c r="AM86" s="1">
        <f t="shared" ref="AM86:AN86" si="59">MIN(AM3:AM81)</f>
        <v>0</v>
      </c>
      <c r="AN86" s="1">
        <f t="shared" si="59"/>
        <v>3.2</v>
      </c>
    </row>
    <row r="88" spans="1:40" ht="75" x14ac:dyDescent="0.25">
      <c r="B88" s="6" t="s">
        <v>18</v>
      </c>
      <c r="C88" s="5" t="s">
        <v>19</v>
      </c>
      <c r="D88" s="1" t="s">
        <v>33</v>
      </c>
      <c r="E88" s="1" t="s">
        <v>38</v>
      </c>
      <c r="F88" s="5" t="s">
        <v>20</v>
      </c>
      <c r="G88" s="1" t="s">
        <v>33</v>
      </c>
      <c r="H88" s="1" t="s">
        <v>38</v>
      </c>
      <c r="I88" s="5" t="s">
        <v>21</v>
      </c>
      <c r="J88" s="1" t="s">
        <v>33</v>
      </c>
      <c r="K88" s="1" t="s">
        <v>38</v>
      </c>
    </row>
    <row r="89" spans="1:40" x14ac:dyDescent="0.25">
      <c r="B89" s="6">
        <v>1</v>
      </c>
      <c r="C89" s="4">
        <f>B82</f>
        <v>180.53164556962025</v>
      </c>
      <c r="D89" s="1">
        <f>B85</f>
        <v>838</v>
      </c>
      <c r="E89" s="1">
        <f>B86</f>
        <v>110</v>
      </c>
      <c r="F89" s="4">
        <f>C82</f>
        <v>0</v>
      </c>
      <c r="G89" s="1">
        <v>0</v>
      </c>
      <c r="H89" s="1">
        <v>0</v>
      </c>
      <c r="I89" s="4">
        <f>D82</f>
        <v>10.87848101265824</v>
      </c>
      <c r="J89" s="1">
        <f>D85</f>
        <v>42</v>
      </c>
      <c r="K89" s="1">
        <f>D86</f>
        <v>2.6</v>
      </c>
    </row>
    <row r="90" spans="1:40" x14ac:dyDescent="0.25">
      <c r="B90" s="6">
        <v>2</v>
      </c>
      <c r="C90" s="4">
        <f>F82</f>
        <v>132.9367088607595</v>
      </c>
      <c r="D90" s="1">
        <f>F85</f>
        <v>540</v>
      </c>
      <c r="E90" s="1">
        <f>F86</f>
        <v>40</v>
      </c>
      <c r="F90" s="4">
        <f>G82</f>
        <v>0</v>
      </c>
      <c r="G90" s="1">
        <v>0</v>
      </c>
      <c r="H90" s="1">
        <v>0</v>
      </c>
      <c r="I90" s="4">
        <f>H82</f>
        <v>23.746835443037973</v>
      </c>
      <c r="J90" s="1">
        <f>H85</f>
        <v>39.299999999999997</v>
      </c>
      <c r="K90" s="1">
        <f>H86</f>
        <v>6</v>
      </c>
    </row>
    <row r="91" spans="1:40" x14ac:dyDescent="0.25">
      <c r="B91" s="6">
        <v>3</v>
      </c>
      <c r="C91" s="4">
        <f>J82</f>
        <v>132.9367088607595</v>
      </c>
      <c r="D91" s="1">
        <f>J85</f>
        <v>540</v>
      </c>
      <c r="E91" s="1">
        <f>J86</f>
        <v>40</v>
      </c>
      <c r="F91" s="4">
        <f>K82</f>
        <v>0</v>
      </c>
      <c r="G91" s="1">
        <v>0</v>
      </c>
      <c r="H91" s="1">
        <v>0</v>
      </c>
      <c r="I91" s="4">
        <f>L82</f>
        <v>23.746835443037973</v>
      </c>
      <c r="J91" s="1">
        <f>L85</f>
        <v>39.299999999999997</v>
      </c>
      <c r="K91" s="1">
        <f>L86</f>
        <v>6</v>
      </c>
    </row>
    <row r="92" spans="1:40" x14ac:dyDescent="0.25">
      <c r="B92" s="6">
        <v>4</v>
      </c>
      <c r="C92" s="4">
        <f>N82</f>
        <v>131.44303797468353</v>
      </c>
      <c r="D92" s="1">
        <f>N85</f>
        <v>429</v>
      </c>
      <c r="E92" s="1">
        <f>N86</f>
        <v>80</v>
      </c>
      <c r="F92" s="4">
        <v>0</v>
      </c>
      <c r="G92" s="1">
        <v>0</v>
      </c>
      <c r="H92" s="1">
        <v>0</v>
      </c>
      <c r="I92" s="4">
        <f>P82</f>
        <v>17.298734177215188</v>
      </c>
      <c r="J92" s="1">
        <f>P85</f>
        <v>35.4</v>
      </c>
      <c r="K92" s="1">
        <f>P86</f>
        <v>5.2</v>
      </c>
    </row>
    <row r="93" spans="1:40" x14ac:dyDescent="0.25">
      <c r="B93" s="6">
        <v>5</v>
      </c>
      <c r="C93" s="4">
        <f>R82</f>
        <v>134.98734177215189</v>
      </c>
      <c r="D93" s="1">
        <f>R85</f>
        <v>505</v>
      </c>
      <c r="E93" s="1">
        <f>R86</f>
        <v>82</v>
      </c>
      <c r="F93" s="4">
        <v>0</v>
      </c>
      <c r="G93" s="1">
        <v>0</v>
      </c>
      <c r="H93" s="1">
        <v>0</v>
      </c>
      <c r="I93" s="4">
        <f>T82</f>
        <v>9.2708860759493703</v>
      </c>
      <c r="J93" s="1">
        <f>T85</f>
        <v>39.6</v>
      </c>
      <c r="K93" s="1">
        <f>T86</f>
        <v>1.3</v>
      </c>
    </row>
    <row r="94" spans="1:40" x14ac:dyDescent="0.25">
      <c r="B94" s="6">
        <v>6</v>
      </c>
      <c r="C94" s="4">
        <f>V82</f>
        <v>163.67088607594937</v>
      </c>
      <c r="D94" s="1">
        <f>V85</f>
        <v>1377</v>
      </c>
      <c r="E94" s="1">
        <f>V86</f>
        <v>41</v>
      </c>
      <c r="F94" s="4">
        <v>0</v>
      </c>
      <c r="G94" s="1">
        <v>0</v>
      </c>
      <c r="H94" s="1">
        <v>0</v>
      </c>
      <c r="I94" s="4">
        <f>X82</f>
        <v>9.1405063291139257</v>
      </c>
      <c r="J94" s="1">
        <f>X85</f>
        <v>33.299999999999997</v>
      </c>
      <c r="K94" s="1">
        <f>X86</f>
        <v>1.3</v>
      </c>
    </row>
    <row r="95" spans="1:40" x14ac:dyDescent="0.25">
      <c r="B95" s="6">
        <v>7</v>
      </c>
      <c r="C95" s="4">
        <f>Z82</f>
        <v>134.74683544303798</v>
      </c>
      <c r="D95" s="1">
        <f>Z85</f>
        <v>442</v>
      </c>
      <c r="E95" s="1">
        <f>Z86</f>
        <v>62</v>
      </c>
      <c r="F95" s="4">
        <v>0</v>
      </c>
      <c r="G95" s="1">
        <v>0</v>
      </c>
      <c r="H95" s="1">
        <v>0</v>
      </c>
      <c r="I95" s="4">
        <f>AB82</f>
        <v>21.19113924050632</v>
      </c>
      <c r="J95" s="1">
        <f>AB85</f>
        <v>36.6</v>
      </c>
      <c r="K95" s="1">
        <f>AB86</f>
        <v>9.3000000000000007</v>
      </c>
    </row>
    <row r="96" spans="1:40" x14ac:dyDescent="0.25">
      <c r="B96" s="6">
        <v>8</v>
      </c>
      <c r="C96" s="4">
        <f>AD82</f>
        <v>138.46835443037975</v>
      </c>
      <c r="D96" s="1">
        <f>AD85</f>
        <v>486</v>
      </c>
      <c r="E96" s="1">
        <f>AD86</f>
        <v>67</v>
      </c>
      <c r="F96" s="4">
        <v>0</v>
      </c>
      <c r="G96" s="1">
        <v>0</v>
      </c>
      <c r="H96" s="1">
        <v>0</v>
      </c>
      <c r="I96" s="4">
        <f>AF82</f>
        <v>13.34050632911392</v>
      </c>
      <c r="J96" s="1">
        <f>AF85</f>
        <v>33.6</v>
      </c>
      <c r="K96" s="1">
        <f>AF86</f>
        <v>5.5</v>
      </c>
    </row>
    <row r="97" spans="2:11" x14ac:dyDescent="0.25">
      <c r="B97" s="6">
        <v>9</v>
      </c>
      <c r="C97" s="4">
        <f>AH82</f>
        <v>125.55696202531645</v>
      </c>
      <c r="D97" s="1">
        <f>AH85</f>
        <v>213</v>
      </c>
      <c r="E97" s="1">
        <f>AH86</f>
        <v>49</v>
      </c>
      <c r="F97" s="4">
        <v>0</v>
      </c>
      <c r="G97" s="1">
        <v>0</v>
      </c>
      <c r="H97" s="1">
        <v>0</v>
      </c>
      <c r="I97" s="4">
        <f>AJ82</f>
        <v>9.6696202531645543</v>
      </c>
      <c r="J97" s="1">
        <f>AJ85</f>
        <v>37.9</v>
      </c>
      <c r="K97" s="1">
        <f>AJ86</f>
        <v>3.2</v>
      </c>
    </row>
    <row r="98" spans="2:11" x14ac:dyDescent="0.25">
      <c r="B98" s="6">
        <v>10</v>
      </c>
      <c r="C98" s="4">
        <f>AL82</f>
        <v>139.13924050632912</v>
      </c>
      <c r="D98" s="1">
        <f>AL85</f>
        <v>612</v>
      </c>
      <c r="E98" s="1">
        <f>AL86</f>
        <v>113</v>
      </c>
      <c r="F98" s="4">
        <v>0</v>
      </c>
      <c r="G98" s="1">
        <v>0</v>
      </c>
      <c r="H98" s="1">
        <v>0</v>
      </c>
      <c r="I98" s="4">
        <f>AN82</f>
        <v>15.250632911392387</v>
      </c>
      <c r="J98" s="1">
        <f>AN85</f>
        <v>47</v>
      </c>
      <c r="K98" s="1">
        <f>AN86</f>
        <v>3.2</v>
      </c>
    </row>
    <row r="101" spans="2:11" ht="60" x14ac:dyDescent="0.25">
      <c r="B101" s="4"/>
      <c r="C101" s="5" t="s">
        <v>30</v>
      </c>
      <c r="D101" s="5" t="s">
        <v>28</v>
      </c>
      <c r="E101" s="6" t="s">
        <v>29</v>
      </c>
    </row>
    <row r="102" spans="2:11" x14ac:dyDescent="0.25">
      <c r="B102" s="6" t="s">
        <v>22</v>
      </c>
      <c r="C102" s="4">
        <f>AVERAGE(B82,F82,J82,N82,R82,V82,Z82,AD82,AH82,AL82)</f>
        <v>141.44177215189873</v>
      </c>
      <c r="D102" s="4">
        <f>AVERAGE(C3:C81,G3:G81,K3:K81,O3:O81,S3:S81,W3:W81,AA3:AA81,AE3:AE81,AI3:AI81,AM3:AM81)</f>
        <v>0</v>
      </c>
      <c r="E102" s="4">
        <f>AVERAGE(D3:D81,H3:H81,L3:L81,P3:P81,T3:T81,X3:X81,AB3:AB81,AF3:AF81,AJ3:AJ81,AN3:AN81)</f>
        <v>15.353417721518953</v>
      </c>
    </row>
    <row r="103" spans="2:11" x14ac:dyDescent="0.25">
      <c r="B103" s="6" t="s">
        <v>23</v>
      </c>
      <c r="C103" s="4">
        <f>MEDIAN(B3:B81,F3:F81,J3:J81,N3:N81,R3:R81,V3:V81,Z3:Z81,AD3:AD81,AH3:AH81,AL3:AL81)</f>
        <v>126</v>
      </c>
      <c r="D103" s="4">
        <f>MEDIAN(C3:C81,G3:G81,K3:K81,O3:O81,S3:S81,W3:W81,AA3:AA81,AE3:AE81,AI3:AI81,AM3:AM81)</f>
        <v>0</v>
      </c>
      <c r="E103" s="4">
        <f>MEDIAN(D3:D81,H3:H81,L3:L81,P3:P81,T3:T81,X3:X81,AB3:AB81,AF3:AF81,AJ3:AJ81,AN3:AN81)</f>
        <v>11.5</v>
      </c>
    </row>
    <row r="104" spans="2:11" x14ac:dyDescent="0.25">
      <c r="B104" s="6" t="s">
        <v>24</v>
      </c>
      <c r="C104" s="4">
        <f>_xlfn.MODE.SNGL(B3:B81,F3:F81,J3:J81,N3:N81,R3:R81,V3:V81,Z3:Z81,AD3:AD81,AH3:AH81,AL3:AL81)</f>
        <v>121</v>
      </c>
      <c r="D104" s="4">
        <f>_xlfn.MODE.SNGL(C3:C81,G3:G81,K3:K81,O3:O81,S3:S81,W3:W81,AA3:AA81,AE3:AE81,AI3:AI81,AM3:AM81)</f>
        <v>0</v>
      </c>
      <c r="E104" s="4">
        <f>_xlfn.MODE.SNGL(D3:D81,H3:H81,L3:L81,P3:P81,T3:T81,X3:X81,AB3:AB81,AF3:AF81,AJ3:AJ81,AN3:AN81)</f>
        <v>9.3000000000000007</v>
      </c>
    </row>
    <row r="105" spans="2:11" x14ac:dyDescent="0.25">
      <c r="B105" s="6" t="s">
        <v>25</v>
      </c>
      <c r="C105" s="4">
        <f>STDEVA(B3:B81,F3:F81,J3:J81,N3:N81,R3:R81,V3:V81,Z3:Z81,AD3:AD81,AH3:AH81,AL3:AL81)</f>
        <v>77.126768571719467</v>
      </c>
      <c r="D105" s="4">
        <f>STDEVA(C3:C81,G3:G81,K3:K81,O3:O81,S3:S81,W3:W81,AA3:AA81,AE3:AE81,AI3:AI81,AM3:AM81)</f>
        <v>0</v>
      </c>
      <c r="E105" s="4">
        <f>STDEVA(D3:D81,H3:H81,L3:L81,P3:P81,T3:T81,X3:X81,AB3:AB81,AF3:AF81,AJ3:AJ81,AN3:AN81)</f>
        <v>10.2800929712864</v>
      </c>
    </row>
    <row r="106" spans="2:11" x14ac:dyDescent="0.25">
      <c r="B106" s="6" t="s">
        <v>16</v>
      </c>
      <c r="C106" s="4">
        <f>_xlfn.VAR.S(B3:B81,F3:F81,J3:J81,N3:N81,R3:R81,V3:V81,Z3:Z81,AD3:AD81,AH3:AH81,AL3:AL81)</f>
        <v>5948.5384303155734</v>
      </c>
      <c r="D106" s="4">
        <f>_xlfn.VAR.S(C3:C81,G3:G81,K3:K81,O3:O81,S3:S81,W3:W81,AA3:AA81,AE3:AE81,AI3:AI81,AM3:AM81)</f>
        <v>0</v>
      </c>
      <c r="E106" s="4">
        <f>_xlfn.VAR.S(D3:D81,H3:H81,L3:L81,P3:P81,T3:T81,X3:X81,AB3:AB81,AF3:AF81,AJ3:AJ81,AN3:AN81)</f>
        <v>105.68031149829206</v>
      </c>
    </row>
    <row r="107" spans="2:11" x14ac:dyDescent="0.25">
      <c r="B107" s="6" t="s">
        <v>26</v>
      </c>
      <c r="C107" s="4">
        <f>MIN(B3:B81,F3:F81,J3:J81,N3:N81,R3:R81,V3:V81,Z3:Z81,AD3:AD81,AH3:AH81,AL3:AL81)</f>
        <v>40</v>
      </c>
      <c r="D107" s="4">
        <f>MIN(C3:C81,G3:G81,K3:K81,O3:O81,S3:S81,W3:W81,AA3:AA81,AE3:AE81,AI3:AI81,AM3:AM81)</f>
        <v>0</v>
      </c>
      <c r="E107" s="4">
        <f>MIN(D3:D81,H3:H81,L3:L81,P3:P81,T3:T81,X3:X81,AB3:AB81,AF3:AF81,AJ3:AJ81,AN3:AN81)</f>
        <v>1.3</v>
      </c>
    </row>
    <row r="108" spans="2:11" x14ac:dyDescent="0.25">
      <c r="B108" s="6" t="s">
        <v>27</v>
      </c>
      <c r="C108" s="4">
        <f>MAX(B3:B81,F3:F81,J3:J81,N3:N81,R3:R81,V3:V81,Z3:Z81,AD3:AD81,AH3:AH81,AL3:AL81)</f>
        <v>1377</v>
      </c>
      <c r="D108" s="4">
        <f>MAX(C3:C81,G3:G81,K3:K81,O3:O81,S3:S81,W3:W81,AA3:AA81,AE3:AE81,AI3:AI81,AM3:AM81)</f>
        <v>0</v>
      </c>
      <c r="E108" s="4">
        <f>MAX(D3:D81,H3:H81,L3:L81,P3:P81,T3:T81,X3:X81,AB3:AB81,AF3:AF81,AJ3:AJ81,AN3:AN81)</f>
        <v>47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876B-AE48-4578-9031-4B97B7EC1F60}">
  <dimension ref="A1:AN108"/>
  <sheetViews>
    <sheetView topLeftCell="A88" workbookViewId="0">
      <selection activeCell="J101" sqref="J101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2275</v>
      </c>
      <c r="C3" s="1">
        <v>0</v>
      </c>
      <c r="D3" s="1">
        <v>33.799999999999997</v>
      </c>
      <c r="F3" s="1">
        <v>2603</v>
      </c>
      <c r="G3" s="1">
        <v>0</v>
      </c>
      <c r="H3" s="1">
        <v>39.700000000000003</v>
      </c>
      <c r="J3" s="1">
        <v>2261</v>
      </c>
      <c r="K3" s="1">
        <v>0</v>
      </c>
      <c r="L3" s="1">
        <v>37.5</v>
      </c>
      <c r="N3" s="1">
        <v>2107</v>
      </c>
      <c r="O3" s="1">
        <v>0</v>
      </c>
      <c r="P3" s="1">
        <v>27.4</v>
      </c>
      <c r="R3" s="1">
        <v>2565</v>
      </c>
      <c r="S3" s="1">
        <v>0</v>
      </c>
      <c r="T3" s="1">
        <v>40.299999999999997</v>
      </c>
      <c r="V3" s="1">
        <v>2286</v>
      </c>
      <c r="W3" s="1">
        <v>0</v>
      </c>
      <c r="X3" s="1">
        <v>23.9</v>
      </c>
      <c r="Z3" s="1">
        <v>2288</v>
      </c>
      <c r="AA3" s="1">
        <v>0</v>
      </c>
      <c r="AB3" s="1">
        <v>34.200000000000003</v>
      </c>
      <c r="AD3" s="1">
        <v>2164</v>
      </c>
      <c r="AE3" s="1">
        <v>0</v>
      </c>
      <c r="AF3" s="1">
        <v>41</v>
      </c>
      <c r="AH3" s="1">
        <v>2135</v>
      </c>
      <c r="AI3" s="1">
        <v>0</v>
      </c>
      <c r="AJ3" s="1">
        <v>32.1</v>
      </c>
      <c r="AL3" s="1">
        <v>2105</v>
      </c>
      <c r="AM3" s="1">
        <v>0</v>
      </c>
      <c r="AN3" s="1">
        <v>35.200000000000003</v>
      </c>
    </row>
    <row r="4" spans="2:40" x14ac:dyDescent="0.25">
      <c r="B4" s="1">
        <v>407</v>
      </c>
      <c r="C4" s="1">
        <v>0</v>
      </c>
      <c r="D4" s="1">
        <v>33.799999999999997</v>
      </c>
      <c r="F4" s="1">
        <v>38</v>
      </c>
      <c r="G4" s="1">
        <v>0</v>
      </c>
      <c r="H4" s="1">
        <v>39.700000000000003</v>
      </c>
      <c r="J4" s="1">
        <v>240</v>
      </c>
      <c r="K4" s="1">
        <v>0</v>
      </c>
      <c r="L4" s="1">
        <v>37.5</v>
      </c>
      <c r="N4" s="1">
        <v>79</v>
      </c>
      <c r="O4" s="1">
        <v>0</v>
      </c>
      <c r="P4" s="1">
        <v>27.4</v>
      </c>
      <c r="R4" s="1">
        <v>341</v>
      </c>
      <c r="S4" s="1">
        <v>0</v>
      </c>
      <c r="T4" s="1">
        <v>12.8</v>
      </c>
      <c r="V4" s="1">
        <v>629</v>
      </c>
      <c r="W4" s="1">
        <v>0</v>
      </c>
      <c r="X4" s="1">
        <v>0</v>
      </c>
      <c r="Z4" s="1">
        <v>284</v>
      </c>
      <c r="AA4" s="1">
        <v>0</v>
      </c>
      <c r="AB4" s="1">
        <v>34.200000000000003</v>
      </c>
      <c r="AD4" s="1">
        <v>133</v>
      </c>
      <c r="AE4" s="1">
        <v>0</v>
      </c>
      <c r="AF4" s="1">
        <v>41</v>
      </c>
      <c r="AH4" s="1">
        <v>131</v>
      </c>
      <c r="AI4" s="1">
        <v>0</v>
      </c>
      <c r="AJ4" s="1">
        <v>32.1</v>
      </c>
      <c r="AL4" s="1">
        <v>131</v>
      </c>
      <c r="AM4" s="1">
        <v>0</v>
      </c>
      <c r="AN4" s="1">
        <v>35.200000000000003</v>
      </c>
    </row>
    <row r="5" spans="2:40" x14ac:dyDescent="0.25">
      <c r="B5" s="1">
        <v>438</v>
      </c>
      <c r="C5" s="1">
        <v>0</v>
      </c>
      <c r="D5" s="1">
        <v>33.799999999999997</v>
      </c>
      <c r="F5" s="1">
        <v>127</v>
      </c>
      <c r="G5" s="1">
        <v>0</v>
      </c>
      <c r="H5" s="1">
        <v>39.700000000000003</v>
      </c>
      <c r="J5" s="1">
        <v>249</v>
      </c>
      <c r="K5" s="1">
        <v>0</v>
      </c>
      <c r="L5" s="1">
        <v>37.5</v>
      </c>
      <c r="N5" s="1">
        <v>144</v>
      </c>
      <c r="O5" s="1">
        <v>0</v>
      </c>
      <c r="P5" s="1">
        <v>27.4</v>
      </c>
      <c r="R5" s="1">
        <v>165</v>
      </c>
      <c r="S5" s="1">
        <v>0</v>
      </c>
      <c r="T5" s="1">
        <v>12.8</v>
      </c>
      <c r="V5" s="1">
        <v>626</v>
      </c>
      <c r="W5" s="1">
        <v>0</v>
      </c>
      <c r="X5" s="1">
        <v>0</v>
      </c>
      <c r="Z5" s="1">
        <v>273</v>
      </c>
      <c r="AA5" s="1">
        <v>0</v>
      </c>
      <c r="AB5" s="1">
        <v>34.200000000000003</v>
      </c>
      <c r="AD5" s="1">
        <v>149</v>
      </c>
      <c r="AE5" s="1">
        <v>0</v>
      </c>
      <c r="AF5" s="1">
        <v>41</v>
      </c>
      <c r="AH5" s="1">
        <v>145</v>
      </c>
      <c r="AI5" s="1">
        <v>0</v>
      </c>
      <c r="AJ5" s="1">
        <v>32.1</v>
      </c>
      <c r="AL5" s="1">
        <v>162</v>
      </c>
      <c r="AM5" s="1">
        <v>0</v>
      </c>
      <c r="AN5" s="1">
        <v>35.200000000000003</v>
      </c>
    </row>
    <row r="6" spans="2:40" x14ac:dyDescent="0.25">
      <c r="B6" s="1">
        <v>187</v>
      </c>
      <c r="C6" s="1">
        <v>0</v>
      </c>
      <c r="D6" s="1">
        <v>8.8000000000000007</v>
      </c>
      <c r="F6" s="1">
        <v>214</v>
      </c>
      <c r="G6" s="1">
        <v>0</v>
      </c>
      <c r="H6" s="1">
        <v>39.700000000000003</v>
      </c>
      <c r="J6" s="1">
        <v>125</v>
      </c>
      <c r="K6" s="1">
        <v>0</v>
      </c>
      <c r="L6" s="1">
        <v>11.4</v>
      </c>
      <c r="N6" s="1">
        <v>131</v>
      </c>
      <c r="O6" s="1">
        <v>0</v>
      </c>
      <c r="P6" s="1">
        <v>31.3</v>
      </c>
      <c r="R6" s="1">
        <v>131</v>
      </c>
      <c r="S6" s="1">
        <v>0</v>
      </c>
      <c r="T6" s="1">
        <v>12.8</v>
      </c>
      <c r="V6" s="1">
        <v>134</v>
      </c>
      <c r="W6" s="1">
        <v>0</v>
      </c>
      <c r="X6" s="1">
        <v>0</v>
      </c>
      <c r="Z6" s="1">
        <v>224</v>
      </c>
      <c r="AA6" s="1">
        <v>0</v>
      </c>
      <c r="AB6" s="1">
        <v>34.200000000000003</v>
      </c>
      <c r="AD6" s="1">
        <v>132</v>
      </c>
      <c r="AE6" s="1">
        <v>0</v>
      </c>
      <c r="AF6" s="1">
        <v>41</v>
      </c>
      <c r="AH6" s="1">
        <v>121</v>
      </c>
      <c r="AI6" s="1">
        <v>0</v>
      </c>
      <c r="AJ6" s="1">
        <v>32.1</v>
      </c>
      <c r="AL6" s="1">
        <v>166</v>
      </c>
      <c r="AM6" s="1">
        <v>0</v>
      </c>
      <c r="AN6" s="1">
        <v>35.200000000000003</v>
      </c>
    </row>
    <row r="7" spans="2:40" x14ac:dyDescent="0.25">
      <c r="B7" s="1">
        <v>222</v>
      </c>
      <c r="C7" s="1">
        <v>0</v>
      </c>
      <c r="D7" s="1">
        <v>8.8000000000000007</v>
      </c>
      <c r="F7" s="1">
        <v>476</v>
      </c>
      <c r="G7" s="1">
        <v>0</v>
      </c>
      <c r="H7" s="1">
        <v>7.6</v>
      </c>
      <c r="J7" s="1">
        <v>222</v>
      </c>
      <c r="K7" s="1">
        <v>0</v>
      </c>
      <c r="L7" s="1">
        <v>11.4</v>
      </c>
      <c r="N7" s="1">
        <v>135</v>
      </c>
      <c r="O7" s="1">
        <v>0</v>
      </c>
      <c r="P7" s="1">
        <v>31.3</v>
      </c>
      <c r="R7" s="1">
        <v>120</v>
      </c>
      <c r="S7" s="1">
        <v>0</v>
      </c>
      <c r="T7" s="1">
        <v>12.8</v>
      </c>
      <c r="V7" s="1">
        <v>228</v>
      </c>
      <c r="W7" s="1">
        <v>0</v>
      </c>
      <c r="X7" s="1">
        <v>0</v>
      </c>
      <c r="Z7" s="1">
        <v>229</v>
      </c>
      <c r="AA7" s="1">
        <v>0</v>
      </c>
      <c r="AB7" s="1">
        <v>7.5</v>
      </c>
      <c r="AD7" s="1">
        <v>132</v>
      </c>
      <c r="AE7" s="1">
        <v>0</v>
      </c>
      <c r="AF7" s="1">
        <v>41</v>
      </c>
      <c r="AH7" s="1">
        <v>127</v>
      </c>
      <c r="AI7" s="1">
        <v>0</v>
      </c>
      <c r="AJ7" s="1">
        <v>23.9</v>
      </c>
      <c r="AL7" s="1">
        <v>143</v>
      </c>
      <c r="AM7" s="1">
        <v>0</v>
      </c>
      <c r="AN7" s="1">
        <v>35.200000000000003</v>
      </c>
    </row>
    <row r="8" spans="2:40" x14ac:dyDescent="0.25">
      <c r="B8" s="1">
        <v>211</v>
      </c>
      <c r="C8" s="1">
        <v>0</v>
      </c>
      <c r="D8" s="1">
        <v>8.8000000000000007</v>
      </c>
      <c r="F8" s="1">
        <v>518</v>
      </c>
      <c r="G8" s="1">
        <v>0</v>
      </c>
      <c r="H8" s="1">
        <v>7.6</v>
      </c>
      <c r="J8" s="1">
        <v>189</v>
      </c>
      <c r="K8" s="1">
        <v>0</v>
      </c>
      <c r="L8" s="1">
        <v>11.4</v>
      </c>
      <c r="N8" s="1">
        <v>138</v>
      </c>
      <c r="O8" s="1">
        <v>0</v>
      </c>
      <c r="P8" s="1">
        <v>31.3</v>
      </c>
      <c r="R8" s="1">
        <v>130</v>
      </c>
      <c r="S8" s="1">
        <v>0</v>
      </c>
      <c r="T8" s="1">
        <v>12.8</v>
      </c>
      <c r="V8" s="1">
        <v>310</v>
      </c>
      <c r="W8" s="1">
        <v>0</v>
      </c>
      <c r="X8" s="1">
        <v>0</v>
      </c>
      <c r="Z8" s="1">
        <v>83</v>
      </c>
      <c r="AA8" s="1">
        <v>0</v>
      </c>
      <c r="AB8" s="1">
        <v>7.5</v>
      </c>
      <c r="AD8" s="1">
        <v>129</v>
      </c>
      <c r="AE8" s="1">
        <v>0</v>
      </c>
      <c r="AF8" s="1">
        <v>24.6</v>
      </c>
      <c r="AH8" s="1">
        <v>117</v>
      </c>
      <c r="AI8" s="1">
        <v>0</v>
      </c>
      <c r="AJ8" s="1">
        <v>23.9</v>
      </c>
      <c r="AL8" s="1">
        <v>117</v>
      </c>
      <c r="AM8" s="1">
        <v>0</v>
      </c>
      <c r="AN8" s="1">
        <v>35.200000000000003</v>
      </c>
    </row>
    <row r="9" spans="2:40" x14ac:dyDescent="0.25">
      <c r="B9" s="1">
        <v>225</v>
      </c>
      <c r="C9" s="1">
        <v>0</v>
      </c>
      <c r="D9" s="1">
        <v>8.8000000000000007</v>
      </c>
      <c r="F9" s="1">
        <v>211</v>
      </c>
      <c r="G9" s="1">
        <v>0</v>
      </c>
      <c r="H9" s="1">
        <v>7.6</v>
      </c>
      <c r="J9" s="1">
        <v>268</v>
      </c>
      <c r="K9" s="1">
        <v>0</v>
      </c>
      <c r="L9" s="1">
        <v>11.4</v>
      </c>
      <c r="N9" s="1">
        <v>120</v>
      </c>
      <c r="O9" s="1">
        <v>0</v>
      </c>
      <c r="P9" s="1">
        <v>31.3</v>
      </c>
      <c r="R9" s="1">
        <v>137</v>
      </c>
      <c r="S9" s="1">
        <v>0</v>
      </c>
      <c r="T9" s="1">
        <v>12.8</v>
      </c>
      <c r="V9" s="1">
        <v>270</v>
      </c>
      <c r="W9" s="1">
        <v>0</v>
      </c>
      <c r="X9" s="1">
        <v>0</v>
      </c>
      <c r="Z9" s="1">
        <v>138</v>
      </c>
      <c r="AA9" s="1">
        <v>0</v>
      </c>
      <c r="AB9" s="1">
        <v>7.5</v>
      </c>
      <c r="AD9" s="1">
        <v>130</v>
      </c>
      <c r="AE9" s="1">
        <v>0</v>
      </c>
      <c r="AF9" s="1">
        <v>24.6</v>
      </c>
      <c r="AH9" s="1">
        <v>117</v>
      </c>
      <c r="AI9" s="1">
        <v>0</v>
      </c>
      <c r="AJ9" s="1">
        <v>23.9</v>
      </c>
      <c r="AL9" s="1">
        <v>130</v>
      </c>
      <c r="AM9" s="1">
        <v>0</v>
      </c>
      <c r="AN9" s="1">
        <v>35.200000000000003</v>
      </c>
    </row>
    <row r="10" spans="2:40" x14ac:dyDescent="0.25">
      <c r="B10" s="1">
        <v>219</v>
      </c>
      <c r="C10" s="1">
        <v>0</v>
      </c>
      <c r="D10" s="1">
        <v>8.8000000000000007</v>
      </c>
      <c r="F10" s="1">
        <v>174</v>
      </c>
      <c r="G10" s="1">
        <v>0</v>
      </c>
      <c r="H10" s="1">
        <v>7.6</v>
      </c>
      <c r="J10" s="1">
        <v>201</v>
      </c>
      <c r="K10" s="1">
        <v>0</v>
      </c>
      <c r="L10" s="1">
        <v>11.4</v>
      </c>
      <c r="N10" s="1">
        <v>127</v>
      </c>
      <c r="O10" s="1">
        <v>0</v>
      </c>
      <c r="P10" s="1">
        <v>31.3</v>
      </c>
      <c r="R10" s="1">
        <v>222</v>
      </c>
      <c r="S10" s="1">
        <v>0</v>
      </c>
      <c r="T10" s="1">
        <v>24</v>
      </c>
      <c r="V10" s="1">
        <v>269</v>
      </c>
      <c r="W10" s="1">
        <v>0</v>
      </c>
      <c r="X10" s="1">
        <v>8.1999999999999993</v>
      </c>
      <c r="Z10" s="1">
        <v>146</v>
      </c>
      <c r="AA10" s="1">
        <v>0</v>
      </c>
      <c r="AB10" s="1">
        <v>7.5</v>
      </c>
      <c r="AD10" s="1">
        <v>172</v>
      </c>
      <c r="AE10" s="1">
        <v>0</v>
      </c>
      <c r="AF10" s="1">
        <v>24.6</v>
      </c>
      <c r="AH10" s="1">
        <v>145</v>
      </c>
      <c r="AI10" s="1">
        <v>0</v>
      </c>
      <c r="AJ10" s="1">
        <v>23.9</v>
      </c>
      <c r="AL10" s="1">
        <v>121</v>
      </c>
      <c r="AM10" s="1">
        <v>0</v>
      </c>
      <c r="AN10" s="1">
        <v>16.5</v>
      </c>
    </row>
    <row r="11" spans="2:40" x14ac:dyDescent="0.25">
      <c r="B11" s="1">
        <v>202</v>
      </c>
      <c r="C11" s="1">
        <v>0</v>
      </c>
      <c r="D11" s="1">
        <v>8.8000000000000007</v>
      </c>
      <c r="F11" s="1">
        <v>253</v>
      </c>
      <c r="G11" s="1">
        <v>0</v>
      </c>
      <c r="H11" s="1">
        <v>7.6</v>
      </c>
      <c r="J11" s="1">
        <v>171</v>
      </c>
      <c r="K11" s="1">
        <v>0</v>
      </c>
      <c r="L11" s="1">
        <v>14.9</v>
      </c>
      <c r="N11" s="1">
        <v>127</v>
      </c>
      <c r="O11" s="1">
        <v>0</v>
      </c>
      <c r="P11" s="1">
        <v>31.3</v>
      </c>
      <c r="R11" s="1">
        <v>453</v>
      </c>
      <c r="S11" s="1">
        <v>0</v>
      </c>
      <c r="T11" s="1">
        <v>24</v>
      </c>
      <c r="V11" s="1">
        <v>318</v>
      </c>
      <c r="W11" s="1">
        <v>0</v>
      </c>
      <c r="X11" s="1">
        <v>8.1999999999999993</v>
      </c>
      <c r="Z11" s="1">
        <v>159</v>
      </c>
      <c r="AA11" s="1">
        <v>0</v>
      </c>
      <c r="AB11" s="1">
        <v>7.5</v>
      </c>
      <c r="AD11" s="1">
        <v>189</v>
      </c>
      <c r="AE11" s="1">
        <v>0</v>
      </c>
      <c r="AF11" s="1">
        <v>24.6</v>
      </c>
      <c r="AH11" s="1">
        <v>165</v>
      </c>
      <c r="AI11" s="1">
        <v>0</v>
      </c>
      <c r="AJ11" s="1">
        <v>23.9</v>
      </c>
      <c r="AL11" s="1">
        <v>126</v>
      </c>
      <c r="AM11" s="1">
        <v>0</v>
      </c>
      <c r="AN11" s="1">
        <v>16.5</v>
      </c>
    </row>
    <row r="12" spans="2:40" x14ac:dyDescent="0.25">
      <c r="B12" s="1">
        <v>200</v>
      </c>
      <c r="C12" s="1">
        <v>0</v>
      </c>
      <c r="D12" s="1">
        <v>16.399999999999999</v>
      </c>
      <c r="F12" s="1">
        <v>256</v>
      </c>
      <c r="G12" s="1">
        <v>0</v>
      </c>
      <c r="H12" s="1">
        <v>11.4</v>
      </c>
      <c r="J12" s="1">
        <v>209</v>
      </c>
      <c r="K12" s="1">
        <v>0</v>
      </c>
      <c r="L12" s="1">
        <v>14.9</v>
      </c>
      <c r="N12" s="1">
        <v>129</v>
      </c>
      <c r="O12" s="1">
        <v>0</v>
      </c>
      <c r="P12" s="1">
        <v>31.3</v>
      </c>
      <c r="R12" s="1">
        <v>131</v>
      </c>
      <c r="S12" s="1">
        <v>0</v>
      </c>
      <c r="T12" s="1">
        <v>24</v>
      </c>
      <c r="V12" s="1">
        <v>159</v>
      </c>
      <c r="W12" s="1">
        <v>0</v>
      </c>
      <c r="X12" s="1">
        <v>8.1999999999999993</v>
      </c>
      <c r="Z12" s="1">
        <v>151</v>
      </c>
      <c r="AA12" s="1">
        <v>0</v>
      </c>
      <c r="AB12" s="1">
        <v>7.5</v>
      </c>
      <c r="AD12" s="1">
        <v>158</v>
      </c>
      <c r="AE12" s="1">
        <v>0</v>
      </c>
      <c r="AF12" s="1">
        <v>24.6</v>
      </c>
      <c r="AH12" s="1">
        <v>119</v>
      </c>
      <c r="AI12" s="1">
        <v>0</v>
      </c>
      <c r="AJ12" s="1">
        <v>23.9</v>
      </c>
      <c r="AL12" s="1">
        <v>123</v>
      </c>
      <c r="AM12" s="1">
        <v>0</v>
      </c>
      <c r="AN12" s="1">
        <v>16.5</v>
      </c>
    </row>
    <row r="13" spans="2:40" x14ac:dyDescent="0.25">
      <c r="B13" s="1">
        <v>201</v>
      </c>
      <c r="C13" s="1">
        <v>0</v>
      </c>
      <c r="D13" s="1">
        <v>16.399999999999999</v>
      </c>
      <c r="F13" s="1">
        <v>153</v>
      </c>
      <c r="G13" s="1">
        <v>0</v>
      </c>
      <c r="H13" s="1">
        <v>11.4</v>
      </c>
      <c r="J13" s="1">
        <v>191</v>
      </c>
      <c r="K13" s="1">
        <v>0</v>
      </c>
      <c r="L13" s="1">
        <v>14.9</v>
      </c>
      <c r="N13" s="1">
        <v>138</v>
      </c>
      <c r="O13" s="1">
        <v>0</v>
      </c>
      <c r="P13" s="1">
        <v>31.3</v>
      </c>
      <c r="R13" s="1">
        <v>131</v>
      </c>
      <c r="S13" s="1">
        <v>0</v>
      </c>
      <c r="T13" s="1">
        <v>24</v>
      </c>
      <c r="V13" s="1">
        <v>324</v>
      </c>
      <c r="W13" s="1">
        <v>0</v>
      </c>
      <c r="X13" s="1">
        <v>8.1999999999999993</v>
      </c>
      <c r="Z13" s="1">
        <v>129</v>
      </c>
      <c r="AA13" s="1">
        <v>0</v>
      </c>
      <c r="AB13" s="1">
        <v>7.5</v>
      </c>
      <c r="AD13" s="1">
        <v>159</v>
      </c>
      <c r="AE13" s="1">
        <v>0</v>
      </c>
      <c r="AF13" s="1">
        <v>24.6</v>
      </c>
      <c r="AH13" s="1">
        <v>119</v>
      </c>
      <c r="AI13" s="1">
        <v>0</v>
      </c>
      <c r="AJ13" s="1">
        <v>23.9</v>
      </c>
      <c r="AL13" s="1">
        <v>135</v>
      </c>
      <c r="AM13" s="1">
        <v>0</v>
      </c>
      <c r="AN13" s="1">
        <v>16.5</v>
      </c>
    </row>
    <row r="14" spans="2:40" x14ac:dyDescent="0.25">
      <c r="B14" s="1">
        <v>302</v>
      </c>
      <c r="C14" s="1">
        <v>0</v>
      </c>
      <c r="D14" s="1">
        <v>16.399999999999999</v>
      </c>
      <c r="F14" s="1">
        <v>178</v>
      </c>
      <c r="G14" s="1">
        <v>0</v>
      </c>
      <c r="H14" s="1">
        <v>11.4</v>
      </c>
      <c r="J14" s="1">
        <v>210</v>
      </c>
      <c r="K14" s="1">
        <v>0</v>
      </c>
      <c r="L14" s="1">
        <v>14.9</v>
      </c>
      <c r="N14" s="1">
        <v>130</v>
      </c>
      <c r="O14" s="1">
        <v>0</v>
      </c>
      <c r="P14" s="1">
        <v>8.5</v>
      </c>
      <c r="R14" s="1">
        <v>134</v>
      </c>
      <c r="S14" s="1">
        <v>0</v>
      </c>
      <c r="T14" s="1">
        <v>24</v>
      </c>
      <c r="V14" s="1">
        <v>256</v>
      </c>
      <c r="W14" s="1">
        <v>0</v>
      </c>
      <c r="X14" s="1">
        <v>3.4</v>
      </c>
      <c r="Z14" s="1">
        <v>120</v>
      </c>
      <c r="AA14" s="1">
        <v>0</v>
      </c>
      <c r="AB14" s="1">
        <v>7.5</v>
      </c>
      <c r="AD14" s="1">
        <v>134</v>
      </c>
      <c r="AE14" s="1">
        <v>0</v>
      </c>
      <c r="AF14" s="1">
        <v>24.6</v>
      </c>
      <c r="AH14" s="1">
        <v>136</v>
      </c>
      <c r="AI14" s="1">
        <v>0</v>
      </c>
      <c r="AJ14" s="1">
        <v>0</v>
      </c>
      <c r="AL14" s="1">
        <v>145</v>
      </c>
      <c r="AM14" s="1">
        <v>0</v>
      </c>
      <c r="AN14" s="1">
        <v>16.5</v>
      </c>
    </row>
    <row r="15" spans="2:40" x14ac:dyDescent="0.25">
      <c r="B15" s="1">
        <v>363</v>
      </c>
      <c r="C15" s="1">
        <v>0</v>
      </c>
      <c r="D15" s="1">
        <v>16.399999999999999</v>
      </c>
      <c r="F15" s="1">
        <v>160</v>
      </c>
      <c r="G15" s="1">
        <v>0</v>
      </c>
      <c r="H15" s="1">
        <v>11.4</v>
      </c>
      <c r="J15" s="1">
        <v>217</v>
      </c>
      <c r="K15" s="1">
        <v>0</v>
      </c>
      <c r="L15" s="1">
        <v>14.9</v>
      </c>
      <c r="N15" s="1">
        <v>125</v>
      </c>
      <c r="O15" s="1">
        <v>0</v>
      </c>
      <c r="P15" s="1">
        <v>8.5</v>
      </c>
      <c r="R15" s="1">
        <v>140</v>
      </c>
      <c r="S15" s="1">
        <v>0</v>
      </c>
      <c r="T15" s="1">
        <v>24</v>
      </c>
      <c r="V15" s="1">
        <v>284</v>
      </c>
      <c r="W15" s="1">
        <v>0</v>
      </c>
      <c r="X15" s="1">
        <v>3.4</v>
      </c>
      <c r="Z15" s="1">
        <v>148</v>
      </c>
      <c r="AA15" s="1">
        <v>0</v>
      </c>
      <c r="AB15" s="1">
        <v>11.7</v>
      </c>
      <c r="AD15" s="1">
        <v>127</v>
      </c>
      <c r="AE15" s="1">
        <v>0</v>
      </c>
      <c r="AF15" s="1">
        <v>24.6</v>
      </c>
      <c r="AH15" s="1">
        <v>138</v>
      </c>
      <c r="AI15" s="1">
        <v>0</v>
      </c>
      <c r="AJ15" s="1">
        <v>0</v>
      </c>
      <c r="AL15" s="1">
        <v>137</v>
      </c>
      <c r="AM15" s="1">
        <v>0</v>
      </c>
      <c r="AN15" s="1">
        <v>16.5</v>
      </c>
    </row>
    <row r="16" spans="2:40" x14ac:dyDescent="0.25">
      <c r="B16" s="1">
        <v>125</v>
      </c>
      <c r="C16" s="1">
        <v>0</v>
      </c>
      <c r="D16" s="1">
        <v>16.399999999999999</v>
      </c>
      <c r="F16" s="1">
        <v>179</v>
      </c>
      <c r="G16" s="1">
        <v>0</v>
      </c>
      <c r="H16" s="1">
        <v>11.4</v>
      </c>
      <c r="J16" s="1">
        <v>223</v>
      </c>
      <c r="K16" s="1">
        <v>0</v>
      </c>
      <c r="L16" s="1">
        <v>14.9</v>
      </c>
      <c r="N16" s="1">
        <v>122</v>
      </c>
      <c r="O16" s="1">
        <v>0</v>
      </c>
      <c r="P16" s="1">
        <v>8.5</v>
      </c>
      <c r="R16" s="1">
        <v>144</v>
      </c>
      <c r="S16" s="1">
        <v>0</v>
      </c>
      <c r="T16" s="1">
        <v>24</v>
      </c>
      <c r="V16" s="1">
        <v>197</v>
      </c>
      <c r="W16" s="1">
        <v>0</v>
      </c>
      <c r="X16" s="1">
        <v>3.4</v>
      </c>
      <c r="Z16" s="1">
        <v>140</v>
      </c>
      <c r="AA16" s="1">
        <v>0</v>
      </c>
      <c r="AB16" s="1">
        <v>11.7</v>
      </c>
      <c r="AD16" s="1">
        <v>130</v>
      </c>
      <c r="AE16" s="1">
        <v>0</v>
      </c>
      <c r="AF16" s="1">
        <v>11.9</v>
      </c>
      <c r="AH16" s="1">
        <v>259</v>
      </c>
      <c r="AI16" s="1">
        <v>0</v>
      </c>
      <c r="AJ16" s="1">
        <v>0</v>
      </c>
      <c r="AL16" s="1">
        <v>137</v>
      </c>
      <c r="AM16" s="1">
        <v>0</v>
      </c>
      <c r="AN16" s="1">
        <v>16.5</v>
      </c>
    </row>
    <row r="17" spans="2:40" x14ac:dyDescent="0.25">
      <c r="B17" s="1">
        <v>428</v>
      </c>
      <c r="C17" s="1">
        <v>0</v>
      </c>
      <c r="D17" s="1">
        <v>7.5</v>
      </c>
      <c r="F17" s="1">
        <v>193</v>
      </c>
      <c r="G17" s="1">
        <v>0</v>
      </c>
      <c r="H17" s="1">
        <v>11.4</v>
      </c>
      <c r="J17" s="1">
        <v>244</v>
      </c>
      <c r="K17" s="1">
        <v>0</v>
      </c>
      <c r="L17" s="1">
        <v>17.399999999999999</v>
      </c>
      <c r="N17" s="1">
        <v>129</v>
      </c>
      <c r="O17" s="1">
        <v>0</v>
      </c>
      <c r="P17" s="1">
        <v>8.5</v>
      </c>
      <c r="R17" s="1">
        <v>124</v>
      </c>
      <c r="S17" s="1">
        <v>0</v>
      </c>
      <c r="T17" s="1">
        <v>28.7</v>
      </c>
      <c r="V17" s="1">
        <v>200</v>
      </c>
      <c r="W17" s="1">
        <v>0</v>
      </c>
      <c r="X17" s="1">
        <v>3.4</v>
      </c>
      <c r="Z17" s="1">
        <v>130</v>
      </c>
      <c r="AA17" s="1">
        <v>0</v>
      </c>
      <c r="AB17" s="1">
        <v>11.7</v>
      </c>
      <c r="AD17" s="1">
        <v>140</v>
      </c>
      <c r="AE17" s="1">
        <v>0</v>
      </c>
      <c r="AF17" s="1">
        <v>11.9</v>
      </c>
      <c r="AH17" s="1">
        <v>1156</v>
      </c>
      <c r="AI17" s="1">
        <v>0</v>
      </c>
      <c r="AJ17" s="1">
        <v>5.0999999999999996</v>
      </c>
      <c r="AL17" s="1">
        <v>142</v>
      </c>
      <c r="AM17" s="1">
        <v>0</v>
      </c>
      <c r="AN17" s="1">
        <v>16.5</v>
      </c>
    </row>
    <row r="18" spans="2:40" x14ac:dyDescent="0.25">
      <c r="B18" s="1">
        <v>436</v>
      </c>
      <c r="C18" s="1">
        <v>0</v>
      </c>
      <c r="D18" s="1">
        <v>7.5</v>
      </c>
      <c r="F18" s="1">
        <v>233</v>
      </c>
      <c r="G18" s="1">
        <v>0</v>
      </c>
      <c r="H18" s="1">
        <v>12.9</v>
      </c>
      <c r="J18" s="1">
        <v>263</v>
      </c>
      <c r="K18" s="1">
        <v>0</v>
      </c>
      <c r="L18" s="1">
        <v>17.399999999999999</v>
      </c>
      <c r="N18" s="1">
        <v>126</v>
      </c>
      <c r="O18" s="1">
        <v>0</v>
      </c>
      <c r="P18" s="1">
        <v>8.5</v>
      </c>
      <c r="R18" s="1">
        <v>128</v>
      </c>
      <c r="S18" s="1">
        <v>0</v>
      </c>
      <c r="T18" s="1">
        <v>28.7</v>
      </c>
      <c r="V18" s="1">
        <v>440</v>
      </c>
      <c r="W18" s="1">
        <v>0</v>
      </c>
      <c r="X18" s="1">
        <v>0</v>
      </c>
      <c r="Z18" s="1">
        <v>133</v>
      </c>
      <c r="AA18" s="1">
        <v>0</v>
      </c>
      <c r="AB18" s="1">
        <v>11.7</v>
      </c>
      <c r="AD18" s="1">
        <v>128</v>
      </c>
      <c r="AE18" s="1">
        <v>0</v>
      </c>
      <c r="AF18" s="1">
        <v>11.9</v>
      </c>
      <c r="AH18" s="1">
        <v>1416</v>
      </c>
      <c r="AI18" s="1">
        <v>0</v>
      </c>
      <c r="AJ18" s="1">
        <v>5.0999999999999996</v>
      </c>
      <c r="AL18" s="1">
        <v>130</v>
      </c>
      <c r="AM18" s="1">
        <v>0</v>
      </c>
      <c r="AN18" s="1">
        <v>21.2</v>
      </c>
    </row>
    <row r="19" spans="2:40" x14ac:dyDescent="0.25">
      <c r="B19" s="1">
        <v>413</v>
      </c>
      <c r="C19" s="1">
        <v>0</v>
      </c>
      <c r="D19" s="1">
        <v>7.5</v>
      </c>
      <c r="F19" s="1">
        <v>288</v>
      </c>
      <c r="G19" s="1">
        <v>0</v>
      </c>
      <c r="H19" s="1">
        <v>12.9</v>
      </c>
      <c r="J19" s="1">
        <v>366</v>
      </c>
      <c r="K19" s="1">
        <v>0</v>
      </c>
      <c r="L19" s="1">
        <v>17.399999999999999</v>
      </c>
      <c r="N19" s="1">
        <v>115</v>
      </c>
      <c r="O19" s="1">
        <v>0</v>
      </c>
      <c r="P19" s="1">
        <v>8.5</v>
      </c>
      <c r="R19" s="1">
        <v>120</v>
      </c>
      <c r="S19" s="1">
        <v>0</v>
      </c>
      <c r="T19" s="1">
        <v>28.7</v>
      </c>
      <c r="V19" s="1">
        <v>347</v>
      </c>
      <c r="W19" s="1">
        <v>0</v>
      </c>
      <c r="X19" s="1">
        <v>0</v>
      </c>
      <c r="Z19" s="1">
        <v>133</v>
      </c>
      <c r="AA19" s="1">
        <v>0</v>
      </c>
      <c r="AB19" s="1">
        <v>11.7</v>
      </c>
      <c r="AD19" s="1">
        <v>109</v>
      </c>
      <c r="AE19" s="1">
        <v>0</v>
      </c>
      <c r="AF19" s="1">
        <v>11.9</v>
      </c>
      <c r="AH19" s="1">
        <v>118</v>
      </c>
      <c r="AI19" s="1">
        <v>0</v>
      </c>
      <c r="AJ19" s="1">
        <v>7.9</v>
      </c>
      <c r="AL19" s="1">
        <v>139</v>
      </c>
      <c r="AM19" s="1">
        <v>0</v>
      </c>
      <c r="AN19" s="1">
        <v>21.2</v>
      </c>
    </row>
    <row r="20" spans="2:40" x14ac:dyDescent="0.25">
      <c r="B20" s="1">
        <v>473</v>
      </c>
      <c r="C20" s="1">
        <v>0</v>
      </c>
      <c r="D20" s="1">
        <v>7.5</v>
      </c>
      <c r="F20" s="1">
        <v>196</v>
      </c>
      <c r="G20" s="1">
        <v>0</v>
      </c>
      <c r="H20" s="1">
        <v>12.9</v>
      </c>
      <c r="J20" s="1">
        <v>456</v>
      </c>
      <c r="K20" s="1">
        <v>0</v>
      </c>
      <c r="L20" s="1">
        <v>17.399999999999999</v>
      </c>
      <c r="N20" s="1">
        <v>135</v>
      </c>
      <c r="O20" s="1">
        <v>0</v>
      </c>
      <c r="P20" s="1">
        <v>8.5</v>
      </c>
      <c r="R20" s="1">
        <v>116</v>
      </c>
      <c r="S20" s="1">
        <v>0</v>
      </c>
      <c r="T20" s="1">
        <v>28.7</v>
      </c>
      <c r="V20" s="1">
        <v>287</v>
      </c>
      <c r="W20" s="1">
        <v>0</v>
      </c>
      <c r="X20" s="1">
        <v>0</v>
      </c>
      <c r="Z20" s="1">
        <v>144</v>
      </c>
      <c r="AA20" s="1">
        <v>0</v>
      </c>
      <c r="AB20" s="1">
        <v>11.7</v>
      </c>
      <c r="AD20" s="1">
        <v>134</v>
      </c>
      <c r="AE20" s="1">
        <v>0</v>
      </c>
      <c r="AF20" s="1">
        <v>11.9</v>
      </c>
      <c r="AH20" s="1">
        <v>131</v>
      </c>
      <c r="AI20" s="1">
        <v>0</v>
      </c>
      <c r="AJ20" s="1">
        <v>7.9</v>
      </c>
      <c r="AL20" s="1">
        <v>139</v>
      </c>
      <c r="AM20" s="1">
        <v>0</v>
      </c>
      <c r="AN20" s="1">
        <v>21.2</v>
      </c>
    </row>
    <row r="21" spans="2:40" x14ac:dyDescent="0.25">
      <c r="B21" s="1">
        <v>371</v>
      </c>
      <c r="C21" s="1">
        <v>0</v>
      </c>
      <c r="D21" s="1">
        <v>4.9000000000000004</v>
      </c>
      <c r="F21" s="1">
        <v>287</v>
      </c>
      <c r="G21" s="1">
        <v>0</v>
      </c>
      <c r="H21" s="1">
        <v>12.9</v>
      </c>
      <c r="J21" s="1">
        <v>157</v>
      </c>
      <c r="K21" s="1">
        <v>0</v>
      </c>
      <c r="L21" s="1">
        <v>9.4</v>
      </c>
      <c r="N21" s="1">
        <v>147</v>
      </c>
      <c r="O21" s="1">
        <v>0</v>
      </c>
      <c r="P21" s="1">
        <v>8.5</v>
      </c>
      <c r="R21" s="1">
        <v>128</v>
      </c>
      <c r="S21" s="1">
        <v>0</v>
      </c>
      <c r="T21" s="1">
        <v>28.7</v>
      </c>
      <c r="V21" s="1">
        <v>334</v>
      </c>
      <c r="W21" s="1">
        <v>0</v>
      </c>
      <c r="X21" s="1">
        <v>0</v>
      </c>
      <c r="Z21" s="1">
        <v>138</v>
      </c>
      <c r="AA21" s="1">
        <v>0</v>
      </c>
      <c r="AB21" s="1">
        <v>11.7</v>
      </c>
      <c r="AD21" s="1">
        <v>127</v>
      </c>
      <c r="AE21" s="1">
        <v>0</v>
      </c>
      <c r="AF21" s="1">
        <v>11.9</v>
      </c>
      <c r="AH21" s="1">
        <v>142</v>
      </c>
      <c r="AI21" s="1">
        <v>0</v>
      </c>
      <c r="AJ21" s="1">
        <v>7.9</v>
      </c>
      <c r="AL21" s="1">
        <v>120</v>
      </c>
      <c r="AM21" s="1">
        <v>0</v>
      </c>
      <c r="AN21" s="1">
        <v>21.2</v>
      </c>
    </row>
    <row r="22" spans="2:40" x14ac:dyDescent="0.25">
      <c r="B22" s="1">
        <v>451</v>
      </c>
      <c r="C22" s="1">
        <v>0</v>
      </c>
      <c r="D22" s="1">
        <v>4.9000000000000004</v>
      </c>
      <c r="F22" s="1">
        <v>335</v>
      </c>
      <c r="G22" s="1">
        <v>0</v>
      </c>
      <c r="H22" s="1">
        <v>25.2</v>
      </c>
      <c r="J22" s="1">
        <v>166</v>
      </c>
      <c r="K22" s="1">
        <v>0</v>
      </c>
      <c r="L22" s="1">
        <v>9.4</v>
      </c>
      <c r="N22" s="1">
        <v>141</v>
      </c>
      <c r="O22" s="1">
        <v>0</v>
      </c>
      <c r="P22" s="1">
        <v>11.1</v>
      </c>
      <c r="R22" s="1">
        <v>130</v>
      </c>
      <c r="S22" s="1">
        <v>0</v>
      </c>
      <c r="T22" s="1">
        <v>28.7</v>
      </c>
      <c r="V22" s="1">
        <v>235</v>
      </c>
      <c r="W22" s="1">
        <v>0</v>
      </c>
      <c r="X22" s="1">
        <v>4.5</v>
      </c>
      <c r="Z22" s="1">
        <v>92</v>
      </c>
      <c r="AA22" s="1">
        <v>0</v>
      </c>
      <c r="AB22" s="1">
        <v>11.7</v>
      </c>
      <c r="AD22" s="1">
        <v>121</v>
      </c>
      <c r="AE22" s="1">
        <v>0</v>
      </c>
      <c r="AF22" s="1">
        <v>11.9</v>
      </c>
      <c r="AH22" s="1">
        <v>132</v>
      </c>
      <c r="AI22" s="1">
        <v>0</v>
      </c>
      <c r="AJ22" s="1">
        <v>7.9</v>
      </c>
      <c r="AL22" s="1">
        <v>147</v>
      </c>
      <c r="AM22" s="1">
        <v>0</v>
      </c>
      <c r="AN22" s="1">
        <v>21.2</v>
      </c>
    </row>
    <row r="23" spans="2:40" x14ac:dyDescent="0.25">
      <c r="B23" s="1">
        <v>74</v>
      </c>
      <c r="C23" s="1">
        <v>0</v>
      </c>
      <c r="D23" s="1">
        <v>4.9000000000000004</v>
      </c>
      <c r="F23" s="1">
        <v>538</v>
      </c>
      <c r="G23" s="1">
        <v>0</v>
      </c>
      <c r="H23" s="1">
        <v>25.2</v>
      </c>
      <c r="J23" s="1">
        <v>155</v>
      </c>
      <c r="K23" s="1">
        <v>0</v>
      </c>
      <c r="L23" s="1">
        <v>9.4</v>
      </c>
      <c r="N23" s="1">
        <v>138</v>
      </c>
      <c r="O23" s="1">
        <v>0</v>
      </c>
      <c r="P23" s="1">
        <v>11.1</v>
      </c>
      <c r="R23" s="1">
        <v>82</v>
      </c>
      <c r="S23" s="1">
        <v>0</v>
      </c>
      <c r="T23" s="1">
        <v>28.7</v>
      </c>
      <c r="V23" s="1">
        <v>189</v>
      </c>
      <c r="W23" s="1">
        <v>0</v>
      </c>
      <c r="X23" s="1">
        <v>4.5</v>
      </c>
      <c r="Z23" s="1">
        <v>160</v>
      </c>
      <c r="AA23" s="1">
        <v>0</v>
      </c>
      <c r="AB23" s="1">
        <v>11.7</v>
      </c>
      <c r="AD23" s="1">
        <v>148</v>
      </c>
      <c r="AE23" s="1">
        <v>0</v>
      </c>
      <c r="AF23" s="1">
        <v>11.9</v>
      </c>
      <c r="AH23" s="1">
        <v>123</v>
      </c>
      <c r="AI23" s="1">
        <v>0</v>
      </c>
      <c r="AJ23" s="1">
        <v>7.9</v>
      </c>
      <c r="AL23" s="1">
        <v>154</v>
      </c>
      <c r="AM23" s="1">
        <v>0</v>
      </c>
      <c r="AN23" s="1">
        <v>21.2</v>
      </c>
    </row>
    <row r="24" spans="2:40" x14ac:dyDescent="0.25">
      <c r="B24" s="1">
        <v>53</v>
      </c>
      <c r="C24" s="1">
        <v>0</v>
      </c>
      <c r="D24" s="1">
        <v>4.9000000000000004</v>
      </c>
      <c r="F24" s="1">
        <v>428</v>
      </c>
      <c r="G24" s="1">
        <v>0</v>
      </c>
      <c r="H24" s="1">
        <v>25.2</v>
      </c>
      <c r="J24" s="1">
        <v>197</v>
      </c>
      <c r="K24" s="1">
        <v>0</v>
      </c>
      <c r="L24" s="1">
        <v>9.4</v>
      </c>
      <c r="N24" s="1">
        <v>171</v>
      </c>
      <c r="O24" s="1">
        <v>0</v>
      </c>
      <c r="P24" s="1">
        <v>11.1</v>
      </c>
      <c r="R24" s="1">
        <v>118</v>
      </c>
      <c r="S24" s="1">
        <v>0</v>
      </c>
      <c r="T24" s="1">
        <v>28.7</v>
      </c>
      <c r="V24" s="1">
        <v>82</v>
      </c>
      <c r="W24" s="1">
        <v>0</v>
      </c>
      <c r="X24" s="1">
        <v>4.5</v>
      </c>
      <c r="Z24" s="1">
        <v>112</v>
      </c>
      <c r="AA24" s="1">
        <v>0</v>
      </c>
      <c r="AB24" s="1">
        <v>10.5</v>
      </c>
      <c r="AD24" s="1">
        <v>115</v>
      </c>
      <c r="AE24" s="1">
        <v>0</v>
      </c>
      <c r="AF24" s="1">
        <v>12.1</v>
      </c>
      <c r="AH24" s="1">
        <v>145</v>
      </c>
      <c r="AI24" s="1">
        <v>0</v>
      </c>
      <c r="AJ24" s="1">
        <v>7.9</v>
      </c>
      <c r="AL24" s="1">
        <v>140</v>
      </c>
      <c r="AM24" s="1">
        <v>0</v>
      </c>
      <c r="AN24" s="1">
        <v>21.2</v>
      </c>
    </row>
    <row r="25" spans="2:40" x14ac:dyDescent="0.25">
      <c r="B25" s="1">
        <v>127</v>
      </c>
      <c r="C25" s="1">
        <v>0</v>
      </c>
      <c r="D25" s="1">
        <v>4.9000000000000004</v>
      </c>
      <c r="F25" s="1">
        <v>193</v>
      </c>
      <c r="G25" s="1">
        <v>0</v>
      </c>
      <c r="H25" s="1">
        <v>39.4</v>
      </c>
      <c r="J25" s="1">
        <v>260</v>
      </c>
      <c r="K25" s="1">
        <v>0</v>
      </c>
      <c r="L25" s="1">
        <v>9.4</v>
      </c>
      <c r="N25" s="1">
        <v>222</v>
      </c>
      <c r="O25" s="1">
        <v>0</v>
      </c>
      <c r="P25" s="1">
        <v>11.1</v>
      </c>
      <c r="R25" s="1">
        <v>131</v>
      </c>
      <c r="S25" s="1">
        <v>0</v>
      </c>
      <c r="T25" s="1">
        <v>28.7</v>
      </c>
      <c r="V25" s="1">
        <v>193</v>
      </c>
      <c r="W25" s="1">
        <v>0</v>
      </c>
      <c r="X25" s="1">
        <v>4.5</v>
      </c>
      <c r="Z25" s="1">
        <v>129</v>
      </c>
      <c r="AA25" s="1">
        <v>0</v>
      </c>
      <c r="AB25" s="1">
        <v>10.5</v>
      </c>
      <c r="AD25" s="1">
        <v>124</v>
      </c>
      <c r="AE25" s="1">
        <v>0</v>
      </c>
      <c r="AF25" s="1">
        <v>12.1</v>
      </c>
      <c r="AH25" s="1">
        <v>180</v>
      </c>
      <c r="AI25" s="1">
        <v>0</v>
      </c>
      <c r="AJ25" s="1">
        <v>7.9</v>
      </c>
      <c r="AL25" s="1">
        <v>136</v>
      </c>
      <c r="AM25" s="1">
        <v>0</v>
      </c>
      <c r="AN25" s="1">
        <v>21.2</v>
      </c>
    </row>
    <row r="26" spans="2:40" x14ac:dyDescent="0.25">
      <c r="B26" s="1">
        <v>123</v>
      </c>
      <c r="C26" s="1">
        <v>0</v>
      </c>
      <c r="D26" s="1">
        <v>4.9000000000000004</v>
      </c>
      <c r="F26" s="1">
        <v>271</v>
      </c>
      <c r="G26" s="1">
        <v>0</v>
      </c>
      <c r="H26" s="1">
        <v>39.4</v>
      </c>
      <c r="J26" s="1">
        <v>231</v>
      </c>
      <c r="K26" s="1">
        <v>0</v>
      </c>
      <c r="L26" s="1">
        <v>9.4</v>
      </c>
      <c r="N26" s="1">
        <v>183</v>
      </c>
      <c r="O26" s="1">
        <v>0</v>
      </c>
      <c r="P26" s="1">
        <v>11.1</v>
      </c>
      <c r="R26" s="1">
        <v>146</v>
      </c>
      <c r="S26" s="1">
        <v>0</v>
      </c>
      <c r="T26" s="1">
        <v>17.399999999999999</v>
      </c>
      <c r="V26" s="1">
        <v>190</v>
      </c>
      <c r="W26" s="1">
        <v>0</v>
      </c>
      <c r="X26" s="1">
        <v>4.5</v>
      </c>
      <c r="Z26" s="1">
        <v>125</v>
      </c>
      <c r="AA26" s="1">
        <v>0</v>
      </c>
      <c r="AB26" s="1">
        <v>10.5</v>
      </c>
      <c r="AD26" s="1">
        <v>140</v>
      </c>
      <c r="AE26" s="1">
        <v>0</v>
      </c>
      <c r="AF26" s="1">
        <v>12.1</v>
      </c>
      <c r="AH26" s="1">
        <v>180</v>
      </c>
      <c r="AI26" s="1">
        <v>0</v>
      </c>
      <c r="AJ26" s="1">
        <v>7.9</v>
      </c>
      <c r="AL26" s="1">
        <v>122</v>
      </c>
      <c r="AM26" s="1">
        <v>0</v>
      </c>
      <c r="AN26" s="1">
        <v>29</v>
      </c>
    </row>
    <row r="27" spans="2:40" x14ac:dyDescent="0.25">
      <c r="B27" s="1">
        <v>122</v>
      </c>
      <c r="C27" s="1">
        <v>0</v>
      </c>
      <c r="D27" s="1">
        <v>4.9000000000000004</v>
      </c>
      <c r="F27" s="1">
        <v>237</v>
      </c>
      <c r="G27" s="1">
        <v>0</v>
      </c>
      <c r="H27" s="1">
        <v>39.4</v>
      </c>
      <c r="J27" s="1">
        <v>229</v>
      </c>
      <c r="K27" s="1">
        <v>0</v>
      </c>
      <c r="L27" s="1">
        <v>8.9</v>
      </c>
      <c r="N27" s="1">
        <v>150</v>
      </c>
      <c r="O27" s="1">
        <v>0</v>
      </c>
      <c r="P27" s="1">
        <v>11.1</v>
      </c>
      <c r="R27" s="1">
        <v>115</v>
      </c>
      <c r="S27" s="1">
        <v>0</v>
      </c>
      <c r="T27" s="1">
        <v>17.399999999999999</v>
      </c>
      <c r="V27" s="1">
        <v>157</v>
      </c>
      <c r="W27" s="1">
        <v>0</v>
      </c>
      <c r="X27" s="1">
        <v>4.5</v>
      </c>
      <c r="Z27" s="1">
        <v>126</v>
      </c>
      <c r="AA27" s="1">
        <v>0</v>
      </c>
      <c r="AB27" s="1">
        <v>10.5</v>
      </c>
      <c r="AD27" s="1">
        <v>129</v>
      </c>
      <c r="AE27" s="1">
        <v>0</v>
      </c>
      <c r="AF27" s="1">
        <v>12.1</v>
      </c>
      <c r="AH27" s="1">
        <v>127</v>
      </c>
      <c r="AI27" s="1">
        <v>0</v>
      </c>
      <c r="AJ27" s="1">
        <v>33.799999999999997</v>
      </c>
      <c r="AL27" s="1">
        <v>143</v>
      </c>
      <c r="AM27" s="1">
        <v>0</v>
      </c>
      <c r="AN27" s="1">
        <v>29</v>
      </c>
    </row>
    <row r="28" spans="2:40" x14ac:dyDescent="0.25">
      <c r="B28" s="1">
        <v>137</v>
      </c>
      <c r="C28" s="1">
        <v>0</v>
      </c>
      <c r="D28" s="1">
        <v>4.9000000000000004</v>
      </c>
      <c r="F28" s="1">
        <v>156</v>
      </c>
      <c r="G28" s="1">
        <v>0</v>
      </c>
      <c r="H28" s="1">
        <v>39.4</v>
      </c>
      <c r="J28" s="1">
        <v>223</v>
      </c>
      <c r="K28" s="1">
        <v>0</v>
      </c>
      <c r="L28" s="1">
        <v>8.9</v>
      </c>
      <c r="N28" s="1">
        <v>147</v>
      </c>
      <c r="O28" s="1">
        <v>0</v>
      </c>
      <c r="P28" s="1">
        <v>20.8</v>
      </c>
      <c r="R28" s="1">
        <v>154</v>
      </c>
      <c r="S28" s="1">
        <v>0</v>
      </c>
      <c r="T28" s="1">
        <v>17.399999999999999</v>
      </c>
      <c r="V28" s="1">
        <v>86</v>
      </c>
      <c r="W28" s="1">
        <v>0</v>
      </c>
      <c r="X28" s="1">
        <v>4.5</v>
      </c>
      <c r="Z28" s="1">
        <v>112</v>
      </c>
      <c r="AA28" s="1">
        <v>0</v>
      </c>
      <c r="AB28" s="1">
        <v>10.5</v>
      </c>
      <c r="AD28" s="1">
        <v>220</v>
      </c>
      <c r="AE28" s="1">
        <v>0</v>
      </c>
      <c r="AF28" s="1">
        <v>12.1</v>
      </c>
      <c r="AH28" s="1">
        <v>131</v>
      </c>
      <c r="AI28" s="1">
        <v>0</v>
      </c>
      <c r="AJ28" s="1">
        <v>33.799999999999997</v>
      </c>
      <c r="AL28" s="1">
        <v>136</v>
      </c>
      <c r="AM28" s="1">
        <v>0</v>
      </c>
      <c r="AN28" s="1">
        <v>29</v>
      </c>
    </row>
    <row r="29" spans="2:40" x14ac:dyDescent="0.25">
      <c r="B29" s="1">
        <v>159</v>
      </c>
      <c r="C29" s="1">
        <v>0</v>
      </c>
      <c r="D29" s="1">
        <v>8.4</v>
      </c>
      <c r="F29" s="1">
        <v>163</v>
      </c>
      <c r="G29" s="1">
        <v>0</v>
      </c>
      <c r="H29" s="1">
        <v>39.4</v>
      </c>
      <c r="J29" s="1">
        <v>196</v>
      </c>
      <c r="K29" s="1">
        <v>0</v>
      </c>
      <c r="L29" s="1">
        <v>8.9</v>
      </c>
      <c r="N29" s="1">
        <v>129</v>
      </c>
      <c r="O29" s="1">
        <v>0</v>
      </c>
      <c r="P29" s="1">
        <v>20.8</v>
      </c>
      <c r="R29" s="1">
        <v>208</v>
      </c>
      <c r="S29" s="1">
        <v>0</v>
      </c>
      <c r="T29" s="1">
        <v>17.399999999999999</v>
      </c>
      <c r="V29" s="1">
        <v>358</v>
      </c>
      <c r="W29" s="1">
        <v>0</v>
      </c>
      <c r="X29" s="1">
        <v>11.5</v>
      </c>
      <c r="Z29" s="1">
        <v>118</v>
      </c>
      <c r="AA29" s="1">
        <v>0</v>
      </c>
      <c r="AB29" s="1">
        <v>10.5</v>
      </c>
      <c r="AD29" s="1">
        <v>357</v>
      </c>
      <c r="AE29" s="1">
        <v>0</v>
      </c>
      <c r="AF29" s="1">
        <v>12.1</v>
      </c>
      <c r="AH29" s="1">
        <v>131</v>
      </c>
      <c r="AI29" s="1">
        <v>0</v>
      </c>
      <c r="AJ29" s="1">
        <v>33.799999999999997</v>
      </c>
      <c r="AL29" s="1">
        <v>118</v>
      </c>
      <c r="AM29" s="1">
        <v>0</v>
      </c>
      <c r="AN29" s="1">
        <v>29</v>
      </c>
    </row>
    <row r="30" spans="2:40" x14ac:dyDescent="0.25">
      <c r="B30" s="1">
        <v>196</v>
      </c>
      <c r="C30" s="1">
        <v>0</v>
      </c>
      <c r="D30" s="1">
        <v>8.4</v>
      </c>
      <c r="F30" s="1">
        <v>182</v>
      </c>
      <c r="G30" s="1">
        <v>0</v>
      </c>
      <c r="H30" s="1">
        <v>39.4</v>
      </c>
      <c r="J30" s="1">
        <v>215</v>
      </c>
      <c r="K30" s="1">
        <v>0</v>
      </c>
      <c r="L30" s="1">
        <v>8.9</v>
      </c>
      <c r="N30" s="1">
        <v>141</v>
      </c>
      <c r="O30" s="1">
        <v>0</v>
      </c>
      <c r="P30" s="1">
        <v>20.8</v>
      </c>
      <c r="R30" s="1">
        <v>183</v>
      </c>
      <c r="S30" s="1">
        <v>0</v>
      </c>
      <c r="T30" s="1">
        <v>17.399999999999999</v>
      </c>
      <c r="V30" s="1">
        <v>556</v>
      </c>
      <c r="W30" s="1">
        <v>0</v>
      </c>
      <c r="X30" s="1">
        <v>11.5</v>
      </c>
      <c r="Z30" s="1">
        <v>127</v>
      </c>
      <c r="AA30" s="1">
        <v>0</v>
      </c>
      <c r="AB30" s="1">
        <v>10.5</v>
      </c>
      <c r="AD30" s="1">
        <v>154</v>
      </c>
      <c r="AE30" s="1">
        <v>0</v>
      </c>
      <c r="AF30" s="1">
        <v>15.6</v>
      </c>
      <c r="AH30" s="1">
        <v>120</v>
      </c>
      <c r="AI30" s="1">
        <v>0</v>
      </c>
      <c r="AJ30" s="1">
        <v>33.799999999999997</v>
      </c>
      <c r="AL30" s="1">
        <v>128</v>
      </c>
      <c r="AM30" s="1">
        <v>0</v>
      </c>
      <c r="AN30" s="1">
        <v>29</v>
      </c>
    </row>
    <row r="31" spans="2:40" x14ac:dyDescent="0.25">
      <c r="B31" s="1">
        <v>208</v>
      </c>
      <c r="C31" s="1">
        <v>0</v>
      </c>
      <c r="D31" s="1">
        <v>8.4</v>
      </c>
      <c r="F31" s="1">
        <v>168</v>
      </c>
      <c r="G31" s="1">
        <v>0</v>
      </c>
      <c r="H31" s="1">
        <v>24.8</v>
      </c>
      <c r="J31" s="1">
        <v>136</v>
      </c>
      <c r="K31" s="1">
        <v>0</v>
      </c>
      <c r="L31" s="1">
        <v>8.9</v>
      </c>
      <c r="N31" s="1">
        <v>121</v>
      </c>
      <c r="O31" s="1">
        <v>0</v>
      </c>
      <c r="P31" s="1">
        <v>20.8</v>
      </c>
      <c r="R31" s="1">
        <v>298</v>
      </c>
      <c r="S31" s="1">
        <v>0</v>
      </c>
      <c r="T31" s="1">
        <v>9.8000000000000007</v>
      </c>
      <c r="V31" s="1">
        <v>320</v>
      </c>
      <c r="W31" s="1">
        <v>0</v>
      </c>
      <c r="X31" s="1">
        <v>11.5</v>
      </c>
      <c r="Z31" s="1">
        <v>131</v>
      </c>
      <c r="AA31" s="1">
        <v>0</v>
      </c>
      <c r="AB31" s="1">
        <v>10.5</v>
      </c>
      <c r="AD31" s="1">
        <v>136</v>
      </c>
      <c r="AE31" s="1">
        <v>0</v>
      </c>
      <c r="AF31" s="1">
        <v>15.6</v>
      </c>
      <c r="AH31" s="1">
        <v>145</v>
      </c>
      <c r="AI31" s="1">
        <v>0</v>
      </c>
      <c r="AJ31" s="1">
        <v>33.799999999999997</v>
      </c>
      <c r="AL31" s="1">
        <v>171</v>
      </c>
      <c r="AM31" s="1">
        <v>0</v>
      </c>
      <c r="AN31" s="1">
        <v>29</v>
      </c>
    </row>
    <row r="32" spans="2:40" x14ac:dyDescent="0.25">
      <c r="B32" s="1">
        <v>209</v>
      </c>
      <c r="C32" s="1">
        <v>0</v>
      </c>
      <c r="D32" s="1">
        <v>8.4</v>
      </c>
      <c r="F32" s="1">
        <v>106</v>
      </c>
      <c r="G32" s="1">
        <v>0</v>
      </c>
      <c r="H32" s="1">
        <v>24.8</v>
      </c>
      <c r="J32" s="1">
        <v>160</v>
      </c>
      <c r="K32" s="1">
        <v>0</v>
      </c>
      <c r="L32" s="1">
        <v>8.9</v>
      </c>
      <c r="N32" s="1">
        <v>117</v>
      </c>
      <c r="O32" s="1">
        <v>0</v>
      </c>
      <c r="P32" s="1">
        <v>20.8</v>
      </c>
      <c r="R32" s="1">
        <v>280</v>
      </c>
      <c r="S32" s="1">
        <v>0</v>
      </c>
      <c r="T32" s="1">
        <v>9.8000000000000007</v>
      </c>
      <c r="V32" s="1">
        <v>204</v>
      </c>
      <c r="W32" s="1">
        <v>0</v>
      </c>
      <c r="X32" s="1">
        <v>11.5</v>
      </c>
      <c r="Z32" s="1">
        <v>154</v>
      </c>
      <c r="AA32" s="1">
        <v>0</v>
      </c>
      <c r="AB32" s="1">
        <v>8.6</v>
      </c>
      <c r="AD32" s="1">
        <v>143</v>
      </c>
      <c r="AE32" s="1">
        <v>0</v>
      </c>
      <c r="AF32" s="1">
        <v>15.6</v>
      </c>
      <c r="AH32" s="1">
        <v>134</v>
      </c>
      <c r="AI32" s="1">
        <v>0</v>
      </c>
      <c r="AJ32" s="1">
        <v>33.799999999999997</v>
      </c>
      <c r="AL32" s="1">
        <v>191</v>
      </c>
      <c r="AM32" s="1">
        <v>0</v>
      </c>
      <c r="AN32" s="1">
        <v>29</v>
      </c>
    </row>
    <row r="33" spans="2:40" x14ac:dyDescent="0.25">
      <c r="B33" s="1">
        <v>229</v>
      </c>
      <c r="C33" s="1">
        <v>0</v>
      </c>
      <c r="D33" s="1">
        <v>8.4</v>
      </c>
      <c r="F33" s="1">
        <v>107</v>
      </c>
      <c r="G33" s="1">
        <v>0</v>
      </c>
      <c r="H33" s="1">
        <v>24.8</v>
      </c>
      <c r="J33" s="1">
        <v>149</v>
      </c>
      <c r="K33" s="1">
        <v>0</v>
      </c>
      <c r="L33" s="1">
        <v>8.9</v>
      </c>
      <c r="N33" s="1">
        <v>126</v>
      </c>
      <c r="O33" s="1">
        <v>0</v>
      </c>
      <c r="P33" s="1">
        <v>20.8</v>
      </c>
      <c r="R33" s="1">
        <v>505</v>
      </c>
      <c r="S33" s="1">
        <v>0</v>
      </c>
      <c r="T33" s="1">
        <v>0</v>
      </c>
      <c r="V33" s="1">
        <v>190</v>
      </c>
      <c r="W33" s="1">
        <v>0</v>
      </c>
      <c r="X33" s="1">
        <v>8.3000000000000007</v>
      </c>
      <c r="Z33" s="1">
        <v>134</v>
      </c>
      <c r="AA33" s="1">
        <v>0</v>
      </c>
      <c r="AB33" s="1">
        <v>8.6</v>
      </c>
      <c r="AD33" s="1">
        <v>135</v>
      </c>
      <c r="AE33" s="1">
        <v>0</v>
      </c>
      <c r="AF33" s="1">
        <v>15.6</v>
      </c>
      <c r="AH33" s="1">
        <v>113</v>
      </c>
      <c r="AI33" s="1">
        <v>0</v>
      </c>
      <c r="AJ33" s="1">
        <v>33.799999999999997</v>
      </c>
      <c r="AL33" s="1">
        <v>219</v>
      </c>
      <c r="AM33" s="1">
        <v>0</v>
      </c>
      <c r="AN33" s="1">
        <v>28.1</v>
      </c>
    </row>
    <row r="34" spans="2:40" x14ac:dyDescent="0.25">
      <c r="B34" s="1">
        <v>228</v>
      </c>
      <c r="C34" s="1">
        <v>0</v>
      </c>
      <c r="D34" s="1">
        <v>8.4</v>
      </c>
      <c r="F34" s="1">
        <v>155</v>
      </c>
      <c r="G34" s="1">
        <v>0</v>
      </c>
      <c r="H34" s="1">
        <v>24.8</v>
      </c>
      <c r="J34" s="1">
        <v>160</v>
      </c>
      <c r="K34" s="1">
        <v>0</v>
      </c>
      <c r="L34" s="1">
        <v>75.599999999999994</v>
      </c>
      <c r="N34" s="1">
        <v>116</v>
      </c>
      <c r="O34" s="1">
        <v>0</v>
      </c>
      <c r="P34" s="1">
        <v>20.8</v>
      </c>
      <c r="R34" s="1">
        <v>453</v>
      </c>
      <c r="S34" s="1">
        <v>0</v>
      </c>
      <c r="T34" s="1">
        <v>0</v>
      </c>
      <c r="V34" s="1">
        <v>215</v>
      </c>
      <c r="W34" s="1">
        <v>0</v>
      </c>
      <c r="X34" s="1">
        <v>8.3000000000000007</v>
      </c>
      <c r="Z34" s="1">
        <v>117</v>
      </c>
      <c r="AA34" s="1">
        <v>0</v>
      </c>
      <c r="AB34" s="1">
        <v>8.6</v>
      </c>
      <c r="AD34" s="1">
        <v>123</v>
      </c>
      <c r="AE34" s="1">
        <v>0</v>
      </c>
      <c r="AF34" s="1">
        <v>15.6</v>
      </c>
      <c r="AH34" s="1">
        <v>126</v>
      </c>
      <c r="AI34" s="1">
        <v>0</v>
      </c>
      <c r="AJ34" s="1">
        <v>33.799999999999997</v>
      </c>
      <c r="AL34" s="1">
        <v>136</v>
      </c>
      <c r="AM34" s="1">
        <v>0</v>
      </c>
      <c r="AN34" s="1">
        <v>28.1</v>
      </c>
    </row>
    <row r="35" spans="2:40" x14ac:dyDescent="0.25">
      <c r="B35" s="1">
        <v>194</v>
      </c>
      <c r="C35" s="1">
        <v>0</v>
      </c>
      <c r="D35" s="1">
        <v>9.3000000000000007</v>
      </c>
      <c r="F35" s="1">
        <v>472</v>
      </c>
      <c r="G35" s="1">
        <v>0</v>
      </c>
      <c r="H35" s="1">
        <v>35.6</v>
      </c>
      <c r="J35" s="1">
        <v>162</v>
      </c>
      <c r="K35" s="1">
        <v>0</v>
      </c>
      <c r="L35" s="1">
        <v>75.599999999999994</v>
      </c>
      <c r="N35" s="1">
        <v>109</v>
      </c>
      <c r="O35" s="1">
        <v>0</v>
      </c>
      <c r="P35" s="1">
        <v>20.8</v>
      </c>
      <c r="R35" s="1">
        <v>387</v>
      </c>
      <c r="S35" s="1">
        <v>0</v>
      </c>
      <c r="T35" s="1">
        <v>0</v>
      </c>
      <c r="V35" s="1">
        <v>199</v>
      </c>
      <c r="W35" s="1">
        <v>0</v>
      </c>
      <c r="X35" s="1">
        <v>8.3000000000000007</v>
      </c>
      <c r="Z35" s="1">
        <v>136</v>
      </c>
      <c r="AA35" s="1">
        <v>0</v>
      </c>
      <c r="AB35" s="1">
        <v>8.6</v>
      </c>
      <c r="AD35" s="1">
        <v>223</v>
      </c>
      <c r="AE35" s="1">
        <v>0</v>
      </c>
      <c r="AF35" s="1">
        <v>15.6</v>
      </c>
      <c r="AH35" s="1">
        <v>120</v>
      </c>
      <c r="AI35" s="1">
        <v>0</v>
      </c>
      <c r="AJ35" s="1">
        <v>28.3</v>
      </c>
      <c r="AL35" s="1">
        <v>129</v>
      </c>
      <c r="AM35" s="1">
        <v>0</v>
      </c>
      <c r="AN35" s="1">
        <v>28.1</v>
      </c>
    </row>
    <row r="36" spans="2:40" x14ac:dyDescent="0.25">
      <c r="B36" s="1">
        <v>233</v>
      </c>
      <c r="C36" s="1">
        <v>0</v>
      </c>
      <c r="D36" s="1">
        <v>9.3000000000000007</v>
      </c>
      <c r="F36" s="1">
        <v>414</v>
      </c>
      <c r="G36" s="1">
        <v>0</v>
      </c>
      <c r="H36" s="1">
        <v>35.6</v>
      </c>
      <c r="J36" s="1">
        <v>144</v>
      </c>
      <c r="K36" s="1">
        <v>0</v>
      </c>
      <c r="L36" s="1">
        <v>75.599999999999994</v>
      </c>
      <c r="N36" s="1">
        <v>119</v>
      </c>
      <c r="O36" s="1">
        <v>0</v>
      </c>
      <c r="P36" s="1">
        <v>20.8</v>
      </c>
      <c r="R36" s="1">
        <v>480</v>
      </c>
      <c r="S36" s="1">
        <v>0</v>
      </c>
      <c r="T36" s="1">
        <v>0</v>
      </c>
      <c r="V36" s="1">
        <v>189</v>
      </c>
      <c r="W36" s="1">
        <v>0</v>
      </c>
      <c r="X36" s="1">
        <v>8.3000000000000007</v>
      </c>
      <c r="Z36" s="1">
        <v>120</v>
      </c>
      <c r="AA36" s="1">
        <v>0</v>
      </c>
      <c r="AB36" s="1">
        <v>8.6</v>
      </c>
      <c r="AD36" s="1">
        <v>270</v>
      </c>
      <c r="AE36" s="1">
        <v>0</v>
      </c>
      <c r="AF36" s="1">
        <v>29.6</v>
      </c>
      <c r="AH36" s="1">
        <v>120</v>
      </c>
      <c r="AI36" s="1">
        <v>0</v>
      </c>
      <c r="AJ36" s="1">
        <v>28.3</v>
      </c>
      <c r="AL36" s="1">
        <v>148</v>
      </c>
      <c r="AM36" s="1">
        <v>0</v>
      </c>
      <c r="AN36" s="1">
        <v>28.1</v>
      </c>
    </row>
    <row r="37" spans="2:40" x14ac:dyDescent="0.25">
      <c r="B37" s="1">
        <v>174</v>
      </c>
      <c r="C37" s="1">
        <v>0</v>
      </c>
      <c r="D37" s="1">
        <v>9.3000000000000007</v>
      </c>
      <c r="F37" s="1">
        <v>334</v>
      </c>
      <c r="G37" s="1">
        <v>0</v>
      </c>
      <c r="H37" s="1">
        <v>35.6</v>
      </c>
      <c r="J37" s="1">
        <v>137</v>
      </c>
      <c r="K37" s="1">
        <v>0</v>
      </c>
      <c r="L37" s="1">
        <v>75.599999999999994</v>
      </c>
      <c r="N37" s="1">
        <v>120</v>
      </c>
      <c r="O37" s="1">
        <v>0</v>
      </c>
      <c r="P37" s="1">
        <v>34.9</v>
      </c>
      <c r="R37" s="1">
        <v>263</v>
      </c>
      <c r="S37" s="1">
        <v>0</v>
      </c>
      <c r="T37" s="1">
        <v>7.6</v>
      </c>
      <c r="V37" s="1">
        <v>115</v>
      </c>
      <c r="W37" s="1">
        <v>0</v>
      </c>
      <c r="X37" s="1">
        <v>8.3000000000000007</v>
      </c>
      <c r="Z37" s="1">
        <v>122</v>
      </c>
      <c r="AA37" s="1">
        <v>0</v>
      </c>
      <c r="AB37" s="1">
        <v>8.6</v>
      </c>
      <c r="AD37" s="1">
        <v>151</v>
      </c>
      <c r="AE37" s="1">
        <v>0</v>
      </c>
      <c r="AF37" s="1">
        <v>29.6</v>
      </c>
      <c r="AH37" s="1">
        <v>133</v>
      </c>
      <c r="AI37" s="1">
        <v>0</v>
      </c>
      <c r="AJ37" s="1">
        <v>28.3</v>
      </c>
      <c r="AL37" s="1">
        <v>143</v>
      </c>
      <c r="AM37" s="1">
        <v>0</v>
      </c>
      <c r="AN37" s="1">
        <v>28.1</v>
      </c>
    </row>
    <row r="38" spans="2:40" x14ac:dyDescent="0.25">
      <c r="B38" s="1">
        <v>143</v>
      </c>
      <c r="C38" s="1">
        <v>0</v>
      </c>
      <c r="D38" s="1">
        <v>9.3000000000000007</v>
      </c>
      <c r="F38" s="1">
        <v>338</v>
      </c>
      <c r="G38" s="1">
        <v>0</v>
      </c>
      <c r="H38" s="1">
        <v>35.6</v>
      </c>
      <c r="J38" s="1">
        <v>145</v>
      </c>
      <c r="K38" s="1">
        <v>0</v>
      </c>
      <c r="L38" s="1">
        <v>75.599999999999994</v>
      </c>
      <c r="N38" s="1">
        <v>120</v>
      </c>
      <c r="O38" s="1">
        <v>0</v>
      </c>
      <c r="P38" s="1">
        <v>34.9</v>
      </c>
      <c r="R38" s="1">
        <v>422</v>
      </c>
      <c r="S38" s="1">
        <v>0</v>
      </c>
      <c r="T38" s="1">
        <v>7.6</v>
      </c>
      <c r="V38" s="1">
        <v>139</v>
      </c>
      <c r="W38" s="1">
        <v>0</v>
      </c>
      <c r="X38" s="1">
        <v>8.3000000000000007</v>
      </c>
      <c r="Z38" s="1">
        <v>127</v>
      </c>
      <c r="AA38" s="1">
        <v>0</v>
      </c>
      <c r="AB38" s="1">
        <v>8.6</v>
      </c>
      <c r="AD38" s="1">
        <v>141</v>
      </c>
      <c r="AE38" s="1">
        <v>0</v>
      </c>
      <c r="AF38" s="1">
        <v>29.6</v>
      </c>
      <c r="AH38" s="1">
        <v>125</v>
      </c>
      <c r="AI38" s="1">
        <v>0</v>
      </c>
      <c r="AJ38" s="1">
        <v>28.3</v>
      </c>
      <c r="AL38" s="1">
        <v>133</v>
      </c>
      <c r="AM38" s="1">
        <v>0</v>
      </c>
      <c r="AN38" s="1">
        <v>28.1</v>
      </c>
    </row>
    <row r="39" spans="2:40" x14ac:dyDescent="0.25">
      <c r="B39" s="1">
        <v>79</v>
      </c>
      <c r="C39" s="1">
        <v>0</v>
      </c>
      <c r="D39" s="1">
        <v>9.3000000000000007</v>
      </c>
      <c r="F39" s="1">
        <v>1174</v>
      </c>
      <c r="G39" s="1">
        <v>0</v>
      </c>
      <c r="H39" s="1">
        <v>11.2</v>
      </c>
      <c r="J39" s="1">
        <v>159</v>
      </c>
      <c r="K39" s="1">
        <v>0</v>
      </c>
      <c r="L39" s="1">
        <v>75.599999999999994</v>
      </c>
      <c r="N39" s="1">
        <v>119</v>
      </c>
      <c r="O39" s="1">
        <v>0</v>
      </c>
      <c r="P39" s="1">
        <v>34.9</v>
      </c>
      <c r="R39" s="1">
        <v>322</v>
      </c>
      <c r="S39" s="1">
        <v>0</v>
      </c>
      <c r="T39" s="1">
        <v>7.6</v>
      </c>
      <c r="V39" s="1">
        <v>168</v>
      </c>
      <c r="W39" s="1">
        <v>0</v>
      </c>
      <c r="X39" s="1">
        <v>8.3000000000000007</v>
      </c>
      <c r="Z39" s="1">
        <v>138</v>
      </c>
      <c r="AA39" s="1">
        <v>0</v>
      </c>
      <c r="AB39" s="1">
        <v>8.6</v>
      </c>
      <c r="AD39" s="1">
        <v>133</v>
      </c>
      <c r="AE39" s="1">
        <v>0</v>
      </c>
      <c r="AF39" s="1">
        <v>29.6</v>
      </c>
      <c r="AH39" s="1">
        <v>122</v>
      </c>
      <c r="AI39" s="1">
        <v>0</v>
      </c>
      <c r="AJ39" s="1">
        <v>28.3</v>
      </c>
      <c r="AL39" s="1">
        <v>133</v>
      </c>
      <c r="AM39" s="1">
        <v>0</v>
      </c>
      <c r="AN39" s="1">
        <v>28.1</v>
      </c>
    </row>
    <row r="40" spans="2:40" x14ac:dyDescent="0.25">
      <c r="B40" s="1">
        <v>98</v>
      </c>
      <c r="C40" s="1">
        <v>0</v>
      </c>
      <c r="D40" s="1">
        <v>9.3000000000000007</v>
      </c>
      <c r="F40" s="1">
        <v>1181</v>
      </c>
      <c r="G40" s="1">
        <v>0</v>
      </c>
      <c r="H40" s="1">
        <v>11.2</v>
      </c>
      <c r="J40" s="1">
        <v>99</v>
      </c>
      <c r="K40" s="1">
        <v>0</v>
      </c>
      <c r="L40" s="1">
        <v>75.599999999999994</v>
      </c>
      <c r="N40" s="1">
        <v>158</v>
      </c>
      <c r="O40" s="1">
        <v>0</v>
      </c>
      <c r="P40" s="1">
        <v>34.9</v>
      </c>
      <c r="R40" s="1">
        <v>156</v>
      </c>
      <c r="S40" s="1">
        <v>0</v>
      </c>
      <c r="T40" s="1">
        <v>7.6</v>
      </c>
      <c r="V40" s="1">
        <v>176</v>
      </c>
      <c r="W40" s="1">
        <v>0</v>
      </c>
      <c r="X40" s="1">
        <v>7.7</v>
      </c>
      <c r="Z40" s="1">
        <v>127</v>
      </c>
      <c r="AA40" s="1">
        <v>0</v>
      </c>
      <c r="AB40" s="1">
        <v>0</v>
      </c>
      <c r="AD40" s="1">
        <v>101</v>
      </c>
      <c r="AE40" s="1">
        <v>0</v>
      </c>
      <c r="AF40" s="1">
        <v>29.6</v>
      </c>
      <c r="AH40" s="1">
        <v>126</v>
      </c>
      <c r="AI40" s="1">
        <v>0</v>
      </c>
      <c r="AJ40" s="1">
        <v>28.3</v>
      </c>
      <c r="AL40" s="1">
        <v>148</v>
      </c>
      <c r="AM40" s="1">
        <v>0</v>
      </c>
      <c r="AN40" s="1">
        <v>28.1</v>
      </c>
    </row>
    <row r="41" spans="2:40" x14ac:dyDescent="0.25">
      <c r="B41" s="1">
        <v>126</v>
      </c>
      <c r="C41" s="1">
        <v>0</v>
      </c>
      <c r="D41" s="1">
        <v>9.3000000000000007</v>
      </c>
      <c r="F41" s="1">
        <v>132</v>
      </c>
      <c r="G41" s="1">
        <v>0</v>
      </c>
      <c r="H41" s="1">
        <v>9.8000000000000007</v>
      </c>
      <c r="J41" s="1">
        <v>157</v>
      </c>
      <c r="K41" s="1">
        <v>0</v>
      </c>
      <c r="L41" s="1">
        <v>75.599999999999994</v>
      </c>
      <c r="N41" s="1">
        <v>161</v>
      </c>
      <c r="O41" s="1">
        <v>0</v>
      </c>
      <c r="P41" s="1">
        <v>34.9</v>
      </c>
      <c r="R41" s="1">
        <v>164</v>
      </c>
      <c r="S41" s="1">
        <v>0</v>
      </c>
      <c r="T41" s="1">
        <v>7.6</v>
      </c>
      <c r="V41" s="1">
        <v>177</v>
      </c>
      <c r="W41" s="1">
        <v>0</v>
      </c>
      <c r="X41" s="1">
        <v>7.7</v>
      </c>
      <c r="Z41" s="1">
        <v>127</v>
      </c>
      <c r="AA41" s="1">
        <v>0</v>
      </c>
      <c r="AB41" s="1">
        <v>0</v>
      </c>
      <c r="AD41" s="1">
        <v>227</v>
      </c>
      <c r="AE41" s="1">
        <v>0</v>
      </c>
      <c r="AF41" s="1">
        <v>29.6</v>
      </c>
      <c r="AH41" s="1">
        <v>123</v>
      </c>
      <c r="AI41" s="1">
        <v>0</v>
      </c>
      <c r="AJ41" s="1">
        <v>28.3</v>
      </c>
      <c r="AL41" s="1">
        <v>152</v>
      </c>
      <c r="AM41" s="1">
        <v>0</v>
      </c>
      <c r="AN41" s="1">
        <v>18.7</v>
      </c>
    </row>
    <row r="42" spans="2:40" x14ac:dyDescent="0.25">
      <c r="B42" s="1">
        <v>168</v>
      </c>
      <c r="C42" s="1">
        <v>0</v>
      </c>
      <c r="D42" s="1">
        <v>9.3000000000000007</v>
      </c>
      <c r="F42" s="1">
        <v>160</v>
      </c>
      <c r="G42" s="1">
        <v>0</v>
      </c>
      <c r="H42" s="1">
        <v>9.8000000000000007</v>
      </c>
      <c r="J42" s="1">
        <v>188</v>
      </c>
      <c r="K42" s="1">
        <v>0</v>
      </c>
      <c r="L42" s="1">
        <v>64</v>
      </c>
      <c r="N42" s="1">
        <v>164</v>
      </c>
      <c r="O42" s="1">
        <v>0</v>
      </c>
      <c r="P42" s="1">
        <v>34.9</v>
      </c>
      <c r="R42" s="1">
        <v>206</v>
      </c>
      <c r="S42" s="1">
        <v>0</v>
      </c>
      <c r="T42" s="1">
        <v>7.6</v>
      </c>
      <c r="V42" s="1">
        <v>142</v>
      </c>
      <c r="W42" s="1">
        <v>0</v>
      </c>
      <c r="X42" s="1">
        <v>7.7</v>
      </c>
      <c r="Z42" s="1">
        <v>141</v>
      </c>
      <c r="AA42" s="1">
        <v>0</v>
      </c>
      <c r="AB42" s="1">
        <v>0</v>
      </c>
      <c r="AD42" s="1">
        <v>216</v>
      </c>
      <c r="AE42" s="1">
        <v>0</v>
      </c>
      <c r="AF42" s="1">
        <v>29.6</v>
      </c>
      <c r="AH42" s="1">
        <v>142</v>
      </c>
      <c r="AI42" s="1">
        <v>0</v>
      </c>
      <c r="AJ42" s="1">
        <v>28.3</v>
      </c>
      <c r="AL42" s="1">
        <v>137</v>
      </c>
      <c r="AM42" s="1">
        <v>0</v>
      </c>
      <c r="AN42" s="1">
        <v>18.7</v>
      </c>
    </row>
    <row r="43" spans="2:40" x14ac:dyDescent="0.25">
      <c r="B43" s="1">
        <v>155</v>
      </c>
      <c r="C43" s="1">
        <v>0</v>
      </c>
      <c r="D43" s="1">
        <v>5.0999999999999996</v>
      </c>
      <c r="F43" s="1">
        <v>234</v>
      </c>
      <c r="G43" s="1">
        <v>0</v>
      </c>
      <c r="H43" s="1">
        <v>9.8000000000000007</v>
      </c>
      <c r="J43" s="1">
        <v>212</v>
      </c>
      <c r="K43" s="1">
        <v>0</v>
      </c>
      <c r="L43" s="1">
        <v>64</v>
      </c>
      <c r="N43" s="1">
        <v>142</v>
      </c>
      <c r="O43" s="1">
        <v>0</v>
      </c>
      <c r="P43" s="1">
        <v>34.9</v>
      </c>
      <c r="R43" s="1">
        <v>516</v>
      </c>
      <c r="S43" s="1">
        <v>0</v>
      </c>
      <c r="T43" s="1">
        <v>7.6</v>
      </c>
      <c r="V43" s="1">
        <v>143</v>
      </c>
      <c r="W43" s="1">
        <v>0</v>
      </c>
      <c r="X43" s="1">
        <v>7.7</v>
      </c>
      <c r="Z43" s="1">
        <v>146</v>
      </c>
      <c r="AA43" s="1">
        <v>0</v>
      </c>
      <c r="AB43" s="1">
        <v>0</v>
      </c>
      <c r="AD43" s="1">
        <v>145</v>
      </c>
      <c r="AE43" s="1">
        <v>0</v>
      </c>
      <c r="AF43" s="1">
        <v>36.6</v>
      </c>
      <c r="AH43" s="1">
        <v>174</v>
      </c>
      <c r="AI43" s="1">
        <v>0</v>
      </c>
      <c r="AJ43" s="1">
        <v>31.1</v>
      </c>
      <c r="AL43" s="1">
        <v>136</v>
      </c>
      <c r="AM43" s="1">
        <v>0</v>
      </c>
      <c r="AN43" s="1">
        <v>18.7</v>
      </c>
    </row>
    <row r="44" spans="2:40" x14ac:dyDescent="0.25">
      <c r="B44" s="1">
        <v>143</v>
      </c>
      <c r="C44" s="1">
        <v>0</v>
      </c>
      <c r="D44" s="1">
        <v>5.0999999999999996</v>
      </c>
      <c r="F44" s="1">
        <v>477</v>
      </c>
      <c r="G44" s="1">
        <v>0</v>
      </c>
      <c r="H44" s="1">
        <v>9.8000000000000007</v>
      </c>
      <c r="J44" s="1">
        <v>177</v>
      </c>
      <c r="K44" s="1">
        <v>0</v>
      </c>
      <c r="L44" s="1">
        <v>64</v>
      </c>
      <c r="N44" s="1">
        <v>116</v>
      </c>
      <c r="O44" s="1">
        <v>0</v>
      </c>
      <c r="P44" s="1">
        <v>12.2</v>
      </c>
      <c r="R44" s="1">
        <v>445</v>
      </c>
      <c r="S44" s="1">
        <v>0</v>
      </c>
      <c r="T44" s="1">
        <v>7.6</v>
      </c>
      <c r="V44" s="1">
        <v>120</v>
      </c>
      <c r="W44" s="1">
        <v>0</v>
      </c>
      <c r="X44" s="1">
        <v>7.7</v>
      </c>
      <c r="Z44" s="1">
        <v>145</v>
      </c>
      <c r="AA44" s="1">
        <v>0</v>
      </c>
      <c r="AB44" s="1">
        <v>0</v>
      </c>
      <c r="AD44" s="1">
        <v>138</v>
      </c>
      <c r="AE44" s="1">
        <v>0</v>
      </c>
      <c r="AF44" s="1">
        <v>36.6</v>
      </c>
      <c r="AH44" s="1">
        <v>220</v>
      </c>
      <c r="AI44" s="1">
        <v>0</v>
      </c>
      <c r="AJ44" s="1">
        <v>31.1</v>
      </c>
      <c r="AL44" s="1">
        <v>143</v>
      </c>
      <c r="AM44" s="1">
        <v>0</v>
      </c>
      <c r="AN44" s="1">
        <v>18.7</v>
      </c>
    </row>
    <row r="45" spans="2:40" x14ac:dyDescent="0.25">
      <c r="B45" s="1">
        <v>209</v>
      </c>
      <c r="C45" s="1">
        <v>0</v>
      </c>
      <c r="D45" s="1">
        <v>5.0999999999999996</v>
      </c>
      <c r="F45" s="1">
        <v>593</v>
      </c>
      <c r="G45" s="1">
        <v>0</v>
      </c>
      <c r="H45" s="1">
        <v>9.8000000000000007</v>
      </c>
      <c r="J45" s="1">
        <v>169</v>
      </c>
      <c r="K45" s="1">
        <v>0</v>
      </c>
      <c r="L45" s="1">
        <v>64</v>
      </c>
      <c r="N45" s="1">
        <v>114</v>
      </c>
      <c r="O45" s="1">
        <v>0</v>
      </c>
      <c r="P45" s="1">
        <v>12.2</v>
      </c>
      <c r="R45" s="1">
        <v>491</v>
      </c>
      <c r="S45" s="1">
        <v>0</v>
      </c>
      <c r="T45" s="1">
        <v>10.7</v>
      </c>
      <c r="V45" s="1">
        <v>88</v>
      </c>
      <c r="W45" s="1">
        <v>0</v>
      </c>
      <c r="X45" s="1">
        <v>7.7</v>
      </c>
      <c r="Z45" s="1">
        <v>141</v>
      </c>
      <c r="AA45" s="1">
        <v>0</v>
      </c>
      <c r="AB45" s="1">
        <v>0</v>
      </c>
      <c r="AD45" s="1">
        <v>231</v>
      </c>
      <c r="AE45" s="1">
        <v>0</v>
      </c>
      <c r="AF45" s="1">
        <v>36.6</v>
      </c>
      <c r="AH45" s="1">
        <v>158</v>
      </c>
      <c r="AI45" s="1">
        <v>0</v>
      </c>
      <c r="AJ45" s="1">
        <v>31.1</v>
      </c>
      <c r="AL45" s="1">
        <v>157</v>
      </c>
      <c r="AM45" s="1">
        <v>0</v>
      </c>
      <c r="AN45" s="1">
        <v>18.7</v>
      </c>
    </row>
    <row r="46" spans="2:40" x14ac:dyDescent="0.25">
      <c r="B46" s="1">
        <v>214</v>
      </c>
      <c r="C46" s="1">
        <v>0</v>
      </c>
      <c r="D46" s="1">
        <v>5.0999999999999996</v>
      </c>
      <c r="F46" s="1">
        <v>331</v>
      </c>
      <c r="G46" s="1">
        <v>0</v>
      </c>
      <c r="H46" s="1">
        <v>9.8000000000000007</v>
      </c>
      <c r="J46" s="1">
        <v>148</v>
      </c>
      <c r="K46" s="1">
        <v>0</v>
      </c>
      <c r="L46" s="1">
        <v>64</v>
      </c>
      <c r="N46" s="1">
        <v>140</v>
      </c>
      <c r="O46" s="1">
        <v>0</v>
      </c>
      <c r="P46" s="1">
        <v>12.2</v>
      </c>
      <c r="R46" s="1">
        <v>672</v>
      </c>
      <c r="S46" s="1">
        <v>0</v>
      </c>
      <c r="T46" s="1">
        <v>10.7</v>
      </c>
      <c r="V46" s="1">
        <v>124</v>
      </c>
      <c r="W46" s="1">
        <v>0</v>
      </c>
      <c r="X46" s="1">
        <v>7.7</v>
      </c>
      <c r="Z46" s="1">
        <v>152</v>
      </c>
      <c r="AA46" s="1">
        <v>0</v>
      </c>
      <c r="AB46" s="1">
        <v>0</v>
      </c>
      <c r="AD46" s="1">
        <v>134</v>
      </c>
      <c r="AE46" s="1">
        <v>0</v>
      </c>
      <c r="AF46" s="1">
        <v>36.6</v>
      </c>
      <c r="AH46" s="1">
        <v>198</v>
      </c>
      <c r="AI46" s="1">
        <v>0</v>
      </c>
      <c r="AJ46" s="1">
        <v>31.1</v>
      </c>
      <c r="AL46" s="1">
        <v>155</v>
      </c>
      <c r="AM46" s="1">
        <v>0</v>
      </c>
      <c r="AN46" s="1">
        <v>18.7</v>
      </c>
    </row>
    <row r="47" spans="2:40" x14ac:dyDescent="0.25">
      <c r="B47" s="1">
        <v>139</v>
      </c>
      <c r="C47" s="1">
        <v>0</v>
      </c>
      <c r="D47" s="1">
        <v>5.0999999999999996</v>
      </c>
      <c r="F47" s="1">
        <v>131</v>
      </c>
      <c r="G47" s="1">
        <v>0</v>
      </c>
      <c r="H47" s="1">
        <v>9.8000000000000007</v>
      </c>
      <c r="J47" s="1">
        <v>215</v>
      </c>
      <c r="K47" s="1">
        <v>0</v>
      </c>
      <c r="L47" s="1">
        <v>64</v>
      </c>
      <c r="N47" s="1">
        <v>133</v>
      </c>
      <c r="O47" s="1">
        <v>0</v>
      </c>
      <c r="P47" s="1">
        <v>12.2</v>
      </c>
      <c r="R47" s="1">
        <v>471</v>
      </c>
      <c r="S47" s="1">
        <v>0</v>
      </c>
      <c r="T47" s="1">
        <v>10.7</v>
      </c>
      <c r="V47" s="1">
        <v>138</v>
      </c>
      <c r="W47" s="1">
        <v>0</v>
      </c>
      <c r="X47" s="1">
        <v>7.7</v>
      </c>
      <c r="Z47" s="1">
        <v>175</v>
      </c>
      <c r="AA47" s="1">
        <v>0</v>
      </c>
      <c r="AB47" s="1">
        <v>0</v>
      </c>
      <c r="AD47" s="1">
        <v>313</v>
      </c>
      <c r="AE47" s="1">
        <v>0</v>
      </c>
      <c r="AF47" s="1">
        <v>36.6</v>
      </c>
      <c r="AH47" s="1">
        <v>171</v>
      </c>
      <c r="AI47" s="1">
        <v>0</v>
      </c>
      <c r="AJ47" s="1">
        <v>31.1</v>
      </c>
      <c r="AL47" s="1">
        <v>133</v>
      </c>
      <c r="AM47" s="1">
        <v>0</v>
      </c>
      <c r="AN47" s="1">
        <v>18.7</v>
      </c>
    </row>
    <row r="48" spans="2:40" x14ac:dyDescent="0.25">
      <c r="B48" s="1">
        <v>200</v>
      </c>
      <c r="C48" s="1">
        <v>0</v>
      </c>
      <c r="D48" s="1">
        <v>5.0999999999999996</v>
      </c>
      <c r="F48" s="1">
        <v>120</v>
      </c>
      <c r="G48" s="1">
        <v>0</v>
      </c>
      <c r="H48" s="1">
        <v>9.8000000000000007</v>
      </c>
      <c r="J48" s="1">
        <v>286</v>
      </c>
      <c r="K48" s="1">
        <v>0</v>
      </c>
      <c r="L48" s="1">
        <v>41.4</v>
      </c>
      <c r="N48" s="1">
        <v>126</v>
      </c>
      <c r="O48" s="1">
        <v>0</v>
      </c>
      <c r="P48" s="1">
        <v>12.2</v>
      </c>
      <c r="R48" s="1">
        <v>275</v>
      </c>
      <c r="S48" s="1">
        <v>0</v>
      </c>
      <c r="T48" s="1">
        <v>28.5</v>
      </c>
      <c r="V48" s="1">
        <v>167</v>
      </c>
      <c r="W48" s="1">
        <v>0</v>
      </c>
      <c r="X48" s="1">
        <v>8.6999999999999993</v>
      </c>
      <c r="Z48" s="1">
        <v>144</v>
      </c>
      <c r="AA48" s="1">
        <v>0</v>
      </c>
      <c r="AB48" s="1">
        <v>15.3</v>
      </c>
      <c r="AD48" s="1">
        <v>149</v>
      </c>
      <c r="AE48" s="1">
        <v>0</v>
      </c>
      <c r="AF48" s="1">
        <v>13</v>
      </c>
      <c r="AH48" s="1">
        <v>139</v>
      </c>
      <c r="AI48" s="1">
        <v>0</v>
      </c>
      <c r="AJ48" s="1">
        <v>31.1</v>
      </c>
      <c r="AL48" s="1">
        <v>146</v>
      </c>
      <c r="AM48" s="1">
        <v>0</v>
      </c>
      <c r="AN48" s="1">
        <v>9</v>
      </c>
    </row>
    <row r="49" spans="2:40" x14ac:dyDescent="0.25">
      <c r="B49" s="1">
        <v>148</v>
      </c>
      <c r="C49" s="1">
        <v>0</v>
      </c>
      <c r="D49" s="1">
        <v>0</v>
      </c>
      <c r="F49" s="1">
        <v>240</v>
      </c>
      <c r="G49" s="1">
        <v>0</v>
      </c>
      <c r="H49" s="1">
        <v>4.8</v>
      </c>
      <c r="J49" s="1">
        <v>285</v>
      </c>
      <c r="K49" s="1">
        <v>0</v>
      </c>
      <c r="L49" s="1">
        <v>41.4</v>
      </c>
      <c r="N49" s="1">
        <v>201</v>
      </c>
      <c r="O49" s="1">
        <v>0</v>
      </c>
      <c r="P49" s="1">
        <v>12.2</v>
      </c>
      <c r="R49" s="1">
        <v>113</v>
      </c>
      <c r="S49" s="1">
        <v>0</v>
      </c>
      <c r="T49" s="1">
        <v>28.5</v>
      </c>
      <c r="V49" s="1">
        <v>145</v>
      </c>
      <c r="W49" s="1">
        <v>0</v>
      </c>
      <c r="X49" s="1">
        <v>8.6999999999999993</v>
      </c>
      <c r="Z49" s="1">
        <v>158</v>
      </c>
      <c r="AA49" s="1">
        <v>0</v>
      </c>
      <c r="AB49" s="1">
        <v>15.3</v>
      </c>
      <c r="AD49" s="1">
        <v>145</v>
      </c>
      <c r="AE49" s="1">
        <v>0</v>
      </c>
      <c r="AF49" s="1">
        <v>13</v>
      </c>
      <c r="AH49" s="1">
        <v>266</v>
      </c>
      <c r="AI49" s="1">
        <v>0</v>
      </c>
      <c r="AJ49" s="1">
        <v>14.4</v>
      </c>
      <c r="AL49" s="1">
        <v>139</v>
      </c>
      <c r="AM49" s="1">
        <v>0</v>
      </c>
      <c r="AN49" s="1">
        <v>9</v>
      </c>
    </row>
    <row r="50" spans="2:40" x14ac:dyDescent="0.25">
      <c r="B50" s="1">
        <v>148</v>
      </c>
      <c r="C50" s="1">
        <v>0</v>
      </c>
      <c r="D50" s="1">
        <v>0</v>
      </c>
      <c r="F50" s="1">
        <v>243</v>
      </c>
      <c r="G50" s="1">
        <v>0</v>
      </c>
      <c r="H50" s="1">
        <v>4.8</v>
      </c>
      <c r="J50" s="1">
        <v>213</v>
      </c>
      <c r="K50" s="1">
        <v>0</v>
      </c>
      <c r="L50" s="1">
        <v>41.4</v>
      </c>
      <c r="N50" s="1">
        <v>183</v>
      </c>
      <c r="O50" s="1">
        <v>0</v>
      </c>
      <c r="P50" s="1">
        <v>12.2</v>
      </c>
      <c r="R50" s="1">
        <v>121</v>
      </c>
      <c r="S50" s="1">
        <v>0</v>
      </c>
      <c r="T50" s="1">
        <v>28.5</v>
      </c>
      <c r="V50" s="1">
        <v>87</v>
      </c>
      <c r="W50" s="1">
        <v>0</v>
      </c>
      <c r="X50" s="1">
        <v>8.6999999999999993</v>
      </c>
      <c r="Z50" s="1">
        <v>159</v>
      </c>
      <c r="AA50" s="1">
        <v>0</v>
      </c>
      <c r="AB50" s="1">
        <v>15.3</v>
      </c>
      <c r="AD50" s="1">
        <v>72</v>
      </c>
      <c r="AE50" s="1">
        <v>0</v>
      </c>
      <c r="AF50" s="1">
        <v>13</v>
      </c>
      <c r="AH50" s="1">
        <v>185</v>
      </c>
      <c r="AI50" s="1">
        <v>0</v>
      </c>
      <c r="AJ50" s="1">
        <v>14.4</v>
      </c>
      <c r="AL50" s="1">
        <v>129</v>
      </c>
      <c r="AM50" s="1">
        <v>0</v>
      </c>
      <c r="AN50" s="1">
        <v>9</v>
      </c>
    </row>
    <row r="51" spans="2:40" x14ac:dyDescent="0.25">
      <c r="B51" s="1">
        <v>191</v>
      </c>
      <c r="C51" s="1">
        <v>0</v>
      </c>
      <c r="D51" s="1">
        <v>0</v>
      </c>
      <c r="F51" s="1">
        <v>440</v>
      </c>
      <c r="G51" s="1">
        <v>0</v>
      </c>
      <c r="H51" s="1">
        <v>4.8</v>
      </c>
      <c r="J51" s="1">
        <v>236</v>
      </c>
      <c r="K51" s="1">
        <v>0</v>
      </c>
      <c r="L51" s="1">
        <v>41.4</v>
      </c>
      <c r="N51" s="1">
        <v>120</v>
      </c>
      <c r="O51" s="1">
        <v>0</v>
      </c>
      <c r="P51" s="1">
        <v>12.2</v>
      </c>
      <c r="R51" s="1">
        <v>128</v>
      </c>
      <c r="S51" s="1">
        <v>0</v>
      </c>
      <c r="T51" s="1">
        <v>28.5</v>
      </c>
      <c r="V51" s="1">
        <v>171</v>
      </c>
      <c r="W51" s="1">
        <v>0</v>
      </c>
      <c r="X51" s="1">
        <v>8.6999999999999993</v>
      </c>
      <c r="Z51" s="1">
        <v>136</v>
      </c>
      <c r="AA51" s="1">
        <v>0</v>
      </c>
      <c r="AB51" s="1">
        <v>15.3</v>
      </c>
      <c r="AD51" s="1">
        <v>116</v>
      </c>
      <c r="AE51" s="1">
        <v>0</v>
      </c>
      <c r="AF51" s="1">
        <v>13</v>
      </c>
      <c r="AH51" s="1">
        <v>129</v>
      </c>
      <c r="AI51" s="1">
        <v>0</v>
      </c>
      <c r="AJ51" s="1">
        <v>14.4</v>
      </c>
      <c r="AL51" s="1">
        <v>138</v>
      </c>
      <c r="AM51" s="1">
        <v>0</v>
      </c>
      <c r="AN51" s="1">
        <v>9</v>
      </c>
    </row>
    <row r="52" spans="2:40" x14ac:dyDescent="0.25">
      <c r="B52" s="1">
        <v>192</v>
      </c>
      <c r="C52" s="1">
        <v>0</v>
      </c>
      <c r="D52" s="1">
        <v>0</v>
      </c>
      <c r="F52" s="1">
        <v>587</v>
      </c>
      <c r="G52" s="1">
        <v>0</v>
      </c>
      <c r="H52" s="1">
        <v>6.7</v>
      </c>
      <c r="J52" s="1">
        <v>270</v>
      </c>
      <c r="K52" s="1">
        <v>0</v>
      </c>
      <c r="L52" s="1">
        <v>41.4</v>
      </c>
      <c r="N52" s="1">
        <v>120</v>
      </c>
      <c r="O52" s="1">
        <v>0</v>
      </c>
      <c r="P52" s="1">
        <v>16.7</v>
      </c>
      <c r="R52" s="1">
        <v>127</v>
      </c>
      <c r="S52" s="1">
        <v>0</v>
      </c>
      <c r="T52" s="1">
        <v>28.5</v>
      </c>
      <c r="V52" s="1">
        <v>153</v>
      </c>
      <c r="W52" s="1">
        <v>0</v>
      </c>
      <c r="X52" s="1">
        <v>8.6999999999999993</v>
      </c>
      <c r="Z52" s="1">
        <v>154</v>
      </c>
      <c r="AA52" s="1">
        <v>0</v>
      </c>
      <c r="AB52" s="1">
        <v>15.3</v>
      </c>
      <c r="AD52" s="1">
        <v>123</v>
      </c>
      <c r="AE52" s="1">
        <v>0</v>
      </c>
      <c r="AF52" s="1">
        <v>13</v>
      </c>
      <c r="AH52" s="1">
        <v>147</v>
      </c>
      <c r="AI52" s="1">
        <v>0</v>
      </c>
      <c r="AJ52" s="1">
        <v>14.4</v>
      </c>
      <c r="AL52" s="1">
        <v>133</v>
      </c>
      <c r="AM52" s="1">
        <v>0</v>
      </c>
      <c r="AN52" s="1">
        <v>9</v>
      </c>
    </row>
    <row r="53" spans="2:40" x14ac:dyDescent="0.25">
      <c r="B53" s="1">
        <v>125</v>
      </c>
      <c r="C53" s="1">
        <v>0</v>
      </c>
      <c r="D53" s="1">
        <v>0</v>
      </c>
      <c r="F53" s="1">
        <v>294</v>
      </c>
      <c r="G53" s="1">
        <v>0</v>
      </c>
      <c r="H53" s="1">
        <v>6.7</v>
      </c>
      <c r="J53" s="1">
        <v>216</v>
      </c>
      <c r="K53" s="1">
        <v>0</v>
      </c>
      <c r="L53" s="1">
        <v>42.8</v>
      </c>
      <c r="N53" s="1">
        <v>139</v>
      </c>
      <c r="O53" s="1">
        <v>0</v>
      </c>
      <c r="P53" s="1">
        <v>16.7</v>
      </c>
      <c r="R53" s="1">
        <v>124</v>
      </c>
      <c r="S53" s="1">
        <v>0</v>
      </c>
      <c r="T53" s="1">
        <v>28.5</v>
      </c>
      <c r="V53" s="1">
        <v>123</v>
      </c>
      <c r="W53" s="1">
        <v>0</v>
      </c>
      <c r="X53" s="1">
        <v>8.6999999999999993</v>
      </c>
      <c r="Z53" s="1">
        <v>177</v>
      </c>
      <c r="AA53" s="1">
        <v>0</v>
      </c>
      <c r="AB53" s="1">
        <v>15.3</v>
      </c>
      <c r="AD53" s="1">
        <v>218</v>
      </c>
      <c r="AE53" s="1">
        <v>0</v>
      </c>
      <c r="AF53" s="1">
        <v>13</v>
      </c>
      <c r="AH53" s="1">
        <v>178</v>
      </c>
      <c r="AI53" s="1">
        <v>0</v>
      </c>
      <c r="AJ53" s="1">
        <v>14.4</v>
      </c>
      <c r="AL53" s="1">
        <v>120</v>
      </c>
      <c r="AM53" s="1">
        <v>0</v>
      </c>
      <c r="AN53" s="1">
        <v>9</v>
      </c>
    </row>
    <row r="54" spans="2:40" x14ac:dyDescent="0.25">
      <c r="B54" s="1">
        <v>133</v>
      </c>
      <c r="C54" s="1">
        <v>0</v>
      </c>
      <c r="D54" s="1">
        <v>0</v>
      </c>
      <c r="F54" s="1">
        <v>202</v>
      </c>
      <c r="G54" s="1">
        <v>0</v>
      </c>
      <c r="H54" s="1">
        <v>6.7</v>
      </c>
      <c r="J54" s="1">
        <v>156</v>
      </c>
      <c r="K54" s="1">
        <v>0</v>
      </c>
      <c r="L54" s="1">
        <v>42.8</v>
      </c>
      <c r="N54" s="1">
        <v>138</v>
      </c>
      <c r="O54" s="1">
        <v>0</v>
      </c>
      <c r="P54" s="1">
        <v>16.7</v>
      </c>
      <c r="R54" s="1">
        <v>120</v>
      </c>
      <c r="S54" s="1">
        <v>0</v>
      </c>
      <c r="T54" s="1">
        <v>28.5</v>
      </c>
      <c r="V54" s="1">
        <v>127</v>
      </c>
      <c r="W54" s="1">
        <v>0</v>
      </c>
      <c r="X54" s="1">
        <v>8.6999999999999993</v>
      </c>
      <c r="Z54" s="1">
        <v>123</v>
      </c>
      <c r="AA54" s="1">
        <v>0</v>
      </c>
      <c r="AB54" s="1">
        <v>37.6</v>
      </c>
      <c r="AD54" s="1">
        <v>55</v>
      </c>
      <c r="AE54" s="1">
        <v>0</v>
      </c>
      <c r="AF54" s="1">
        <v>13</v>
      </c>
      <c r="AH54" s="1">
        <v>176</v>
      </c>
      <c r="AI54" s="1">
        <v>0</v>
      </c>
      <c r="AJ54" s="1">
        <v>14.4</v>
      </c>
      <c r="AL54" s="1">
        <v>152</v>
      </c>
      <c r="AM54" s="1">
        <v>0</v>
      </c>
      <c r="AN54" s="1">
        <v>9</v>
      </c>
    </row>
    <row r="55" spans="2:40" x14ac:dyDescent="0.25">
      <c r="B55" s="1">
        <v>110</v>
      </c>
      <c r="C55" s="1">
        <v>0</v>
      </c>
      <c r="D55" s="1">
        <v>0</v>
      </c>
      <c r="F55" s="1">
        <v>197</v>
      </c>
      <c r="G55" s="1">
        <v>0</v>
      </c>
      <c r="H55" s="1">
        <v>6.7</v>
      </c>
      <c r="J55" s="1">
        <v>180</v>
      </c>
      <c r="K55" s="1">
        <v>0</v>
      </c>
      <c r="L55" s="1">
        <v>42.8</v>
      </c>
      <c r="N55" s="1">
        <v>156</v>
      </c>
      <c r="O55" s="1">
        <v>0</v>
      </c>
      <c r="P55" s="1">
        <v>16.7</v>
      </c>
      <c r="R55" s="1">
        <v>84</v>
      </c>
      <c r="S55" s="1">
        <v>0</v>
      </c>
      <c r="T55" s="1">
        <v>28.5</v>
      </c>
      <c r="V55" s="1">
        <v>156</v>
      </c>
      <c r="W55" s="1">
        <v>0</v>
      </c>
      <c r="X55" s="1">
        <v>8.6999999999999993</v>
      </c>
      <c r="Z55" s="1">
        <v>132</v>
      </c>
      <c r="AA55" s="1">
        <v>0</v>
      </c>
      <c r="AB55" s="1">
        <v>37.6</v>
      </c>
      <c r="AD55" s="1">
        <v>198</v>
      </c>
      <c r="AE55" s="1">
        <v>0</v>
      </c>
      <c r="AF55" s="1">
        <v>13</v>
      </c>
      <c r="AH55" s="1">
        <v>134</v>
      </c>
      <c r="AI55" s="1">
        <v>0</v>
      </c>
      <c r="AJ55" s="1">
        <v>14.4</v>
      </c>
      <c r="AL55" s="1">
        <v>165</v>
      </c>
      <c r="AM55" s="1">
        <v>0</v>
      </c>
      <c r="AN55" s="1">
        <v>9</v>
      </c>
    </row>
    <row r="56" spans="2:40" x14ac:dyDescent="0.25">
      <c r="B56" s="1">
        <v>125</v>
      </c>
      <c r="C56" s="1">
        <v>0</v>
      </c>
      <c r="D56" s="1">
        <v>0</v>
      </c>
      <c r="F56" s="1">
        <v>245</v>
      </c>
      <c r="G56" s="1">
        <v>0</v>
      </c>
      <c r="H56" s="1">
        <v>6.7</v>
      </c>
      <c r="J56" s="1">
        <v>180</v>
      </c>
      <c r="K56" s="1">
        <v>0</v>
      </c>
      <c r="L56" s="1">
        <v>42.8</v>
      </c>
      <c r="N56" s="1">
        <v>149</v>
      </c>
      <c r="O56" s="1">
        <v>0</v>
      </c>
      <c r="P56" s="1">
        <v>16.7</v>
      </c>
      <c r="R56" s="1">
        <v>163</v>
      </c>
      <c r="S56" s="1">
        <v>0</v>
      </c>
      <c r="T56" s="1">
        <v>34.299999999999997</v>
      </c>
      <c r="V56" s="1">
        <v>225</v>
      </c>
      <c r="W56" s="1">
        <v>0</v>
      </c>
      <c r="X56" s="1">
        <v>10.6</v>
      </c>
      <c r="Z56" s="1">
        <v>151</v>
      </c>
      <c r="AA56" s="1">
        <v>0</v>
      </c>
      <c r="AB56" s="1">
        <v>37.6</v>
      </c>
      <c r="AD56" s="1">
        <v>117</v>
      </c>
      <c r="AE56" s="1">
        <v>0</v>
      </c>
      <c r="AF56" s="1">
        <v>18.100000000000001</v>
      </c>
      <c r="AH56" s="1">
        <v>159</v>
      </c>
      <c r="AI56" s="1">
        <v>0</v>
      </c>
      <c r="AJ56" s="1">
        <v>22.3</v>
      </c>
      <c r="AL56" s="1">
        <v>136</v>
      </c>
      <c r="AM56" s="1">
        <v>0</v>
      </c>
      <c r="AN56" s="1">
        <v>12.3</v>
      </c>
    </row>
    <row r="57" spans="2:40" x14ac:dyDescent="0.25">
      <c r="B57" s="1">
        <v>112</v>
      </c>
      <c r="C57" s="1">
        <v>0</v>
      </c>
      <c r="D57" s="1">
        <v>24.9</v>
      </c>
      <c r="F57" s="1">
        <v>204</v>
      </c>
      <c r="G57" s="1">
        <v>0</v>
      </c>
      <c r="H57" s="1">
        <v>6.7</v>
      </c>
      <c r="J57" s="1">
        <v>267</v>
      </c>
      <c r="K57" s="1">
        <v>0</v>
      </c>
      <c r="L57" s="1">
        <v>42.8</v>
      </c>
      <c r="N57" s="1">
        <v>157</v>
      </c>
      <c r="O57" s="1">
        <v>0</v>
      </c>
      <c r="P57" s="1">
        <v>16.7</v>
      </c>
      <c r="R57" s="1">
        <v>144</v>
      </c>
      <c r="S57" s="1">
        <v>0</v>
      </c>
      <c r="T57" s="1">
        <v>34.299999999999997</v>
      </c>
      <c r="V57" s="1">
        <v>224</v>
      </c>
      <c r="W57" s="1">
        <v>0</v>
      </c>
      <c r="X57" s="1">
        <v>10.6</v>
      </c>
      <c r="Z57" s="1">
        <v>159</v>
      </c>
      <c r="AA57" s="1">
        <v>0</v>
      </c>
      <c r="AB57" s="1">
        <v>37.6</v>
      </c>
      <c r="AD57" s="1">
        <v>123</v>
      </c>
      <c r="AE57" s="1">
        <v>0</v>
      </c>
      <c r="AF57" s="1">
        <v>18.100000000000001</v>
      </c>
      <c r="AH57" s="1">
        <v>167</v>
      </c>
      <c r="AI57" s="1">
        <v>0</v>
      </c>
      <c r="AJ57" s="1">
        <v>22.3</v>
      </c>
      <c r="AL57" s="1">
        <v>128</v>
      </c>
      <c r="AM57" s="1">
        <v>0</v>
      </c>
      <c r="AN57" s="1">
        <v>12.3</v>
      </c>
    </row>
    <row r="58" spans="2:40" x14ac:dyDescent="0.25">
      <c r="B58" s="1">
        <v>111</v>
      </c>
      <c r="C58" s="1">
        <v>0</v>
      </c>
      <c r="D58" s="1">
        <v>24.9</v>
      </c>
      <c r="F58" s="1">
        <v>184</v>
      </c>
      <c r="G58" s="1">
        <v>0</v>
      </c>
      <c r="H58" s="1">
        <v>6.7</v>
      </c>
      <c r="J58" s="1">
        <v>218</v>
      </c>
      <c r="K58" s="1">
        <v>0</v>
      </c>
      <c r="L58" s="1">
        <v>28.4</v>
      </c>
      <c r="N58" s="1">
        <v>124</v>
      </c>
      <c r="O58" s="1">
        <v>0</v>
      </c>
      <c r="P58" s="1">
        <v>16.7</v>
      </c>
      <c r="R58" s="1">
        <v>126</v>
      </c>
      <c r="S58" s="1">
        <v>0</v>
      </c>
      <c r="T58" s="1">
        <v>34.299999999999997</v>
      </c>
      <c r="V58" s="1">
        <v>146</v>
      </c>
      <c r="W58" s="1">
        <v>0</v>
      </c>
      <c r="X58" s="1">
        <v>10.6</v>
      </c>
      <c r="Z58" s="1">
        <v>133</v>
      </c>
      <c r="AA58" s="1">
        <v>0</v>
      </c>
      <c r="AB58" s="1">
        <v>37.6</v>
      </c>
      <c r="AD58" s="1">
        <v>190</v>
      </c>
      <c r="AE58" s="1">
        <v>0</v>
      </c>
      <c r="AF58" s="1">
        <v>18.100000000000001</v>
      </c>
      <c r="AH58" s="1">
        <v>129</v>
      </c>
      <c r="AI58" s="1">
        <v>0</v>
      </c>
      <c r="AJ58" s="1">
        <v>22.3</v>
      </c>
      <c r="AL58" s="1">
        <v>134</v>
      </c>
      <c r="AM58" s="1">
        <v>0</v>
      </c>
      <c r="AN58" s="1">
        <v>12.3</v>
      </c>
    </row>
    <row r="59" spans="2:40" x14ac:dyDescent="0.25">
      <c r="B59" s="1">
        <v>140</v>
      </c>
      <c r="C59" s="1">
        <v>0</v>
      </c>
      <c r="D59" s="1">
        <v>24.9</v>
      </c>
      <c r="F59" s="1">
        <v>166</v>
      </c>
      <c r="G59" s="1">
        <v>0</v>
      </c>
      <c r="H59" s="1">
        <v>6.7</v>
      </c>
      <c r="J59" s="1">
        <v>171</v>
      </c>
      <c r="K59" s="1">
        <v>0</v>
      </c>
      <c r="L59" s="1">
        <v>28.4</v>
      </c>
      <c r="N59" s="1">
        <v>193</v>
      </c>
      <c r="O59" s="1">
        <v>0</v>
      </c>
      <c r="P59" s="1">
        <v>39.200000000000003</v>
      </c>
      <c r="R59" s="1">
        <v>117</v>
      </c>
      <c r="S59" s="1">
        <v>0</v>
      </c>
      <c r="T59" s="1">
        <v>34.299999999999997</v>
      </c>
      <c r="V59" s="1">
        <v>145</v>
      </c>
      <c r="W59" s="1">
        <v>0</v>
      </c>
      <c r="X59" s="1">
        <v>10.6</v>
      </c>
      <c r="Z59" s="1">
        <v>145</v>
      </c>
      <c r="AA59" s="1">
        <v>0</v>
      </c>
      <c r="AB59" s="1">
        <v>37.6</v>
      </c>
      <c r="AD59" s="1">
        <v>186</v>
      </c>
      <c r="AE59" s="1">
        <v>0</v>
      </c>
      <c r="AF59" s="1">
        <v>18.100000000000001</v>
      </c>
      <c r="AH59" s="1">
        <v>140</v>
      </c>
      <c r="AI59" s="1">
        <v>0</v>
      </c>
      <c r="AJ59" s="1">
        <v>22.3</v>
      </c>
      <c r="AL59" s="1">
        <v>114</v>
      </c>
      <c r="AM59" s="1">
        <v>0</v>
      </c>
      <c r="AN59" s="1">
        <v>12.3</v>
      </c>
    </row>
    <row r="60" spans="2:40" x14ac:dyDescent="0.25">
      <c r="B60" s="1">
        <v>131</v>
      </c>
      <c r="C60" s="1">
        <v>0</v>
      </c>
      <c r="D60" s="1">
        <v>24.9</v>
      </c>
      <c r="F60" s="1">
        <v>164</v>
      </c>
      <c r="G60" s="1">
        <v>0</v>
      </c>
      <c r="H60" s="1">
        <v>6.7</v>
      </c>
      <c r="J60" s="1">
        <v>247</v>
      </c>
      <c r="K60" s="1">
        <v>0</v>
      </c>
      <c r="L60" s="1">
        <v>28.4</v>
      </c>
      <c r="N60" s="1">
        <v>137</v>
      </c>
      <c r="O60" s="1">
        <v>0</v>
      </c>
      <c r="P60" s="1">
        <v>39.200000000000003</v>
      </c>
      <c r="R60" s="1">
        <v>120</v>
      </c>
      <c r="S60" s="1">
        <v>0</v>
      </c>
      <c r="T60" s="1">
        <v>34.299999999999997</v>
      </c>
      <c r="V60" s="1">
        <v>122</v>
      </c>
      <c r="W60" s="1">
        <v>0</v>
      </c>
      <c r="X60" s="1">
        <v>10.6</v>
      </c>
      <c r="Z60" s="1">
        <v>118</v>
      </c>
      <c r="AA60" s="1">
        <v>0</v>
      </c>
      <c r="AB60" s="1">
        <v>37.6</v>
      </c>
      <c r="AD60" s="1">
        <v>1064</v>
      </c>
      <c r="AE60" s="1">
        <v>0</v>
      </c>
      <c r="AF60" s="1">
        <v>13.5</v>
      </c>
      <c r="AH60" s="1">
        <v>141</v>
      </c>
      <c r="AI60" s="1">
        <v>0</v>
      </c>
      <c r="AJ60" s="1">
        <v>22.3</v>
      </c>
      <c r="AL60" s="1">
        <v>166</v>
      </c>
      <c r="AM60" s="1">
        <v>0</v>
      </c>
      <c r="AN60" s="1">
        <v>12.3</v>
      </c>
    </row>
    <row r="61" spans="2:40" x14ac:dyDescent="0.25">
      <c r="B61" s="1">
        <v>90</v>
      </c>
      <c r="C61" s="1">
        <v>0</v>
      </c>
      <c r="D61" s="1">
        <v>24.9</v>
      </c>
      <c r="F61" s="1">
        <v>177</v>
      </c>
      <c r="G61" s="1">
        <v>0</v>
      </c>
      <c r="H61" s="1">
        <v>6.7</v>
      </c>
      <c r="J61" s="1">
        <v>378</v>
      </c>
      <c r="K61" s="1">
        <v>0</v>
      </c>
      <c r="L61" s="1">
        <v>28.4</v>
      </c>
      <c r="N61" s="1">
        <v>211</v>
      </c>
      <c r="O61" s="1">
        <v>0</v>
      </c>
      <c r="P61" s="1">
        <v>39.200000000000003</v>
      </c>
      <c r="R61" s="1">
        <v>135</v>
      </c>
      <c r="S61" s="1">
        <v>0</v>
      </c>
      <c r="T61" s="1">
        <v>34.299999999999997</v>
      </c>
      <c r="V61" s="1">
        <v>261</v>
      </c>
      <c r="W61" s="1">
        <v>0</v>
      </c>
      <c r="X61" s="1">
        <v>10.7</v>
      </c>
      <c r="Z61" s="1">
        <v>127</v>
      </c>
      <c r="AA61" s="1">
        <v>0</v>
      </c>
      <c r="AB61" s="1">
        <v>37.6</v>
      </c>
      <c r="AD61" s="1">
        <v>1085</v>
      </c>
      <c r="AE61" s="1">
        <v>0</v>
      </c>
      <c r="AF61" s="1">
        <v>13.5</v>
      </c>
      <c r="AH61" s="1">
        <v>144</v>
      </c>
      <c r="AI61" s="1">
        <v>0</v>
      </c>
      <c r="AJ61" s="1">
        <v>22.3</v>
      </c>
      <c r="AL61" s="1">
        <v>210</v>
      </c>
      <c r="AM61" s="1">
        <v>0</v>
      </c>
      <c r="AN61" s="1">
        <v>12.3</v>
      </c>
    </row>
    <row r="62" spans="2:40" x14ac:dyDescent="0.25">
      <c r="B62" s="1">
        <v>161</v>
      </c>
      <c r="C62" s="1">
        <v>0</v>
      </c>
      <c r="D62" s="1">
        <v>24.9</v>
      </c>
      <c r="F62" s="1">
        <v>190</v>
      </c>
      <c r="G62" s="1">
        <v>0</v>
      </c>
      <c r="H62" s="1">
        <v>6.7</v>
      </c>
      <c r="J62" s="1">
        <v>301</v>
      </c>
      <c r="K62" s="1">
        <v>0</v>
      </c>
      <c r="L62" s="1">
        <v>17.5</v>
      </c>
      <c r="N62" s="1">
        <v>236</v>
      </c>
      <c r="O62" s="1">
        <v>0</v>
      </c>
      <c r="P62" s="1">
        <v>39.200000000000003</v>
      </c>
      <c r="R62" s="1">
        <v>148</v>
      </c>
      <c r="S62" s="1">
        <v>0</v>
      </c>
      <c r="T62" s="1">
        <v>34.299999999999997</v>
      </c>
      <c r="V62" s="1">
        <v>389</v>
      </c>
      <c r="W62" s="1">
        <v>0</v>
      </c>
      <c r="X62" s="1">
        <v>10.7</v>
      </c>
      <c r="Z62" s="1">
        <v>124</v>
      </c>
      <c r="AA62" s="1">
        <v>0</v>
      </c>
      <c r="AB62" s="1">
        <v>28.6</v>
      </c>
      <c r="AD62" s="1">
        <v>143</v>
      </c>
      <c r="AE62" s="1">
        <v>0</v>
      </c>
      <c r="AF62" s="1">
        <v>13.5</v>
      </c>
      <c r="AH62" s="1">
        <v>127</v>
      </c>
      <c r="AI62" s="1">
        <v>0</v>
      </c>
      <c r="AJ62" s="1">
        <v>22.3</v>
      </c>
      <c r="AL62" s="1">
        <v>161</v>
      </c>
      <c r="AM62" s="1">
        <v>0</v>
      </c>
      <c r="AN62" s="1">
        <v>20.7</v>
      </c>
    </row>
    <row r="63" spans="2:40" x14ac:dyDescent="0.25">
      <c r="B63" s="1">
        <v>187</v>
      </c>
      <c r="C63" s="1">
        <v>0</v>
      </c>
      <c r="D63" s="1">
        <v>24.9</v>
      </c>
      <c r="F63" s="1">
        <v>97</v>
      </c>
      <c r="G63" s="1">
        <v>0</v>
      </c>
      <c r="H63" s="1">
        <v>6.7</v>
      </c>
      <c r="J63" s="1">
        <v>261</v>
      </c>
      <c r="K63" s="1">
        <v>0</v>
      </c>
      <c r="L63" s="1">
        <v>17.5</v>
      </c>
      <c r="N63" s="1">
        <v>226</v>
      </c>
      <c r="O63" s="1">
        <v>0</v>
      </c>
      <c r="P63" s="1">
        <v>39.200000000000003</v>
      </c>
      <c r="R63" s="1">
        <v>546</v>
      </c>
      <c r="S63" s="1">
        <v>0</v>
      </c>
      <c r="T63" s="1">
        <v>19.3</v>
      </c>
      <c r="V63" s="1">
        <v>148</v>
      </c>
      <c r="W63" s="1">
        <v>0</v>
      </c>
      <c r="X63" s="1">
        <v>10.7</v>
      </c>
      <c r="Z63" s="1">
        <v>117</v>
      </c>
      <c r="AA63" s="1">
        <v>0</v>
      </c>
      <c r="AB63" s="1">
        <v>28.6</v>
      </c>
      <c r="AD63" s="1">
        <v>168</v>
      </c>
      <c r="AE63" s="1">
        <v>0</v>
      </c>
      <c r="AF63" s="1">
        <v>13.5</v>
      </c>
      <c r="AH63" s="1">
        <v>126</v>
      </c>
      <c r="AI63" s="1">
        <v>0</v>
      </c>
      <c r="AJ63" s="1">
        <v>22.3</v>
      </c>
      <c r="AL63" s="1">
        <v>150</v>
      </c>
      <c r="AM63" s="1">
        <v>0</v>
      </c>
      <c r="AN63" s="1">
        <v>20.7</v>
      </c>
    </row>
    <row r="64" spans="2:40" x14ac:dyDescent="0.25">
      <c r="B64" s="1">
        <v>182</v>
      </c>
      <c r="C64" s="1">
        <v>0</v>
      </c>
      <c r="D64" s="1">
        <v>24.9</v>
      </c>
      <c r="F64" s="1">
        <v>119</v>
      </c>
      <c r="G64" s="1">
        <v>0</v>
      </c>
      <c r="H64" s="1">
        <v>5.4</v>
      </c>
      <c r="J64" s="1">
        <v>138</v>
      </c>
      <c r="K64" s="1">
        <v>0</v>
      </c>
      <c r="L64" s="1">
        <v>17.5</v>
      </c>
      <c r="N64" s="1">
        <v>210</v>
      </c>
      <c r="O64" s="1">
        <v>0</v>
      </c>
      <c r="P64" s="1">
        <v>39.200000000000003</v>
      </c>
      <c r="R64" s="1">
        <v>631</v>
      </c>
      <c r="S64" s="1">
        <v>0</v>
      </c>
      <c r="T64" s="1">
        <v>19.3</v>
      </c>
      <c r="V64" s="1">
        <v>152</v>
      </c>
      <c r="W64" s="1">
        <v>0</v>
      </c>
      <c r="X64" s="1">
        <v>10.7</v>
      </c>
      <c r="Z64" s="1">
        <v>123</v>
      </c>
      <c r="AA64" s="1">
        <v>0</v>
      </c>
      <c r="AB64" s="1">
        <v>28.6</v>
      </c>
      <c r="AD64" s="1">
        <v>157</v>
      </c>
      <c r="AE64" s="1">
        <v>0</v>
      </c>
      <c r="AF64" s="1">
        <v>13.5</v>
      </c>
      <c r="AH64" s="1">
        <v>129</v>
      </c>
      <c r="AI64" s="1">
        <v>0</v>
      </c>
      <c r="AJ64" s="1">
        <v>26.4</v>
      </c>
      <c r="AL64" s="1">
        <v>121</v>
      </c>
      <c r="AM64" s="1">
        <v>0</v>
      </c>
      <c r="AN64" s="1">
        <v>20.7</v>
      </c>
    </row>
    <row r="65" spans="2:40" x14ac:dyDescent="0.25">
      <c r="B65" s="1">
        <v>155</v>
      </c>
      <c r="C65" s="1">
        <v>0</v>
      </c>
      <c r="D65" s="1">
        <v>11.2</v>
      </c>
      <c r="F65" s="1">
        <v>253</v>
      </c>
      <c r="G65" s="1">
        <v>0</v>
      </c>
      <c r="H65" s="1">
        <v>5.4</v>
      </c>
      <c r="J65" s="1">
        <v>518</v>
      </c>
      <c r="K65" s="1">
        <v>0</v>
      </c>
      <c r="L65" s="1">
        <v>17.5</v>
      </c>
      <c r="N65" s="1">
        <v>129</v>
      </c>
      <c r="O65" s="1">
        <v>0</v>
      </c>
      <c r="P65" s="1">
        <v>23.3</v>
      </c>
      <c r="R65" s="1">
        <v>273</v>
      </c>
      <c r="S65" s="1">
        <v>0</v>
      </c>
      <c r="T65" s="1">
        <v>16.399999999999999</v>
      </c>
      <c r="V65" s="1">
        <v>147</v>
      </c>
      <c r="W65" s="1">
        <v>0</v>
      </c>
      <c r="X65" s="1">
        <v>10.7</v>
      </c>
      <c r="Z65" s="1">
        <v>129</v>
      </c>
      <c r="AA65" s="1">
        <v>0</v>
      </c>
      <c r="AB65" s="1">
        <v>28.6</v>
      </c>
      <c r="AD65" s="1">
        <v>183</v>
      </c>
      <c r="AE65" s="1">
        <v>0</v>
      </c>
      <c r="AF65" s="1">
        <v>13.5</v>
      </c>
      <c r="AH65" s="1">
        <v>152</v>
      </c>
      <c r="AI65" s="1">
        <v>0</v>
      </c>
      <c r="AJ65" s="1">
        <v>26.4</v>
      </c>
      <c r="AL65" s="1">
        <v>139</v>
      </c>
      <c r="AM65" s="1">
        <v>0</v>
      </c>
      <c r="AN65" s="1">
        <v>20.7</v>
      </c>
    </row>
    <row r="66" spans="2:40" x14ac:dyDescent="0.25">
      <c r="B66" s="1">
        <v>116</v>
      </c>
      <c r="C66" s="1">
        <v>0</v>
      </c>
      <c r="D66" s="1">
        <v>11.2</v>
      </c>
      <c r="F66" s="1">
        <v>175</v>
      </c>
      <c r="G66" s="1">
        <v>0</v>
      </c>
      <c r="H66" s="1">
        <v>5.4</v>
      </c>
      <c r="J66" s="1">
        <v>41</v>
      </c>
      <c r="K66" s="1">
        <v>0</v>
      </c>
      <c r="L66" s="1">
        <v>17.5</v>
      </c>
      <c r="N66" s="1">
        <v>140</v>
      </c>
      <c r="O66" s="1">
        <v>0</v>
      </c>
      <c r="P66" s="1">
        <v>23.3</v>
      </c>
      <c r="R66" s="1">
        <v>239</v>
      </c>
      <c r="S66" s="1">
        <v>0</v>
      </c>
      <c r="T66" s="1">
        <v>16.399999999999999</v>
      </c>
      <c r="V66" s="1">
        <v>148</v>
      </c>
      <c r="W66" s="1">
        <v>0</v>
      </c>
      <c r="X66" s="1">
        <v>10.7</v>
      </c>
      <c r="Z66" s="1">
        <v>152</v>
      </c>
      <c r="AA66" s="1">
        <v>0</v>
      </c>
      <c r="AB66" s="1">
        <v>28.6</v>
      </c>
      <c r="AD66" s="1">
        <v>104</v>
      </c>
      <c r="AE66" s="1">
        <v>0</v>
      </c>
      <c r="AF66" s="1">
        <v>13.5</v>
      </c>
      <c r="AH66" s="1">
        <v>44</v>
      </c>
      <c r="AI66" s="1">
        <v>0</v>
      </c>
      <c r="AJ66" s="1">
        <v>26.4</v>
      </c>
      <c r="AL66" s="1">
        <v>323</v>
      </c>
      <c r="AM66" s="1">
        <v>0</v>
      </c>
      <c r="AN66" s="1">
        <v>4.2</v>
      </c>
    </row>
    <row r="67" spans="2:40" x14ac:dyDescent="0.25">
      <c r="B67" s="1">
        <v>116</v>
      </c>
      <c r="C67" s="1">
        <v>0</v>
      </c>
      <c r="D67" s="1">
        <v>11.2</v>
      </c>
      <c r="F67" s="1">
        <v>370</v>
      </c>
      <c r="G67" s="1">
        <v>0</v>
      </c>
      <c r="H67" s="1">
        <v>9.5</v>
      </c>
      <c r="J67" s="1">
        <v>216</v>
      </c>
      <c r="K67" s="1">
        <v>0</v>
      </c>
      <c r="L67" s="1">
        <v>22.2</v>
      </c>
      <c r="N67" s="1">
        <v>201</v>
      </c>
      <c r="O67" s="1">
        <v>0</v>
      </c>
      <c r="P67" s="1">
        <v>23.3</v>
      </c>
      <c r="R67" s="1">
        <v>288</v>
      </c>
      <c r="S67" s="1">
        <v>0</v>
      </c>
      <c r="T67" s="1">
        <v>16.399999999999999</v>
      </c>
      <c r="V67" s="1">
        <v>217</v>
      </c>
      <c r="W67" s="1">
        <v>0</v>
      </c>
      <c r="X67" s="1">
        <v>14.2</v>
      </c>
      <c r="Z67" s="1">
        <v>124</v>
      </c>
      <c r="AA67" s="1">
        <v>0</v>
      </c>
      <c r="AB67" s="1">
        <v>28.6</v>
      </c>
      <c r="AD67" s="1">
        <v>196</v>
      </c>
      <c r="AE67" s="1">
        <v>0</v>
      </c>
      <c r="AF67" s="1">
        <v>15.1</v>
      </c>
      <c r="AH67" s="1">
        <v>142</v>
      </c>
      <c r="AI67" s="1">
        <v>0</v>
      </c>
      <c r="AJ67" s="1">
        <v>26.4</v>
      </c>
      <c r="AL67" s="1">
        <v>430</v>
      </c>
      <c r="AM67" s="1">
        <v>0</v>
      </c>
      <c r="AN67" s="1">
        <v>4.2</v>
      </c>
    </row>
    <row r="68" spans="2:40" x14ac:dyDescent="0.25">
      <c r="B68" s="1">
        <v>131</v>
      </c>
      <c r="C68" s="1">
        <v>0</v>
      </c>
      <c r="D68" s="1">
        <v>11.2</v>
      </c>
      <c r="F68" s="1">
        <v>504</v>
      </c>
      <c r="G68" s="1">
        <v>0</v>
      </c>
      <c r="H68" s="1">
        <v>9.5</v>
      </c>
      <c r="J68" s="1">
        <v>182</v>
      </c>
      <c r="K68" s="1">
        <v>0</v>
      </c>
      <c r="L68" s="1">
        <v>22.2</v>
      </c>
      <c r="N68" s="1">
        <v>179</v>
      </c>
      <c r="O68" s="1">
        <v>0</v>
      </c>
      <c r="P68" s="1">
        <v>23.3</v>
      </c>
      <c r="R68" s="1">
        <v>281</v>
      </c>
      <c r="S68" s="1">
        <v>0</v>
      </c>
      <c r="T68" s="1">
        <v>16.399999999999999</v>
      </c>
      <c r="V68" s="1">
        <v>205</v>
      </c>
      <c r="W68" s="1">
        <v>0</v>
      </c>
      <c r="X68" s="1">
        <v>14.2</v>
      </c>
      <c r="Z68" s="1">
        <v>140</v>
      </c>
      <c r="AA68" s="1">
        <v>0</v>
      </c>
      <c r="AB68" s="1">
        <v>7.3</v>
      </c>
      <c r="AD68" s="1">
        <v>190</v>
      </c>
      <c r="AE68" s="1">
        <v>0</v>
      </c>
      <c r="AF68" s="1">
        <v>15.1</v>
      </c>
      <c r="AH68" s="1">
        <v>120</v>
      </c>
      <c r="AI68" s="1">
        <v>0</v>
      </c>
      <c r="AJ68" s="1">
        <v>26.4</v>
      </c>
      <c r="AL68" s="1">
        <v>230</v>
      </c>
      <c r="AM68" s="1">
        <v>0</v>
      </c>
      <c r="AN68" s="1">
        <v>4.2</v>
      </c>
    </row>
    <row r="69" spans="2:40" x14ac:dyDescent="0.25">
      <c r="B69" s="1">
        <v>120</v>
      </c>
      <c r="C69" s="1">
        <v>0</v>
      </c>
      <c r="D69" s="1">
        <v>11.2</v>
      </c>
      <c r="F69" s="1">
        <v>297</v>
      </c>
      <c r="G69" s="1">
        <v>0</v>
      </c>
      <c r="H69" s="1">
        <v>9.5</v>
      </c>
      <c r="J69" s="1">
        <v>171</v>
      </c>
      <c r="K69" s="1">
        <v>0</v>
      </c>
      <c r="L69" s="1">
        <v>22.2</v>
      </c>
      <c r="N69" s="1">
        <v>231</v>
      </c>
      <c r="O69" s="1">
        <v>0</v>
      </c>
      <c r="P69" s="1">
        <v>23.3</v>
      </c>
      <c r="R69" s="1">
        <v>227</v>
      </c>
      <c r="S69" s="1">
        <v>0</v>
      </c>
      <c r="T69" s="1">
        <v>10.9</v>
      </c>
      <c r="V69" s="1">
        <v>145</v>
      </c>
      <c r="W69" s="1">
        <v>0</v>
      </c>
      <c r="X69" s="1">
        <v>14.2</v>
      </c>
      <c r="Z69" s="1">
        <v>120</v>
      </c>
      <c r="AA69" s="1">
        <v>0</v>
      </c>
      <c r="AB69" s="1">
        <v>7.3</v>
      </c>
      <c r="AD69" s="1">
        <v>288</v>
      </c>
      <c r="AE69" s="1">
        <v>0</v>
      </c>
      <c r="AF69" s="1">
        <v>15.1</v>
      </c>
      <c r="AH69" s="1">
        <v>118</v>
      </c>
      <c r="AI69" s="1">
        <v>0</v>
      </c>
      <c r="AJ69" s="1">
        <v>26.4</v>
      </c>
      <c r="AL69" s="1">
        <v>127</v>
      </c>
      <c r="AM69" s="1">
        <v>0</v>
      </c>
      <c r="AN69" s="1">
        <v>4.2</v>
      </c>
    </row>
    <row r="70" spans="2:40" x14ac:dyDescent="0.25">
      <c r="B70" s="1">
        <v>135</v>
      </c>
      <c r="C70" s="1">
        <v>0</v>
      </c>
      <c r="D70" s="1">
        <v>11.2</v>
      </c>
      <c r="F70" s="1">
        <v>289</v>
      </c>
      <c r="G70" s="1">
        <v>0</v>
      </c>
      <c r="H70" s="1">
        <v>9.5</v>
      </c>
      <c r="J70" s="1">
        <v>181</v>
      </c>
      <c r="K70" s="1">
        <v>0</v>
      </c>
      <c r="L70" s="1">
        <v>22.2</v>
      </c>
      <c r="N70" s="1">
        <v>229</v>
      </c>
      <c r="O70" s="1">
        <v>0</v>
      </c>
      <c r="P70" s="1">
        <v>23.3</v>
      </c>
      <c r="R70" s="1">
        <v>83</v>
      </c>
      <c r="S70" s="1">
        <v>0</v>
      </c>
      <c r="T70" s="1">
        <v>10.9</v>
      </c>
      <c r="V70" s="1">
        <v>159</v>
      </c>
      <c r="W70" s="1">
        <v>0</v>
      </c>
      <c r="X70" s="1">
        <v>14.2</v>
      </c>
      <c r="Z70" s="1">
        <v>126</v>
      </c>
      <c r="AA70" s="1">
        <v>0</v>
      </c>
      <c r="AB70" s="1">
        <v>7.3</v>
      </c>
      <c r="AD70" s="1">
        <v>306</v>
      </c>
      <c r="AE70" s="1">
        <v>0</v>
      </c>
      <c r="AF70" s="1">
        <v>15.1</v>
      </c>
      <c r="AH70" s="1">
        <v>138</v>
      </c>
      <c r="AI70" s="1">
        <v>0</v>
      </c>
      <c r="AJ70" s="1">
        <v>26.4</v>
      </c>
      <c r="AL70" s="1">
        <v>227</v>
      </c>
      <c r="AM70" s="1">
        <v>0</v>
      </c>
      <c r="AN70" s="1">
        <v>4.2</v>
      </c>
    </row>
    <row r="71" spans="2:40" x14ac:dyDescent="0.25">
      <c r="B71" s="1">
        <v>129</v>
      </c>
      <c r="C71" s="1">
        <v>0</v>
      </c>
      <c r="D71" s="1">
        <v>11.2</v>
      </c>
      <c r="F71" s="1">
        <v>165</v>
      </c>
      <c r="G71" s="1">
        <v>0</v>
      </c>
      <c r="H71" s="1">
        <v>9.5</v>
      </c>
      <c r="J71" s="1">
        <v>117</v>
      </c>
      <c r="K71" s="1">
        <v>0</v>
      </c>
      <c r="L71" s="1">
        <v>22.2</v>
      </c>
      <c r="N71" s="1">
        <v>224</v>
      </c>
      <c r="O71" s="1">
        <v>0</v>
      </c>
      <c r="P71" s="1">
        <v>27</v>
      </c>
      <c r="R71" s="1">
        <v>214</v>
      </c>
      <c r="S71" s="1">
        <v>0</v>
      </c>
      <c r="T71" s="1">
        <v>10.9</v>
      </c>
      <c r="V71" s="1">
        <v>135</v>
      </c>
      <c r="W71" s="1">
        <v>0</v>
      </c>
      <c r="X71" s="1">
        <v>14.2</v>
      </c>
      <c r="Z71" s="1">
        <v>141</v>
      </c>
      <c r="AA71" s="1">
        <v>0</v>
      </c>
      <c r="AB71" s="1">
        <v>7.3</v>
      </c>
      <c r="AD71" s="1">
        <v>281</v>
      </c>
      <c r="AE71" s="1">
        <v>0</v>
      </c>
      <c r="AF71" s="1">
        <v>7.7</v>
      </c>
      <c r="AH71" s="1">
        <v>157</v>
      </c>
      <c r="AI71" s="1">
        <v>0</v>
      </c>
      <c r="AJ71" s="1">
        <v>26.4</v>
      </c>
      <c r="AL71" s="1">
        <v>216</v>
      </c>
      <c r="AM71" s="1">
        <v>0</v>
      </c>
      <c r="AN71" s="1">
        <v>8.1</v>
      </c>
    </row>
    <row r="72" spans="2:40" x14ac:dyDescent="0.25">
      <c r="B72" s="1">
        <v>150</v>
      </c>
      <c r="C72" s="1">
        <v>0</v>
      </c>
      <c r="D72" s="1">
        <v>11.2</v>
      </c>
      <c r="F72" s="1">
        <v>193</v>
      </c>
      <c r="G72" s="1">
        <v>0</v>
      </c>
      <c r="H72" s="1">
        <v>20.399999999999999</v>
      </c>
      <c r="J72" s="1">
        <v>176</v>
      </c>
      <c r="K72" s="1">
        <v>0</v>
      </c>
      <c r="L72" s="1">
        <v>22.2</v>
      </c>
      <c r="N72" s="1">
        <v>234</v>
      </c>
      <c r="O72" s="1">
        <v>0</v>
      </c>
      <c r="P72" s="1">
        <v>27</v>
      </c>
      <c r="R72" s="1">
        <v>304</v>
      </c>
      <c r="S72" s="1">
        <v>0</v>
      </c>
      <c r="T72" s="1">
        <v>10.9</v>
      </c>
      <c r="V72" s="1">
        <v>170</v>
      </c>
      <c r="W72" s="1">
        <v>0</v>
      </c>
      <c r="X72" s="1">
        <v>14.2</v>
      </c>
      <c r="Z72" s="1">
        <v>142</v>
      </c>
      <c r="AA72" s="1">
        <v>0</v>
      </c>
      <c r="AB72" s="1">
        <v>7.3</v>
      </c>
      <c r="AD72" s="1">
        <v>211</v>
      </c>
      <c r="AE72" s="1">
        <v>0</v>
      </c>
      <c r="AF72" s="1">
        <v>7.7</v>
      </c>
      <c r="AH72" s="1">
        <v>131</v>
      </c>
      <c r="AI72" s="1">
        <v>0</v>
      </c>
      <c r="AJ72" s="1">
        <v>26.4</v>
      </c>
      <c r="AL72" s="1">
        <v>231</v>
      </c>
      <c r="AM72" s="1">
        <v>0</v>
      </c>
      <c r="AN72" s="1">
        <v>8.1</v>
      </c>
    </row>
    <row r="73" spans="2:40" x14ac:dyDescent="0.25">
      <c r="B73" s="1">
        <v>210</v>
      </c>
      <c r="C73" s="1">
        <v>0</v>
      </c>
      <c r="D73" s="1">
        <v>4.5999999999999996</v>
      </c>
      <c r="F73" s="1">
        <v>209</v>
      </c>
      <c r="G73" s="1">
        <v>0</v>
      </c>
      <c r="H73" s="1">
        <v>20.399999999999999</v>
      </c>
      <c r="J73" s="1">
        <v>145</v>
      </c>
      <c r="K73" s="1">
        <v>0</v>
      </c>
      <c r="L73" s="1">
        <v>19.7</v>
      </c>
      <c r="N73" s="1">
        <v>149</v>
      </c>
      <c r="O73" s="1">
        <v>0</v>
      </c>
      <c r="P73" s="1">
        <v>27</v>
      </c>
      <c r="R73" s="1">
        <v>365</v>
      </c>
      <c r="S73" s="1">
        <v>0</v>
      </c>
      <c r="T73" s="1">
        <v>0</v>
      </c>
      <c r="V73" s="1">
        <v>191</v>
      </c>
      <c r="W73" s="1">
        <v>0</v>
      </c>
      <c r="X73" s="1">
        <v>14.2</v>
      </c>
      <c r="Z73" s="1">
        <v>121</v>
      </c>
      <c r="AA73" s="1">
        <v>0</v>
      </c>
      <c r="AB73" s="1">
        <v>7.3</v>
      </c>
      <c r="AD73" s="1">
        <v>393</v>
      </c>
      <c r="AE73" s="1">
        <v>0</v>
      </c>
      <c r="AF73" s="1">
        <v>7.7</v>
      </c>
      <c r="AH73" s="1">
        <v>270</v>
      </c>
      <c r="AI73" s="1">
        <v>0</v>
      </c>
      <c r="AJ73" s="1">
        <v>19.600000000000001</v>
      </c>
      <c r="AL73" s="1">
        <v>163</v>
      </c>
      <c r="AM73" s="1">
        <v>0</v>
      </c>
      <c r="AN73" s="1">
        <v>8.1</v>
      </c>
    </row>
    <row r="74" spans="2:40" x14ac:dyDescent="0.25">
      <c r="B74" s="1">
        <v>782</v>
      </c>
      <c r="C74" s="1">
        <v>0</v>
      </c>
      <c r="D74" s="1">
        <v>2.8</v>
      </c>
      <c r="F74" s="1">
        <v>197</v>
      </c>
      <c r="G74" s="1">
        <v>0</v>
      </c>
      <c r="H74" s="1">
        <v>20.399999999999999</v>
      </c>
      <c r="J74" s="1">
        <v>178</v>
      </c>
      <c r="K74" s="1">
        <v>0</v>
      </c>
      <c r="L74" s="1">
        <v>19.7</v>
      </c>
      <c r="N74" s="1">
        <v>243</v>
      </c>
      <c r="O74" s="1">
        <v>0</v>
      </c>
      <c r="P74" s="1">
        <v>27</v>
      </c>
      <c r="R74" s="1">
        <v>365</v>
      </c>
      <c r="S74" s="1">
        <v>0</v>
      </c>
      <c r="T74" s="1">
        <v>0</v>
      </c>
      <c r="V74" s="1">
        <v>146</v>
      </c>
      <c r="W74" s="1">
        <v>0</v>
      </c>
      <c r="X74" s="1">
        <v>9.4</v>
      </c>
      <c r="Z74" s="1">
        <v>147</v>
      </c>
      <c r="AA74" s="1">
        <v>0</v>
      </c>
      <c r="AB74" s="1">
        <v>14.7</v>
      </c>
      <c r="AD74" s="1">
        <v>415</v>
      </c>
      <c r="AE74" s="1">
        <v>0</v>
      </c>
      <c r="AF74" s="1">
        <v>7.7</v>
      </c>
      <c r="AH74" s="1">
        <v>120</v>
      </c>
      <c r="AI74" s="1">
        <v>0</v>
      </c>
      <c r="AJ74" s="1">
        <v>19.600000000000001</v>
      </c>
      <c r="AL74" s="1">
        <v>37</v>
      </c>
      <c r="AM74" s="1">
        <v>0</v>
      </c>
      <c r="AN74" s="1">
        <v>8.1</v>
      </c>
    </row>
    <row r="75" spans="2:40" x14ac:dyDescent="0.25">
      <c r="B75" s="1">
        <v>727</v>
      </c>
      <c r="C75" s="1">
        <v>0</v>
      </c>
      <c r="D75" s="1">
        <v>2.8</v>
      </c>
      <c r="F75" s="1">
        <v>178</v>
      </c>
      <c r="G75" s="1">
        <v>0</v>
      </c>
      <c r="H75" s="1">
        <v>20.399999999999999</v>
      </c>
      <c r="J75" s="1">
        <v>208</v>
      </c>
      <c r="K75" s="1">
        <v>0</v>
      </c>
      <c r="L75" s="1">
        <v>19.7</v>
      </c>
      <c r="N75" s="1">
        <v>159</v>
      </c>
      <c r="O75" s="1">
        <v>0</v>
      </c>
      <c r="P75" s="1">
        <v>27</v>
      </c>
      <c r="R75" s="1">
        <v>435</v>
      </c>
      <c r="S75" s="1">
        <v>0</v>
      </c>
      <c r="T75" s="1">
        <v>0</v>
      </c>
      <c r="V75" s="1">
        <v>149</v>
      </c>
      <c r="W75" s="1">
        <v>0</v>
      </c>
      <c r="X75" s="1">
        <v>9.4</v>
      </c>
      <c r="Z75" s="1">
        <v>177</v>
      </c>
      <c r="AA75" s="1">
        <v>0</v>
      </c>
      <c r="AB75" s="1">
        <v>14.7</v>
      </c>
      <c r="AD75" s="1">
        <v>323</v>
      </c>
      <c r="AE75" s="1">
        <v>0</v>
      </c>
      <c r="AF75" s="1">
        <v>7.4</v>
      </c>
      <c r="AH75" s="1">
        <v>429</v>
      </c>
      <c r="AI75" s="1">
        <v>0</v>
      </c>
      <c r="AJ75" s="1">
        <v>19.600000000000001</v>
      </c>
      <c r="AL75" s="1">
        <v>134</v>
      </c>
      <c r="AM75" s="1">
        <v>0</v>
      </c>
      <c r="AN75" s="1">
        <v>8.1</v>
      </c>
    </row>
    <row r="76" spans="2:40" x14ac:dyDescent="0.25">
      <c r="B76" s="1">
        <v>161</v>
      </c>
      <c r="C76" s="1">
        <v>0</v>
      </c>
      <c r="D76" s="1">
        <v>2.8</v>
      </c>
      <c r="F76" s="1">
        <v>140</v>
      </c>
      <c r="G76" s="1">
        <v>0</v>
      </c>
      <c r="H76" s="1">
        <v>20.399999999999999</v>
      </c>
      <c r="J76" s="1">
        <v>192</v>
      </c>
      <c r="K76" s="1">
        <v>0</v>
      </c>
      <c r="L76" s="1">
        <v>19.7</v>
      </c>
      <c r="N76" s="1">
        <v>153</v>
      </c>
      <c r="O76" s="1">
        <v>0</v>
      </c>
      <c r="P76" s="1">
        <v>27</v>
      </c>
      <c r="R76" s="1">
        <v>436</v>
      </c>
      <c r="S76" s="1">
        <v>0</v>
      </c>
      <c r="T76" s="1">
        <v>0</v>
      </c>
      <c r="V76" s="1">
        <v>192</v>
      </c>
      <c r="W76" s="1">
        <v>0</v>
      </c>
      <c r="X76" s="1">
        <v>9.4</v>
      </c>
      <c r="Z76" s="1">
        <v>245</v>
      </c>
      <c r="AA76" s="1">
        <v>0</v>
      </c>
      <c r="AB76" s="1">
        <v>14.7</v>
      </c>
      <c r="AD76" s="1">
        <v>616</v>
      </c>
      <c r="AE76" s="1">
        <v>0</v>
      </c>
      <c r="AF76" s="1">
        <v>7.4</v>
      </c>
      <c r="AH76" s="1">
        <v>121</v>
      </c>
      <c r="AI76" s="1">
        <v>0</v>
      </c>
      <c r="AJ76" s="1">
        <v>19.600000000000001</v>
      </c>
      <c r="AL76" s="1">
        <v>219</v>
      </c>
      <c r="AM76" s="1">
        <v>0</v>
      </c>
      <c r="AN76" s="1">
        <v>8.1</v>
      </c>
    </row>
    <row r="77" spans="2:40" x14ac:dyDescent="0.25">
      <c r="B77" s="1">
        <v>181</v>
      </c>
      <c r="C77" s="1">
        <v>0</v>
      </c>
      <c r="D77" s="1">
        <v>2.8</v>
      </c>
      <c r="F77" s="1">
        <v>124</v>
      </c>
      <c r="G77" s="1">
        <v>0</v>
      </c>
      <c r="H77" s="1">
        <v>20.399999999999999</v>
      </c>
      <c r="J77" s="1">
        <v>114</v>
      </c>
      <c r="K77" s="1">
        <v>0</v>
      </c>
      <c r="L77" s="1">
        <v>19.7</v>
      </c>
      <c r="N77" s="1">
        <v>175</v>
      </c>
      <c r="O77" s="1">
        <v>0</v>
      </c>
      <c r="P77" s="1">
        <v>27</v>
      </c>
      <c r="R77" s="1">
        <v>183</v>
      </c>
      <c r="S77" s="1">
        <v>0</v>
      </c>
      <c r="T77" s="1">
        <v>4.9000000000000004</v>
      </c>
      <c r="V77" s="1">
        <v>244</v>
      </c>
      <c r="W77" s="1">
        <v>0</v>
      </c>
      <c r="X77" s="1">
        <v>9.4</v>
      </c>
      <c r="Z77" s="1">
        <v>58</v>
      </c>
      <c r="AA77" s="1">
        <v>0</v>
      </c>
      <c r="AB77" s="1">
        <v>14.7</v>
      </c>
      <c r="AD77" s="1">
        <v>515</v>
      </c>
      <c r="AE77" s="1">
        <v>0</v>
      </c>
      <c r="AF77" s="1">
        <v>6</v>
      </c>
      <c r="AH77" s="1">
        <v>127</v>
      </c>
      <c r="AI77" s="1">
        <v>0</v>
      </c>
      <c r="AJ77" s="1">
        <v>19.600000000000001</v>
      </c>
      <c r="AL77" s="1">
        <v>210</v>
      </c>
      <c r="AM77" s="1">
        <v>0</v>
      </c>
      <c r="AN77" s="1">
        <v>8.1</v>
      </c>
    </row>
    <row r="78" spans="2:40" x14ac:dyDescent="0.25">
      <c r="B78" s="1">
        <v>638</v>
      </c>
      <c r="C78" s="1">
        <v>0</v>
      </c>
      <c r="D78" s="1">
        <v>7.5</v>
      </c>
      <c r="F78" s="1">
        <v>129</v>
      </c>
      <c r="G78" s="1">
        <v>0</v>
      </c>
      <c r="H78" s="1">
        <v>20.399999999999999</v>
      </c>
      <c r="J78" s="1">
        <v>188</v>
      </c>
      <c r="K78" s="1">
        <v>0</v>
      </c>
      <c r="L78" s="1">
        <v>19.7</v>
      </c>
      <c r="N78" s="1">
        <v>267</v>
      </c>
      <c r="O78" s="1">
        <v>0</v>
      </c>
      <c r="P78" s="1">
        <v>37.799999999999997</v>
      </c>
      <c r="R78" s="1">
        <v>231</v>
      </c>
      <c r="S78" s="1">
        <v>0</v>
      </c>
      <c r="T78" s="1">
        <v>4.9000000000000004</v>
      </c>
      <c r="V78" s="1">
        <v>267</v>
      </c>
      <c r="W78" s="1">
        <v>0</v>
      </c>
      <c r="X78" s="1">
        <v>9.4</v>
      </c>
      <c r="Z78" s="1">
        <v>473</v>
      </c>
      <c r="AA78" s="1">
        <v>0</v>
      </c>
      <c r="AB78" s="1">
        <v>11.3</v>
      </c>
      <c r="AD78" s="1">
        <v>289</v>
      </c>
      <c r="AE78" s="1">
        <v>0</v>
      </c>
      <c r="AF78" s="1">
        <v>6</v>
      </c>
      <c r="AH78" s="1">
        <v>139</v>
      </c>
      <c r="AI78" s="1">
        <v>0</v>
      </c>
      <c r="AJ78" s="1">
        <v>19.600000000000001</v>
      </c>
      <c r="AL78" s="1">
        <v>209</v>
      </c>
      <c r="AM78" s="1">
        <v>0</v>
      </c>
      <c r="AN78" s="1">
        <v>10.1</v>
      </c>
    </row>
    <row r="79" spans="2:40" x14ac:dyDescent="0.25">
      <c r="B79" s="1">
        <v>614</v>
      </c>
      <c r="C79" s="1">
        <v>0</v>
      </c>
      <c r="D79" s="1">
        <v>7.5</v>
      </c>
      <c r="F79" s="1">
        <v>112</v>
      </c>
      <c r="G79" s="1">
        <v>0</v>
      </c>
      <c r="H79" s="1">
        <v>22.8</v>
      </c>
      <c r="J79" s="1">
        <v>164</v>
      </c>
      <c r="K79" s="1">
        <v>0</v>
      </c>
      <c r="L79" s="1">
        <v>19.7</v>
      </c>
      <c r="N79" s="1">
        <v>248</v>
      </c>
      <c r="O79" s="1">
        <v>0</v>
      </c>
      <c r="P79" s="1">
        <v>37.799999999999997</v>
      </c>
      <c r="R79" s="1">
        <v>262</v>
      </c>
      <c r="S79" s="1">
        <v>0</v>
      </c>
      <c r="T79" s="1">
        <v>4.9000000000000004</v>
      </c>
      <c r="V79" s="1">
        <v>185</v>
      </c>
      <c r="W79" s="1">
        <v>0</v>
      </c>
      <c r="X79" s="1">
        <v>9.4</v>
      </c>
      <c r="Z79" s="1">
        <v>123</v>
      </c>
      <c r="AA79" s="1">
        <v>0</v>
      </c>
      <c r="AB79" s="1">
        <v>11.3</v>
      </c>
      <c r="AD79" s="1">
        <v>313</v>
      </c>
      <c r="AE79" s="1">
        <v>0</v>
      </c>
      <c r="AF79" s="1">
        <v>6</v>
      </c>
      <c r="AH79" s="1">
        <v>130</v>
      </c>
      <c r="AI79" s="1">
        <v>0</v>
      </c>
      <c r="AJ79" s="1">
        <v>19.600000000000001</v>
      </c>
      <c r="AL79" s="1">
        <v>211</v>
      </c>
      <c r="AM79" s="1">
        <v>0</v>
      </c>
      <c r="AN79" s="1">
        <v>10.1</v>
      </c>
    </row>
    <row r="80" spans="2:40" x14ac:dyDescent="0.25">
      <c r="B80" s="1">
        <v>777</v>
      </c>
      <c r="C80" s="1">
        <v>0</v>
      </c>
      <c r="D80" s="1">
        <v>2.2000000000000002</v>
      </c>
      <c r="F80" s="1">
        <v>92</v>
      </c>
      <c r="G80" s="1">
        <v>0</v>
      </c>
      <c r="H80" s="1">
        <v>22.8</v>
      </c>
      <c r="J80" s="1">
        <v>239</v>
      </c>
      <c r="K80" s="1">
        <v>0</v>
      </c>
      <c r="L80" s="1">
        <v>27.5</v>
      </c>
      <c r="N80" s="1">
        <v>67</v>
      </c>
      <c r="O80" s="1">
        <v>0</v>
      </c>
      <c r="P80" s="1">
        <v>37.799999999999997</v>
      </c>
      <c r="R80" s="1">
        <v>287</v>
      </c>
      <c r="S80" s="1">
        <v>0</v>
      </c>
      <c r="T80" s="1">
        <v>4.9000000000000004</v>
      </c>
      <c r="V80" s="1">
        <v>106</v>
      </c>
      <c r="W80" s="1">
        <v>0</v>
      </c>
      <c r="X80" s="1">
        <v>15.8</v>
      </c>
      <c r="Z80" s="1">
        <v>229</v>
      </c>
      <c r="AA80" s="1">
        <v>0</v>
      </c>
      <c r="AB80" s="1">
        <v>11.3</v>
      </c>
      <c r="AD80" s="1">
        <v>438</v>
      </c>
      <c r="AE80" s="1">
        <v>0</v>
      </c>
      <c r="AF80" s="1">
        <v>3.4</v>
      </c>
      <c r="AH80" s="1">
        <v>139</v>
      </c>
      <c r="AI80" s="1">
        <v>0</v>
      </c>
      <c r="AJ80" s="1">
        <v>20.100000000000001</v>
      </c>
      <c r="AL80" s="1">
        <v>162</v>
      </c>
      <c r="AM80" s="1">
        <v>0</v>
      </c>
      <c r="AN80" s="1">
        <v>10.1</v>
      </c>
    </row>
    <row r="81" spans="1:40" x14ac:dyDescent="0.25">
      <c r="B81" s="1">
        <v>716</v>
      </c>
      <c r="C81" s="1">
        <v>0</v>
      </c>
      <c r="D81" s="1">
        <v>2.2000000000000002</v>
      </c>
      <c r="F81" s="1">
        <v>130</v>
      </c>
      <c r="G81" s="1">
        <v>0</v>
      </c>
      <c r="H81" s="1">
        <v>22.8</v>
      </c>
      <c r="J81" s="1">
        <v>220</v>
      </c>
      <c r="K81" s="1">
        <v>0</v>
      </c>
      <c r="L81" s="1">
        <v>27.5</v>
      </c>
      <c r="N81" s="1">
        <v>155</v>
      </c>
      <c r="O81" s="1">
        <v>0</v>
      </c>
      <c r="P81" s="1">
        <v>37.799999999999997</v>
      </c>
      <c r="R81" s="1">
        <v>223</v>
      </c>
      <c r="S81" s="1">
        <v>0</v>
      </c>
      <c r="T81" s="1">
        <v>4.9000000000000004</v>
      </c>
      <c r="V81" s="1">
        <v>147</v>
      </c>
      <c r="W81" s="1">
        <v>0</v>
      </c>
      <c r="X81" s="1">
        <v>15.8</v>
      </c>
      <c r="Z81" s="1">
        <v>418</v>
      </c>
      <c r="AA81" s="1">
        <v>0</v>
      </c>
      <c r="AB81" s="1">
        <v>11.3</v>
      </c>
      <c r="AD81" s="1">
        <v>364</v>
      </c>
      <c r="AE81" s="1">
        <v>0</v>
      </c>
      <c r="AF81" s="1">
        <v>3.4</v>
      </c>
      <c r="AH81" s="1">
        <v>124</v>
      </c>
      <c r="AI81" s="1">
        <v>0</v>
      </c>
      <c r="AJ81" s="1">
        <v>20.100000000000001</v>
      </c>
      <c r="AL81" s="1">
        <v>600</v>
      </c>
      <c r="AM81" s="1">
        <v>0</v>
      </c>
      <c r="AN81" s="1">
        <v>3.2</v>
      </c>
    </row>
    <row r="82" spans="1:40" x14ac:dyDescent="0.25">
      <c r="A82" s="3" t="s">
        <v>15</v>
      </c>
      <c r="B82" s="1">
        <f>AVERAGE(B3:B81)</f>
        <v>258.64556962025318</v>
      </c>
      <c r="C82" s="1">
        <f t="shared" ref="C82:F82" si="0">AVERAGE(C3:C81)</f>
        <v>0</v>
      </c>
      <c r="D82" s="1">
        <f t="shared" si="0"/>
        <v>9.9341772151898748</v>
      </c>
      <c r="E82" s="3" t="s">
        <v>15</v>
      </c>
      <c r="F82" s="1">
        <f t="shared" si="0"/>
        <v>293.32911392405066</v>
      </c>
      <c r="G82" s="1">
        <f t="shared" ref="G82" si="1">AVERAGE(G3:G81)</f>
        <v>0</v>
      </c>
      <c r="H82" s="1">
        <f t="shared" ref="H82:J82" si="2">AVERAGE(H3:H81)</f>
        <v>16.973417721518995</v>
      </c>
      <c r="I82" s="3" t="s">
        <v>15</v>
      </c>
      <c r="J82" s="1">
        <f t="shared" si="2"/>
        <v>231.69620253164558</v>
      </c>
      <c r="K82" s="1">
        <f t="shared" ref="K82" si="3">AVERAGE(K3:K81)</f>
        <v>0</v>
      </c>
      <c r="L82" s="1">
        <f t="shared" ref="L82:N82" si="4">AVERAGE(L3:L81)</f>
        <v>30.179746835443012</v>
      </c>
      <c r="M82" s="3" t="s">
        <v>15</v>
      </c>
      <c r="N82" s="1">
        <f t="shared" si="4"/>
        <v>177.59493670886076</v>
      </c>
      <c r="O82" s="1">
        <f t="shared" ref="O82" si="5">AVERAGE(O3:O81)</f>
        <v>0</v>
      </c>
      <c r="P82" s="1">
        <f t="shared" ref="P82" si="6">AVERAGE(P3:P81)</f>
        <v>23.144303797468357</v>
      </c>
      <c r="Q82" s="3" t="s">
        <v>15</v>
      </c>
      <c r="R82" s="1">
        <f t="shared" ref="R82" si="7">AVERAGE(R3:R81)</f>
        <v>269.31645569620252</v>
      </c>
      <c r="S82" s="1">
        <f t="shared" ref="S82" si="8">AVERAGE(S3:S81)</f>
        <v>0</v>
      </c>
      <c r="T82" s="1">
        <f t="shared" ref="T82" si="9">AVERAGE(T3:T81)</f>
        <v>17.510126582278492</v>
      </c>
      <c r="U82" s="3" t="s">
        <v>15</v>
      </c>
      <c r="V82" s="1">
        <f t="shared" ref="V82" si="10">AVERAGE(V3:V81)</f>
        <v>236.51898734177215</v>
      </c>
      <c r="W82" s="1">
        <f t="shared" ref="W82" si="11">AVERAGE(W3:W81)</f>
        <v>0</v>
      </c>
      <c r="X82" s="1">
        <f t="shared" ref="X82" si="12">AVERAGE(X3:X81)</f>
        <v>8.1227848101265803</v>
      </c>
      <c r="Y82" s="3" t="s">
        <v>15</v>
      </c>
      <c r="Z82" s="1">
        <f t="shared" ref="Z82" si="13">AVERAGE(Z3:Z81)</f>
        <v>178.08860759493672</v>
      </c>
      <c r="AA82" s="1">
        <f t="shared" ref="AA82" si="14">AVERAGE(AA3:AA81)</f>
        <v>0</v>
      </c>
      <c r="AB82" s="1">
        <f t="shared" ref="AB82" si="15">AVERAGE(AB3:AB81)</f>
        <v>14.770886075949369</v>
      </c>
      <c r="AC82" s="3" t="s">
        <v>15</v>
      </c>
      <c r="AD82" s="1">
        <f t="shared" ref="AD82" si="16">AVERAGE(AD3:AD81)</f>
        <v>238.96202531645571</v>
      </c>
      <c r="AE82" s="1">
        <f t="shared" ref="AE82" si="17">AVERAGE(AE3:AE81)</f>
        <v>0</v>
      </c>
      <c r="AF82" s="1">
        <f t="shared" ref="AF82" si="18">AVERAGE(AF3:AF81)</f>
        <v>18.418987341772155</v>
      </c>
      <c r="AG82" s="3" t="s">
        <v>15</v>
      </c>
      <c r="AH82" s="1">
        <f t="shared" ref="AH82" si="19">AVERAGE(AH3:AH81)</f>
        <v>200.92405063291139</v>
      </c>
      <c r="AI82" s="1">
        <f t="shared" ref="AI82" si="20">AVERAGE(AI3:AI81)</f>
        <v>0</v>
      </c>
      <c r="AJ82" s="1">
        <f t="shared" ref="AJ82" si="21">AVERAGE(AJ3:AJ81)</f>
        <v>22.110126582278479</v>
      </c>
      <c r="AK82" s="3" t="s">
        <v>15</v>
      </c>
      <c r="AL82" s="1">
        <f t="shared" ref="AL82" si="22">AVERAGE(AL3:AL81)</f>
        <v>185.39240506329114</v>
      </c>
      <c r="AM82" s="1">
        <f t="shared" ref="AM82" si="23">AVERAGE(AM3:AM81)</f>
        <v>0</v>
      </c>
      <c r="AN82" s="1">
        <f t="shared" ref="AN82" si="24">AVERAGE(AN3:AN81)</f>
        <v>18.310126582278478</v>
      </c>
    </row>
    <row r="83" spans="1:40" x14ac:dyDescent="0.25">
      <c r="A83" s="3" t="s">
        <v>16</v>
      </c>
      <c r="B83" s="1">
        <f>_xlfn.VAR.S(B3:B81)</f>
        <v>80681.821486530345</v>
      </c>
      <c r="C83" s="1">
        <f t="shared" ref="C83:D83" si="25">_xlfn.VAR.S(C3:C81)</f>
        <v>0</v>
      </c>
      <c r="D83" s="1">
        <f t="shared" si="25"/>
        <v>67.527406686140978</v>
      </c>
      <c r="E83" s="3" t="s">
        <v>16</v>
      </c>
      <c r="F83" s="1">
        <f t="shared" ref="F83:H83" si="26">_xlfn.VAR.S(F3:F81)</f>
        <v>106383.91593638429</v>
      </c>
      <c r="G83" s="1">
        <f t="shared" si="26"/>
        <v>0</v>
      </c>
      <c r="H83" s="1">
        <f t="shared" si="26"/>
        <v>136.74556637455353</v>
      </c>
      <c r="I83" s="3" t="s">
        <v>16</v>
      </c>
      <c r="J83" s="1">
        <f t="shared" ref="J83:L83" si="27">_xlfn.VAR.S(J3:J81)</f>
        <v>58545.957805907172</v>
      </c>
      <c r="K83" s="1">
        <f t="shared" si="27"/>
        <v>0</v>
      </c>
      <c r="L83" s="1">
        <f t="shared" si="27"/>
        <v>468.11881531970255</v>
      </c>
      <c r="M83" s="3" t="s">
        <v>16</v>
      </c>
      <c r="N83" s="1">
        <f t="shared" ref="N83:P83" si="28">_xlfn.VAR.S(N3:N81)</f>
        <v>50008.218435572868</v>
      </c>
      <c r="O83" s="1">
        <f t="shared" si="28"/>
        <v>0</v>
      </c>
      <c r="P83" s="1">
        <f t="shared" si="28"/>
        <v>101.90172995780533</v>
      </c>
      <c r="Q83" s="3" t="s">
        <v>16</v>
      </c>
      <c r="R83" s="1">
        <f t="shared" ref="R83:T83" si="29">_xlfn.VAR.S(R3:R81)</f>
        <v>88812.988315481998</v>
      </c>
      <c r="S83" s="1">
        <f t="shared" si="29"/>
        <v>0</v>
      </c>
      <c r="T83" s="1">
        <f t="shared" si="29"/>
        <v>121.68656280428387</v>
      </c>
      <c r="U83" s="3" t="s">
        <v>16</v>
      </c>
      <c r="V83" s="1">
        <f t="shared" ref="V83:X83" si="30">_xlfn.VAR.S(V3:V81)</f>
        <v>66152.175916910099</v>
      </c>
      <c r="W83" s="1">
        <f t="shared" si="30"/>
        <v>0</v>
      </c>
      <c r="X83" s="1">
        <f t="shared" si="30"/>
        <v>20.467935735150977</v>
      </c>
      <c r="Y83" s="3" t="s">
        <v>16</v>
      </c>
      <c r="Z83" s="1">
        <f t="shared" ref="Z83:AB83" si="31">_xlfn.VAR.S(Z3:Z81)</f>
        <v>61387.363842908147</v>
      </c>
      <c r="AA83" s="1">
        <f t="shared" si="31"/>
        <v>0</v>
      </c>
      <c r="AB83" s="1">
        <f t="shared" si="31"/>
        <v>127.119782538137</v>
      </c>
      <c r="AC83" s="3" t="s">
        <v>16</v>
      </c>
      <c r="AD83" s="1">
        <f t="shared" ref="AD83:AF83" si="32">_xlfn.VAR.S(AD3:AD81)</f>
        <v>77587.549821486537</v>
      </c>
      <c r="AE83" s="1">
        <f t="shared" si="32"/>
        <v>0</v>
      </c>
      <c r="AF83" s="1">
        <f t="shared" si="32"/>
        <v>103.52899383317134</v>
      </c>
      <c r="AG83" s="3" t="s">
        <v>16</v>
      </c>
      <c r="AH83" s="1">
        <f t="shared" ref="AH83:AJ83" si="33">_xlfn.VAR.S(AH3:AH81)</f>
        <v>83583.148003894836</v>
      </c>
      <c r="AI83" s="1">
        <f t="shared" si="33"/>
        <v>0</v>
      </c>
      <c r="AJ83" s="1">
        <f t="shared" si="33"/>
        <v>84.6304089581309</v>
      </c>
      <c r="AK83" s="3" t="s">
        <v>16</v>
      </c>
      <c r="AL83" s="1">
        <f t="shared" ref="AL83:AN83" si="34">_xlfn.VAR.S(AL3:AL81)</f>
        <v>52747.651736449203</v>
      </c>
      <c r="AM83" s="1">
        <f t="shared" si="34"/>
        <v>0</v>
      </c>
      <c r="AN83" s="1">
        <f t="shared" si="34"/>
        <v>86.491691009412818</v>
      </c>
    </row>
    <row r="84" spans="1:40" x14ac:dyDescent="0.25">
      <c r="A84" s="3" t="s">
        <v>17</v>
      </c>
      <c r="B84" s="1">
        <f>STDEVA(B3:B81)</f>
        <v>284.04545672573317</v>
      </c>
      <c r="C84" s="1">
        <f t="shared" ref="C84:D84" si="35">STDEVA(C3:C81)</f>
        <v>0</v>
      </c>
      <c r="D84" s="1">
        <f t="shared" si="35"/>
        <v>8.2175061111106569</v>
      </c>
      <c r="E84" s="3" t="s">
        <v>17</v>
      </c>
      <c r="F84" s="1">
        <f t="shared" ref="F84:H84" si="36">STDEVA(F3:F81)</f>
        <v>326.16547324384948</v>
      </c>
      <c r="G84" s="1">
        <f t="shared" si="36"/>
        <v>0</v>
      </c>
      <c r="H84" s="1">
        <f t="shared" si="36"/>
        <v>11.693825993854771</v>
      </c>
      <c r="I84" s="3" t="s">
        <v>17</v>
      </c>
      <c r="J84" s="1">
        <f t="shared" ref="J84:L84" si="37">STDEVA(J3:J81)</f>
        <v>241.96271986797299</v>
      </c>
      <c r="K84" s="1">
        <f t="shared" si="37"/>
        <v>0</v>
      </c>
      <c r="L84" s="1">
        <f t="shared" si="37"/>
        <v>21.636053598558647</v>
      </c>
      <c r="M84" s="3" t="s">
        <v>17</v>
      </c>
      <c r="N84" s="1">
        <f t="shared" ref="N84:P84" si="38">STDEVA(N3:N81)</f>
        <v>223.6251739755005</v>
      </c>
      <c r="O84" s="1">
        <f t="shared" si="38"/>
        <v>0</v>
      </c>
      <c r="P84" s="1">
        <f t="shared" si="38"/>
        <v>10.094638673959823</v>
      </c>
      <c r="Q84" s="3" t="s">
        <v>17</v>
      </c>
      <c r="R84" s="1">
        <f t="shared" ref="R84:T84" si="39">STDEVA(R3:R81)</f>
        <v>298.01508068465597</v>
      </c>
      <c r="S84" s="1">
        <f t="shared" si="39"/>
        <v>0</v>
      </c>
      <c r="T84" s="1">
        <f t="shared" si="39"/>
        <v>11.031163257076919</v>
      </c>
      <c r="U84" s="3" t="s">
        <v>17</v>
      </c>
      <c r="V84" s="1">
        <f t="shared" ref="V84:X84" si="40">STDEVA(V3:V81)</f>
        <v>257.20065302582361</v>
      </c>
      <c r="W84" s="1">
        <f t="shared" si="40"/>
        <v>0</v>
      </c>
      <c r="X84" s="1">
        <f t="shared" si="40"/>
        <v>4.5241502776931464</v>
      </c>
      <c r="Y84" s="3" t="s">
        <v>17</v>
      </c>
      <c r="Z84" s="1">
        <f t="shared" ref="Z84:AB84" si="41">STDEVA(Z3:Z81)</f>
        <v>247.76473486537213</v>
      </c>
      <c r="AA84" s="1">
        <f t="shared" si="41"/>
        <v>0</v>
      </c>
      <c r="AB84" s="1">
        <f t="shared" si="41"/>
        <v>11.274740907805244</v>
      </c>
      <c r="AC84" s="3" t="s">
        <v>17</v>
      </c>
      <c r="AD84" s="1">
        <f t="shared" ref="AD84:AF84" si="42">STDEVA(AD3:AD81)</f>
        <v>278.54541787917913</v>
      </c>
      <c r="AE84" s="1">
        <f t="shared" si="42"/>
        <v>0</v>
      </c>
      <c r="AF84" s="1">
        <f t="shared" si="42"/>
        <v>10.17491984406616</v>
      </c>
      <c r="AG84" s="3" t="s">
        <v>17</v>
      </c>
      <c r="AH84" s="1">
        <f t="shared" ref="AH84:AJ84" si="43">STDEVA(AH3:AH81)</f>
        <v>289.10750250364453</v>
      </c>
      <c r="AI84" s="1">
        <f t="shared" si="43"/>
        <v>0</v>
      </c>
      <c r="AJ84" s="1">
        <f t="shared" si="43"/>
        <v>9.1994787329571501</v>
      </c>
      <c r="AK84" s="3" t="s">
        <v>17</v>
      </c>
      <c r="AL84" s="1">
        <f t="shared" ref="AL84:AN84" si="44">STDEVA(AL3:AL81)</f>
        <v>229.66856932643003</v>
      </c>
      <c r="AM84" s="1">
        <f t="shared" si="44"/>
        <v>0</v>
      </c>
      <c r="AN84" s="1">
        <f t="shared" si="44"/>
        <v>9.3000909140401866</v>
      </c>
    </row>
    <row r="85" spans="1:40" x14ac:dyDescent="0.25">
      <c r="A85" s="3" t="s">
        <v>33</v>
      </c>
      <c r="B85" s="1">
        <f>MAX(B3:B81)</f>
        <v>2275</v>
      </c>
      <c r="C85" s="1">
        <f t="shared" ref="C85:D85" si="45">MAX(C3:C81)</f>
        <v>0</v>
      </c>
      <c r="D85" s="1">
        <f t="shared" si="45"/>
        <v>33.799999999999997</v>
      </c>
      <c r="E85" s="3" t="s">
        <v>33</v>
      </c>
      <c r="F85" s="1">
        <f>MAX(F3:F81)</f>
        <v>2603</v>
      </c>
      <c r="G85" s="1">
        <f t="shared" ref="G85:H85" si="46">MAX(G3:G81)</f>
        <v>0</v>
      </c>
      <c r="H85" s="1">
        <f t="shared" si="46"/>
        <v>39.700000000000003</v>
      </c>
      <c r="I85" s="3" t="s">
        <v>33</v>
      </c>
      <c r="J85" s="1">
        <f>MAX(J3:J81)</f>
        <v>2261</v>
      </c>
      <c r="K85" s="1">
        <f t="shared" ref="K85:L85" si="47">MAX(K3:K81)</f>
        <v>0</v>
      </c>
      <c r="L85" s="1">
        <f t="shared" si="47"/>
        <v>75.599999999999994</v>
      </c>
      <c r="M85" s="3" t="s">
        <v>33</v>
      </c>
      <c r="N85" s="1">
        <f>MAX(N3:N81)</f>
        <v>2107</v>
      </c>
      <c r="O85" s="1">
        <f t="shared" ref="O85:P85" si="48">MAX(O3:O81)</f>
        <v>0</v>
      </c>
      <c r="P85" s="1">
        <f t="shared" si="48"/>
        <v>39.200000000000003</v>
      </c>
      <c r="Q85" s="3" t="s">
        <v>33</v>
      </c>
      <c r="R85" s="1">
        <f>MAX(R3:R81)</f>
        <v>2565</v>
      </c>
      <c r="S85" s="1">
        <f t="shared" ref="S85:T85" si="49">MAX(S3:S81)</f>
        <v>0</v>
      </c>
      <c r="T85" s="1">
        <f t="shared" si="49"/>
        <v>40.299999999999997</v>
      </c>
      <c r="U85" s="3" t="s">
        <v>33</v>
      </c>
      <c r="V85" s="1">
        <f>MAX(V3:V81)</f>
        <v>2286</v>
      </c>
      <c r="W85" s="1">
        <f t="shared" ref="W85:X85" si="50">MAX(W3:W81)</f>
        <v>0</v>
      </c>
      <c r="X85" s="1">
        <f t="shared" si="50"/>
        <v>23.9</v>
      </c>
      <c r="Y85" s="3" t="s">
        <v>33</v>
      </c>
      <c r="Z85" s="1">
        <f>MAX(Z3:Z81)</f>
        <v>2288</v>
      </c>
      <c r="AA85" s="1">
        <f t="shared" ref="AA85:AB85" si="51">MAX(AA3:AA81)</f>
        <v>0</v>
      </c>
      <c r="AB85" s="1">
        <f t="shared" si="51"/>
        <v>37.6</v>
      </c>
      <c r="AC85" s="3" t="s">
        <v>33</v>
      </c>
      <c r="AD85" s="1">
        <f>MAX(AD3:AD81)</f>
        <v>2164</v>
      </c>
      <c r="AE85" s="1">
        <f t="shared" ref="AE85:AF85" si="52">MAX(AE3:AE81)</f>
        <v>0</v>
      </c>
      <c r="AF85" s="1">
        <f t="shared" si="52"/>
        <v>41</v>
      </c>
      <c r="AG85" s="3" t="s">
        <v>33</v>
      </c>
      <c r="AH85" s="1">
        <f>MAX(AH3:AH81)</f>
        <v>2135</v>
      </c>
      <c r="AI85" s="1">
        <f t="shared" ref="AI85:AJ85" si="53">MAX(AI3:AI81)</f>
        <v>0</v>
      </c>
      <c r="AJ85" s="1">
        <f t="shared" si="53"/>
        <v>33.799999999999997</v>
      </c>
      <c r="AK85" s="3" t="s">
        <v>33</v>
      </c>
      <c r="AL85" s="1">
        <f>MAX(AL3:AL81)</f>
        <v>2105</v>
      </c>
      <c r="AM85" s="1">
        <f t="shared" ref="AM85:AN85" si="54">MAX(AM3:AM81)</f>
        <v>0</v>
      </c>
      <c r="AN85" s="1">
        <f t="shared" si="54"/>
        <v>35.200000000000003</v>
      </c>
    </row>
    <row r="86" spans="1:40" x14ac:dyDescent="0.25">
      <c r="A86" s="3" t="s">
        <v>38</v>
      </c>
      <c r="B86" s="1">
        <f>MIN(B3:B81)</f>
        <v>53</v>
      </c>
      <c r="C86" s="1">
        <f t="shared" ref="C86:D86" si="55">MIN(C3:C81)</f>
        <v>0</v>
      </c>
      <c r="D86" s="1">
        <f t="shared" si="55"/>
        <v>0</v>
      </c>
      <c r="E86" s="3" t="s">
        <v>38</v>
      </c>
      <c r="F86" s="1">
        <f>MIN(F3:F81)</f>
        <v>38</v>
      </c>
      <c r="G86" s="1">
        <f t="shared" ref="G86:H86" si="56">MIN(G3:G81)</f>
        <v>0</v>
      </c>
      <c r="H86" s="1">
        <f t="shared" si="56"/>
        <v>4.8</v>
      </c>
      <c r="I86" s="3" t="s">
        <v>38</v>
      </c>
      <c r="J86" s="1">
        <f>MIN(J3:J81)</f>
        <v>41</v>
      </c>
      <c r="K86" s="1">
        <f t="shared" ref="K86:L86" si="57">MIN(K3:K81)</f>
        <v>0</v>
      </c>
      <c r="L86" s="1">
        <f t="shared" si="57"/>
        <v>8.9</v>
      </c>
      <c r="M86" s="3" t="s">
        <v>38</v>
      </c>
      <c r="N86" s="1">
        <f>MIN(N3:N81)</f>
        <v>67</v>
      </c>
      <c r="O86" s="1">
        <f t="shared" ref="O86:P86" si="58">MIN(O3:O81)</f>
        <v>0</v>
      </c>
      <c r="P86" s="1">
        <f t="shared" si="58"/>
        <v>8.5</v>
      </c>
      <c r="Q86" s="3" t="s">
        <v>38</v>
      </c>
      <c r="R86" s="1">
        <f>MIN(R3:R81)</f>
        <v>82</v>
      </c>
      <c r="S86" s="1">
        <f t="shared" ref="S86:T86" si="59">MIN(S3:S81)</f>
        <v>0</v>
      </c>
      <c r="T86" s="1">
        <f t="shared" si="59"/>
        <v>0</v>
      </c>
      <c r="U86" s="3" t="s">
        <v>38</v>
      </c>
      <c r="V86" s="1">
        <f>MIN(V3:V81)</f>
        <v>82</v>
      </c>
      <c r="W86" s="1">
        <f t="shared" ref="W86:X86" si="60">MIN(W3:W81)</f>
        <v>0</v>
      </c>
      <c r="X86" s="1">
        <f t="shared" si="60"/>
        <v>0</v>
      </c>
      <c r="Y86" s="3" t="s">
        <v>38</v>
      </c>
      <c r="Z86" s="1">
        <f>MIN(Z3:Z81)</f>
        <v>58</v>
      </c>
      <c r="AA86" s="1">
        <f t="shared" ref="AA86:AB86" si="61">MIN(AA3:AA81)</f>
        <v>0</v>
      </c>
      <c r="AB86" s="1">
        <f t="shared" si="61"/>
        <v>0</v>
      </c>
      <c r="AC86" s="3" t="s">
        <v>38</v>
      </c>
      <c r="AD86" s="1">
        <f>MIN(AD3:AD81)</f>
        <v>55</v>
      </c>
      <c r="AE86" s="1">
        <f t="shared" ref="AE86:AF86" si="62">MIN(AE3:AE81)</f>
        <v>0</v>
      </c>
      <c r="AF86" s="1">
        <f t="shared" si="62"/>
        <v>3.4</v>
      </c>
      <c r="AG86" s="3" t="s">
        <v>38</v>
      </c>
      <c r="AH86" s="1">
        <f>MIN(AH3:AH81)</f>
        <v>44</v>
      </c>
      <c r="AI86" s="1">
        <f t="shared" ref="AI86:AJ86" si="63">MIN(AI3:AI81)</f>
        <v>0</v>
      </c>
      <c r="AJ86" s="1">
        <f t="shared" si="63"/>
        <v>0</v>
      </c>
      <c r="AK86" s="3" t="s">
        <v>38</v>
      </c>
      <c r="AL86" s="1">
        <f>MIN(AL3:AL81)</f>
        <v>37</v>
      </c>
      <c r="AM86" s="1">
        <f t="shared" ref="AM86:AN86" si="64">MIN(AM3:AM81)</f>
        <v>0</v>
      </c>
      <c r="AN86" s="1">
        <f t="shared" si="64"/>
        <v>3.2</v>
      </c>
    </row>
    <row r="88" spans="1:40" ht="75" x14ac:dyDescent="0.25">
      <c r="B88" s="6" t="s">
        <v>18</v>
      </c>
      <c r="C88" s="5" t="s">
        <v>19</v>
      </c>
      <c r="D88" s="1" t="s">
        <v>33</v>
      </c>
      <c r="E88" s="1" t="s">
        <v>38</v>
      </c>
      <c r="F88" s="5" t="s">
        <v>20</v>
      </c>
      <c r="G88" s="1" t="s">
        <v>33</v>
      </c>
      <c r="H88" s="1" t="s">
        <v>38</v>
      </c>
      <c r="I88" s="5" t="s">
        <v>21</v>
      </c>
      <c r="J88" s="1" t="s">
        <v>33</v>
      </c>
      <c r="K88" s="1" t="s">
        <v>38</v>
      </c>
    </row>
    <row r="89" spans="1:40" x14ac:dyDescent="0.25">
      <c r="B89" s="6">
        <v>1</v>
      </c>
      <c r="C89" s="4">
        <f>B82</f>
        <v>258.64556962025318</v>
      </c>
      <c r="D89" s="1">
        <f>B85</f>
        <v>2275</v>
      </c>
      <c r="E89" s="1">
        <f>B86</f>
        <v>53</v>
      </c>
      <c r="F89" s="4">
        <f>C82</f>
        <v>0</v>
      </c>
      <c r="G89" s="1">
        <v>0</v>
      </c>
      <c r="H89" s="1">
        <v>0</v>
      </c>
      <c r="I89" s="4">
        <f>D82</f>
        <v>9.9341772151898748</v>
      </c>
      <c r="J89" s="1">
        <f>D85</f>
        <v>33.799999999999997</v>
      </c>
      <c r="K89" s="1">
        <f>D86</f>
        <v>0</v>
      </c>
    </row>
    <row r="90" spans="1:40" x14ac:dyDescent="0.25">
      <c r="B90" s="6">
        <v>2</v>
      </c>
      <c r="C90" s="4">
        <f>F82</f>
        <v>293.32911392405066</v>
      </c>
      <c r="D90" s="1">
        <f>F85</f>
        <v>2603</v>
      </c>
      <c r="E90" s="1">
        <f>F86</f>
        <v>38</v>
      </c>
      <c r="F90" s="4">
        <f>G82</f>
        <v>0</v>
      </c>
      <c r="G90" s="1">
        <v>0</v>
      </c>
      <c r="H90" s="1">
        <v>0</v>
      </c>
      <c r="I90" s="4">
        <f>H82</f>
        <v>16.973417721518995</v>
      </c>
      <c r="J90" s="1">
        <f>H85</f>
        <v>39.700000000000003</v>
      </c>
      <c r="K90" s="1">
        <f>H86</f>
        <v>4.8</v>
      </c>
    </row>
    <row r="91" spans="1:40" x14ac:dyDescent="0.25">
      <c r="B91" s="6">
        <v>3</v>
      </c>
      <c r="C91" s="4">
        <f>J82</f>
        <v>231.69620253164558</v>
      </c>
      <c r="D91" s="1">
        <f>J85</f>
        <v>2261</v>
      </c>
      <c r="E91" s="1">
        <f>J86</f>
        <v>41</v>
      </c>
      <c r="F91" s="4">
        <f>K82</f>
        <v>0</v>
      </c>
      <c r="G91" s="1">
        <v>0</v>
      </c>
      <c r="H91" s="1">
        <v>0</v>
      </c>
      <c r="I91" s="4">
        <f>L82</f>
        <v>30.179746835443012</v>
      </c>
      <c r="J91" s="1">
        <f>L85</f>
        <v>75.599999999999994</v>
      </c>
      <c r="K91" s="1">
        <f>L86</f>
        <v>8.9</v>
      </c>
    </row>
    <row r="92" spans="1:40" x14ac:dyDescent="0.25">
      <c r="B92" s="6">
        <v>4</v>
      </c>
      <c r="C92" s="4">
        <f>N82</f>
        <v>177.59493670886076</v>
      </c>
      <c r="D92" s="1">
        <f>N85</f>
        <v>2107</v>
      </c>
      <c r="E92" s="1">
        <f>N86</f>
        <v>67</v>
      </c>
      <c r="F92" s="4">
        <v>0</v>
      </c>
      <c r="G92" s="1">
        <v>0</v>
      </c>
      <c r="H92" s="1">
        <v>0</v>
      </c>
      <c r="I92" s="4">
        <f>P82</f>
        <v>23.144303797468357</v>
      </c>
      <c r="J92" s="1">
        <f>P85</f>
        <v>39.200000000000003</v>
      </c>
      <c r="K92" s="1">
        <f>P86</f>
        <v>8.5</v>
      </c>
    </row>
    <row r="93" spans="1:40" x14ac:dyDescent="0.25">
      <c r="B93" s="6">
        <v>5</v>
      </c>
      <c r="C93" s="4">
        <f>R82</f>
        <v>269.31645569620252</v>
      </c>
      <c r="D93" s="1">
        <f>R85</f>
        <v>2565</v>
      </c>
      <c r="E93" s="1">
        <f>R86</f>
        <v>82</v>
      </c>
      <c r="F93" s="4">
        <v>0</v>
      </c>
      <c r="G93" s="1">
        <v>0</v>
      </c>
      <c r="H93" s="1">
        <v>0</v>
      </c>
      <c r="I93" s="4">
        <f>T82</f>
        <v>17.510126582278492</v>
      </c>
      <c r="J93" s="1">
        <f>T85</f>
        <v>40.299999999999997</v>
      </c>
      <c r="K93" s="1">
        <f>T86</f>
        <v>0</v>
      </c>
    </row>
    <row r="94" spans="1:40" x14ac:dyDescent="0.25">
      <c r="B94" s="6">
        <v>6</v>
      </c>
      <c r="C94" s="4">
        <f>V82</f>
        <v>236.51898734177215</v>
      </c>
      <c r="D94" s="1">
        <f>V85</f>
        <v>2286</v>
      </c>
      <c r="E94" s="1">
        <f>V86</f>
        <v>82</v>
      </c>
      <c r="F94" s="4">
        <v>0</v>
      </c>
      <c r="G94" s="1">
        <v>0</v>
      </c>
      <c r="H94" s="1">
        <v>0</v>
      </c>
      <c r="I94" s="4">
        <f>X82</f>
        <v>8.1227848101265803</v>
      </c>
      <c r="J94" s="1">
        <f>X85</f>
        <v>23.9</v>
      </c>
      <c r="K94" s="1">
        <f>X86</f>
        <v>0</v>
      </c>
    </row>
    <row r="95" spans="1:40" x14ac:dyDescent="0.25">
      <c r="B95" s="6">
        <v>7</v>
      </c>
      <c r="C95" s="4">
        <f>Z82</f>
        <v>178.08860759493672</v>
      </c>
      <c r="D95" s="1">
        <f>Z85</f>
        <v>2288</v>
      </c>
      <c r="E95" s="1">
        <f>Z86</f>
        <v>58</v>
      </c>
      <c r="F95" s="4">
        <v>0</v>
      </c>
      <c r="G95" s="1">
        <v>0</v>
      </c>
      <c r="H95" s="1">
        <v>0</v>
      </c>
      <c r="I95" s="4">
        <f>AB82</f>
        <v>14.770886075949369</v>
      </c>
      <c r="J95" s="1">
        <f>AB85</f>
        <v>37.6</v>
      </c>
      <c r="K95" s="1">
        <f>AB86</f>
        <v>0</v>
      </c>
    </row>
    <row r="96" spans="1:40" x14ac:dyDescent="0.25">
      <c r="B96" s="6">
        <v>8</v>
      </c>
      <c r="C96" s="4">
        <f>AD82</f>
        <v>238.96202531645571</v>
      </c>
      <c r="D96" s="1">
        <f>AD85</f>
        <v>2164</v>
      </c>
      <c r="E96" s="1">
        <f>AD86</f>
        <v>55</v>
      </c>
      <c r="F96" s="4">
        <v>0</v>
      </c>
      <c r="G96" s="1">
        <v>0</v>
      </c>
      <c r="H96" s="1">
        <v>0</v>
      </c>
      <c r="I96" s="4">
        <f>AF82</f>
        <v>18.418987341772155</v>
      </c>
      <c r="J96" s="1">
        <f>AF85</f>
        <v>41</v>
      </c>
      <c r="K96" s="1">
        <f>AF86</f>
        <v>3.4</v>
      </c>
    </row>
    <row r="97" spans="2:11" x14ac:dyDescent="0.25">
      <c r="B97" s="6">
        <v>9</v>
      </c>
      <c r="C97" s="4">
        <f>AH82</f>
        <v>200.92405063291139</v>
      </c>
      <c r="D97" s="1">
        <f>AH85</f>
        <v>2135</v>
      </c>
      <c r="E97" s="1">
        <f>AH86</f>
        <v>44</v>
      </c>
      <c r="F97" s="4">
        <v>0</v>
      </c>
      <c r="G97" s="1">
        <v>0</v>
      </c>
      <c r="H97" s="1">
        <v>0</v>
      </c>
      <c r="I97" s="4">
        <f>AJ82</f>
        <v>22.110126582278479</v>
      </c>
      <c r="J97" s="1">
        <f>AJ85</f>
        <v>33.799999999999997</v>
      </c>
      <c r="K97" s="1">
        <f>AJ86</f>
        <v>0</v>
      </c>
    </row>
    <row r="98" spans="2:11" x14ac:dyDescent="0.25">
      <c r="B98" s="6">
        <v>10</v>
      </c>
      <c r="C98" s="4">
        <f>AL82</f>
        <v>185.39240506329114</v>
      </c>
      <c r="D98" s="1">
        <f>AL85</f>
        <v>2105</v>
      </c>
      <c r="E98" s="1">
        <f>AL86</f>
        <v>37</v>
      </c>
      <c r="F98" s="4">
        <v>0</v>
      </c>
      <c r="G98" s="1">
        <v>0</v>
      </c>
      <c r="H98" s="1">
        <v>0</v>
      </c>
      <c r="I98" s="4">
        <f>AN82</f>
        <v>18.310126582278478</v>
      </c>
      <c r="J98" s="1">
        <f>AN85</f>
        <v>35.200000000000003</v>
      </c>
      <c r="K98" s="1">
        <f>AN86</f>
        <v>3.2</v>
      </c>
    </row>
    <row r="101" spans="2:11" ht="60" x14ac:dyDescent="0.25">
      <c r="B101" s="4"/>
      <c r="C101" s="5" t="s">
        <v>30</v>
      </c>
      <c r="D101" s="5" t="s">
        <v>28</v>
      </c>
      <c r="E101" s="6" t="s">
        <v>29</v>
      </c>
    </row>
    <row r="102" spans="2:11" x14ac:dyDescent="0.25">
      <c r="B102" s="6" t="s">
        <v>22</v>
      </c>
      <c r="C102" s="4">
        <f>AVERAGE(B82,F82,J82,N82,R82,V82,Z82,AD82,AH82,AL82)</f>
        <v>227.04683544303799</v>
      </c>
      <c r="D102" s="4">
        <f>AVERAGE(C3:C81,G3:G81,K3:K81,O3:O81,S3:S81,W3:W81,AA3:AA81,AE3:AE81,AI3:AI81,AM3:AM81)</f>
        <v>0</v>
      </c>
      <c r="E102" s="4">
        <f>AVERAGE(D3:D81,H3:H81,L3:L81,P3:P81,T3:T81,X3:X81,AB3:AB81,AF3:AF81,AJ3:AJ81,AN3:AN81)</f>
        <v>17.947468354430409</v>
      </c>
    </row>
    <row r="103" spans="2:11" x14ac:dyDescent="0.25">
      <c r="B103" s="6" t="s">
        <v>23</v>
      </c>
      <c r="C103" s="4">
        <f>MEDIAN(B3:B81,F3:F81,J3:J81,N3:N81,R3:R81,V3:V81,Z3:Z81,AD3:AD81,AH3:AH81,AL3:AL81)</f>
        <v>155</v>
      </c>
      <c r="D103" s="4">
        <f>MEDIAN(C3:C81,G3:G81,K3:K81,O3:O81,S3:S81,W3:W81,AA3:AA81,AE3:AE81,AI3:AI81,AM3:AM81)</f>
        <v>0</v>
      </c>
      <c r="E103" s="4">
        <f>MEDIAN(D3:D81,H3:H81,L3:L81,P3:P81,T3:T81,X3:X81,AB3:AB81,AF3:AF81,AJ3:AJ81,AN3:AN81)</f>
        <v>14.2</v>
      </c>
    </row>
    <row r="104" spans="2:11" x14ac:dyDescent="0.25">
      <c r="B104" s="6" t="s">
        <v>24</v>
      </c>
      <c r="C104" s="4">
        <f>_xlfn.MODE.SNGL(B3:B81,F3:F81,J3:J81,N3:N81,R3:R81,V3:V81,Z3:Z81,AD3:AD81,AH3:AH81,AL3:AL81)</f>
        <v>120</v>
      </c>
      <c r="D104" s="4">
        <f>_xlfn.MODE.SNGL(C3:C81,G3:G81,K3:K81,O3:O81,S3:S81,W3:W81,AA3:AA81,AE3:AE81,AI3:AI81,AM3:AM81)</f>
        <v>0</v>
      </c>
      <c r="E104" s="4">
        <f>_xlfn.MODE.SNGL(D3:D81,H3:H81,L3:L81,P3:P81,T3:T81,X3:X81,AB3:AB81,AF3:AF81,AJ3:AJ81,AN3:AN81)</f>
        <v>0</v>
      </c>
    </row>
    <row r="105" spans="2:11" x14ac:dyDescent="0.25">
      <c r="B105" s="6" t="s">
        <v>25</v>
      </c>
      <c r="C105" s="4">
        <f>STDEVA(B3:B81,F3:F81,J3:J81,N3:N81,R3:R81,V3:V81,Z3:Z81,AD3:AD81,AH3:AH81,AL3:AL81)</f>
        <v>270.61430671735059</v>
      </c>
      <c r="D105" s="4">
        <f>STDEVA(C3:C81,G3:G81,K3:K81,O3:O81,S3:S81,W3:W81,AA3:AA81,AE3:AE81,AI3:AI81,AM3:AM81)</f>
        <v>0</v>
      </c>
      <c r="E105" s="4">
        <f>STDEVA(D3:D81,H3:H81,L3:L81,P3:P81,T3:T81,X3:X81,AB3:AB81,AF3:AF81,AJ3:AJ81,AN3:AN81)</f>
        <v>12.922583661466023</v>
      </c>
    </row>
    <row r="106" spans="2:11" x14ac:dyDescent="0.25">
      <c r="B106" s="6" t="s">
        <v>16</v>
      </c>
      <c r="C106" s="4">
        <f>_xlfn.VAR.S(B3:B81,F3:F81,J3:J81,N3:N81,R3:R81,V3:V81,Z3:Z81,AD3:AD81,AH3:AH81,AL3:AL81)</f>
        <v>73232.1030001123</v>
      </c>
      <c r="D106" s="4">
        <f>_xlfn.VAR.S(C3:C81,G3:G81,K3:K81,O3:O81,S3:S81,W3:W81,AA3:AA81,AE3:AE81,AI3:AI81,AM3:AM81)</f>
        <v>0</v>
      </c>
      <c r="E106" s="4">
        <f>_xlfn.VAR.S(D3:D81,H3:H81,L3:L81,P3:P81,T3:T81,X3:X81,AB3:AB81,AF3:AF81,AJ3:AJ81,AN3:AN81)</f>
        <v>166.9931684875886</v>
      </c>
    </row>
    <row r="107" spans="2:11" x14ac:dyDescent="0.25">
      <c r="B107" s="6" t="s">
        <v>26</v>
      </c>
      <c r="C107" s="4">
        <f>MIN(B3:B81,F3:F81,J3:J81,N3:N81,R3:R81,V3:V81,Z3:Z81,AD3:AD81,AH3:AH81,AL3:AL81)</f>
        <v>37</v>
      </c>
      <c r="D107" s="4">
        <f>MIN(C3:C81,G3:G81,K3:K81,O3:O81,S3:S81,W3:W81,AA3:AA81,AE3:AE81,AI3:AI81,AM3:AM81)</f>
        <v>0</v>
      </c>
      <c r="E107" s="4">
        <f>MIN(D3:D81,H3:H81,L3:L81,P3:P81,T3:T81,X3:X81,AB3:AB81,AF3:AF81,AJ3:AJ81,AN3:AN81)</f>
        <v>0</v>
      </c>
    </row>
    <row r="108" spans="2:11" x14ac:dyDescent="0.25">
      <c r="B108" s="6" t="s">
        <v>27</v>
      </c>
      <c r="C108" s="4">
        <f>MAX(B3:B81,F3:F81,J3:J81,N3:N81,R3:R81,V3:V81,Z3:Z81,AD3:AD81,AH3:AH81,AL3:AL81)</f>
        <v>2603</v>
      </c>
      <c r="D108" s="4">
        <f>MAX(C3:C81,G3:G81,K3:K81,O3:O81,S3:S81,W3:W81,AA3:AA81,AE3:AE81,AI3:AI81,AM3:AM81)</f>
        <v>0</v>
      </c>
      <c r="E108" s="4">
        <f>MAX(D3:D81,H3:H81,L3:L81,P3:P81,T3:T81,X3:X81,AB3:AB81,AF3:AF81,AJ3:AJ81,AN3:AN81)</f>
        <v>75.599999999999994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D8AB-1E15-4FFF-9FE7-B52D94EBFC46}">
  <dimension ref="B2:X13"/>
  <sheetViews>
    <sheetView topLeftCell="A13" workbookViewId="0">
      <selection activeCell="Y21" sqref="Y21"/>
    </sheetView>
  </sheetViews>
  <sheetFormatPr baseColWidth="10" defaultRowHeight="15" x14ac:dyDescent="0.25"/>
  <cols>
    <col min="5" max="6" width="12.7109375" bestFit="1" customWidth="1"/>
    <col min="7" max="8" width="12.42578125" bestFit="1" customWidth="1"/>
  </cols>
  <sheetData>
    <row r="2" spans="2:24" x14ac:dyDescent="0.25">
      <c r="B2" s="7" t="s">
        <v>31</v>
      </c>
      <c r="C2" s="7"/>
      <c r="D2" s="7"/>
      <c r="E2" s="7"/>
      <c r="F2" s="7"/>
      <c r="G2" s="7"/>
      <c r="H2" s="7"/>
      <c r="J2" s="7" t="s">
        <v>32</v>
      </c>
      <c r="K2" s="7"/>
      <c r="L2" s="7"/>
      <c r="M2" s="7"/>
      <c r="N2" s="7"/>
      <c r="O2" s="7"/>
      <c r="P2" s="7"/>
      <c r="R2" s="7" t="s">
        <v>29</v>
      </c>
      <c r="S2" s="7"/>
      <c r="T2" s="7"/>
      <c r="U2" s="7"/>
      <c r="V2" s="7"/>
      <c r="W2" s="7"/>
      <c r="X2" s="7"/>
    </row>
    <row r="3" spans="2:24" x14ac:dyDescent="0.25">
      <c r="B3" t="s">
        <v>18</v>
      </c>
      <c r="C3" t="s">
        <v>3</v>
      </c>
      <c r="D3" t="s">
        <v>4</v>
      </c>
      <c r="E3" t="s">
        <v>34</v>
      </c>
      <c r="F3" t="s">
        <v>35</v>
      </c>
      <c r="G3" t="s">
        <v>36</v>
      </c>
      <c r="H3" t="s">
        <v>37</v>
      </c>
      <c r="J3" t="s">
        <v>18</v>
      </c>
      <c r="K3" t="s">
        <v>3</v>
      </c>
      <c r="L3" t="s">
        <v>4</v>
      </c>
      <c r="M3" t="s">
        <v>34</v>
      </c>
      <c r="N3" t="s">
        <v>35</v>
      </c>
      <c r="O3" t="s">
        <v>36</v>
      </c>
      <c r="P3" t="s">
        <v>37</v>
      </c>
      <c r="R3" t="s">
        <v>18</v>
      </c>
      <c r="S3" t="s">
        <v>3</v>
      </c>
      <c r="T3" t="s">
        <v>4</v>
      </c>
      <c r="U3" t="s">
        <v>34</v>
      </c>
      <c r="V3" t="s">
        <v>35</v>
      </c>
      <c r="W3" t="s">
        <v>36</v>
      </c>
      <c r="X3" t="s">
        <v>37</v>
      </c>
    </row>
    <row r="4" spans="2:24" x14ac:dyDescent="0.25">
      <c r="B4">
        <v>1</v>
      </c>
      <c r="C4">
        <f>'1 pool 80 transacciones'!C89</f>
        <v>180.53164556962025</v>
      </c>
      <c r="D4">
        <f>'2 pool 80 transacciones'!C89</f>
        <v>258.64556962025318</v>
      </c>
      <c r="E4">
        <f>'1 pool 80 transacciones'!D89</f>
        <v>838</v>
      </c>
      <c r="F4">
        <f>'2 pool 80 transacciones'!D89</f>
        <v>2275</v>
      </c>
      <c r="G4">
        <f>'1 pool 80 transacciones'!E89</f>
        <v>110</v>
      </c>
      <c r="H4">
        <f>'2 pool 80 transacciones'!E89</f>
        <v>53</v>
      </c>
      <c r="J4">
        <v>1</v>
      </c>
      <c r="K4">
        <f>'1 pool 200 transacciones'!F209</f>
        <v>0</v>
      </c>
      <c r="L4">
        <f>'1 pool 200 transacciones'!G209</f>
        <v>0</v>
      </c>
      <c r="M4">
        <f>'1 pool 200 transacciones'!H209</f>
        <v>0</v>
      </c>
      <c r="N4">
        <v>0</v>
      </c>
      <c r="O4">
        <v>0</v>
      </c>
      <c r="P4">
        <v>0</v>
      </c>
      <c r="R4">
        <v>1</v>
      </c>
      <c r="S4">
        <f>'1 pool 80 transacciones'!I89</f>
        <v>10.87848101265824</v>
      </c>
      <c r="T4">
        <f>'2 pool 80 transacciones'!I89</f>
        <v>9.9341772151898748</v>
      </c>
      <c r="U4">
        <f>'1 pool 80 transacciones'!J89</f>
        <v>42</v>
      </c>
      <c r="V4">
        <f>'2 pool 80 transacciones'!J89</f>
        <v>33.799999999999997</v>
      </c>
      <c r="W4">
        <f>'1 pool 80 transacciones'!K89</f>
        <v>2.6</v>
      </c>
      <c r="X4">
        <f>'2 pool 80 transacciones'!K89</f>
        <v>0</v>
      </c>
    </row>
    <row r="5" spans="2:24" x14ac:dyDescent="0.25">
      <c r="B5">
        <v>2</v>
      </c>
      <c r="C5">
        <f>'1 pool 80 transacciones'!C90</f>
        <v>132.9367088607595</v>
      </c>
      <c r="D5">
        <f>'2 pool 80 transacciones'!C90</f>
        <v>293.32911392405066</v>
      </c>
      <c r="E5">
        <f>'1 pool 80 transacciones'!D90</f>
        <v>540</v>
      </c>
      <c r="F5">
        <f>'2 pool 80 transacciones'!D90</f>
        <v>2603</v>
      </c>
      <c r="G5">
        <f>'1 pool 80 transacciones'!E90</f>
        <v>40</v>
      </c>
      <c r="H5">
        <f>'2 pool 80 transacciones'!E90</f>
        <v>38</v>
      </c>
      <c r="J5">
        <v>2</v>
      </c>
      <c r="K5">
        <f>'1 pool 200 transacciones'!F210</f>
        <v>0</v>
      </c>
      <c r="L5">
        <f>'1 pool 200 transacciones'!G210</f>
        <v>0</v>
      </c>
      <c r="M5">
        <f>'1 pool 200 transacciones'!H210</f>
        <v>0</v>
      </c>
      <c r="N5">
        <v>0</v>
      </c>
      <c r="O5">
        <v>0</v>
      </c>
      <c r="P5">
        <v>0</v>
      </c>
      <c r="R5">
        <v>2</v>
      </c>
      <c r="S5">
        <f>'1 pool 80 transacciones'!I90</f>
        <v>23.746835443037973</v>
      </c>
      <c r="T5">
        <f>'2 pool 80 transacciones'!I90</f>
        <v>16.973417721518995</v>
      </c>
      <c r="U5">
        <f>'1 pool 80 transacciones'!J90</f>
        <v>39.299999999999997</v>
      </c>
      <c r="V5">
        <f>'2 pool 80 transacciones'!J90</f>
        <v>39.700000000000003</v>
      </c>
      <c r="W5">
        <f>'1 pool 80 transacciones'!K90</f>
        <v>6</v>
      </c>
      <c r="X5">
        <f>'2 pool 80 transacciones'!K90</f>
        <v>4.8</v>
      </c>
    </row>
    <row r="6" spans="2:24" x14ac:dyDescent="0.25">
      <c r="B6">
        <v>3</v>
      </c>
      <c r="C6">
        <f>'1 pool 80 transacciones'!C91</f>
        <v>132.9367088607595</v>
      </c>
      <c r="D6">
        <f>'2 pool 80 transacciones'!C91</f>
        <v>231.69620253164558</v>
      </c>
      <c r="E6">
        <f>'1 pool 80 transacciones'!D91</f>
        <v>540</v>
      </c>
      <c r="F6">
        <f>'2 pool 80 transacciones'!D91</f>
        <v>2261</v>
      </c>
      <c r="G6">
        <f>'1 pool 80 transacciones'!E91</f>
        <v>40</v>
      </c>
      <c r="H6">
        <f>'2 pool 80 transacciones'!E91</f>
        <v>41</v>
      </c>
      <c r="J6">
        <v>3</v>
      </c>
      <c r="K6">
        <f>'1 pool 200 transacciones'!F211</f>
        <v>0</v>
      </c>
      <c r="L6">
        <f>'1 pool 200 transacciones'!G211</f>
        <v>0</v>
      </c>
      <c r="M6">
        <f>'1 pool 200 transacciones'!H211</f>
        <v>0</v>
      </c>
      <c r="N6">
        <v>0</v>
      </c>
      <c r="O6">
        <v>0</v>
      </c>
      <c r="P6">
        <v>0</v>
      </c>
      <c r="R6">
        <v>3</v>
      </c>
      <c r="S6">
        <f>'1 pool 80 transacciones'!I91</f>
        <v>23.746835443037973</v>
      </c>
      <c r="T6">
        <f>'2 pool 80 transacciones'!I91</f>
        <v>30.179746835443012</v>
      </c>
      <c r="U6">
        <f>'1 pool 80 transacciones'!J91</f>
        <v>39.299999999999997</v>
      </c>
      <c r="V6">
        <f>'2 pool 80 transacciones'!J91</f>
        <v>75.599999999999994</v>
      </c>
      <c r="W6">
        <f>'1 pool 80 transacciones'!K91</f>
        <v>6</v>
      </c>
      <c r="X6">
        <f>'2 pool 80 transacciones'!K91</f>
        <v>8.9</v>
      </c>
    </row>
    <row r="7" spans="2:24" x14ac:dyDescent="0.25">
      <c r="B7">
        <v>4</v>
      </c>
      <c r="C7">
        <f>'1 pool 80 transacciones'!C92</f>
        <v>131.44303797468353</v>
      </c>
      <c r="D7">
        <f>'2 pool 80 transacciones'!C92</f>
        <v>177.59493670886076</v>
      </c>
      <c r="E7">
        <f>'1 pool 80 transacciones'!D92</f>
        <v>429</v>
      </c>
      <c r="F7">
        <f>'2 pool 80 transacciones'!D92</f>
        <v>2107</v>
      </c>
      <c r="G7">
        <f>'1 pool 80 transacciones'!E92</f>
        <v>80</v>
      </c>
      <c r="H7">
        <f>'2 pool 80 transacciones'!E92</f>
        <v>67</v>
      </c>
      <c r="J7">
        <v>4</v>
      </c>
      <c r="K7">
        <f>'1 pool 200 transacciones'!F212</f>
        <v>0</v>
      </c>
      <c r="L7">
        <f>'1 pool 200 transacciones'!G212</f>
        <v>0</v>
      </c>
      <c r="M7">
        <f>'1 pool 200 transacciones'!H212</f>
        <v>0</v>
      </c>
      <c r="N7">
        <v>0</v>
      </c>
      <c r="O7">
        <v>0</v>
      </c>
      <c r="P7">
        <v>0</v>
      </c>
      <c r="R7">
        <v>4</v>
      </c>
      <c r="S7">
        <f>'1 pool 80 transacciones'!I92</f>
        <v>17.298734177215188</v>
      </c>
      <c r="T7">
        <f>'2 pool 80 transacciones'!I92</f>
        <v>23.144303797468357</v>
      </c>
      <c r="U7">
        <f>'1 pool 80 transacciones'!J92</f>
        <v>35.4</v>
      </c>
      <c r="V7">
        <f>'2 pool 80 transacciones'!J92</f>
        <v>39.200000000000003</v>
      </c>
      <c r="W7">
        <f>'1 pool 80 transacciones'!K92</f>
        <v>5.2</v>
      </c>
      <c r="X7">
        <f>'2 pool 80 transacciones'!K92</f>
        <v>8.5</v>
      </c>
    </row>
    <row r="8" spans="2:24" x14ac:dyDescent="0.25">
      <c r="B8">
        <v>5</v>
      </c>
      <c r="C8">
        <f>'1 pool 80 transacciones'!C93</f>
        <v>134.98734177215189</v>
      </c>
      <c r="D8">
        <f>'2 pool 80 transacciones'!C93</f>
        <v>269.31645569620252</v>
      </c>
      <c r="E8">
        <f>'1 pool 80 transacciones'!D93</f>
        <v>505</v>
      </c>
      <c r="F8">
        <f>'2 pool 80 transacciones'!D93</f>
        <v>2565</v>
      </c>
      <c r="G8">
        <f>'1 pool 80 transacciones'!E93</f>
        <v>82</v>
      </c>
      <c r="H8">
        <f>'2 pool 80 transacciones'!E93</f>
        <v>82</v>
      </c>
      <c r="J8">
        <v>5</v>
      </c>
      <c r="K8">
        <f>'1 pool 200 transacciones'!F213</f>
        <v>0</v>
      </c>
      <c r="L8">
        <f>'1 pool 200 transacciones'!G213</f>
        <v>0</v>
      </c>
      <c r="M8">
        <f>'1 pool 200 transacciones'!H213</f>
        <v>0</v>
      </c>
      <c r="N8">
        <v>0</v>
      </c>
      <c r="O8">
        <v>0</v>
      </c>
      <c r="P8">
        <v>0</v>
      </c>
      <c r="R8">
        <v>5</v>
      </c>
      <c r="S8">
        <f>'1 pool 80 transacciones'!I93</f>
        <v>9.2708860759493703</v>
      </c>
      <c r="T8">
        <f>'2 pool 80 transacciones'!I93</f>
        <v>17.510126582278492</v>
      </c>
      <c r="U8">
        <f>'1 pool 80 transacciones'!J93</f>
        <v>39.6</v>
      </c>
      <c r="V8">
        <f>'2 pool 80 transacciones'!J93</f>
        <v>40.299999999999997</v>
      </c>
      <c r="W8">
        <f>'1 pool 80 transacciones'!K93</f>
        <v>1.3</v>
      </c>
      <c r="X8">
        <f>'2 pool 80 transacciones'!K93</f>
        <v>0</v>
      </c>
    </row>
    <row r="9" spans="2:24" x14ac:dyDescent="0.25">
      <c r="B9">
        <v>6</v>
      </c>
      <c r="C9">
        <f>'1 pool 80 transacciones'!C94</f>
        <v>163.67088607594937</v>
      </c>
      <c r="D9">
        <f>'2 pool 80 transacciones'!C94</f>
        <v>236.51898734177215</v>
      </c>
      <c r="E9">
        <f>'1 pool 80 transacciones'!D94</f>
        <v>1377</v>
      </c>
      <c r="F9">
        <f>'2 pool 80 transacciones'!D94</f>
        <v>2286</v>
      </c>
      <c r="G9">
        <f>'1 pool 80 transacciones'!E94</f>
        <v>41</v>
      </c>
      <c r="H9">
        <f>'2 pool 80 transacciones'!E94</f>
        <v>82</v>
      </c>
      <c r="J9">
        <v>6</v>
      </c>
      <c r="K9">
        <f>'1 pool 200 transacciones'!F214</f>
        <v>0</v>
      </c>
      <c r="L9">
        <f>'1 pool 200 transacciones'!G214</f>
        <v>0</v>
      </c>
      <c r="M9">
        <f>'1 pool 200 transacciones'!H214</f>
        <v>0</v>
      </c>
      <c r="N9">
        <v>0</v>
      </c>
      <c r="O9">
        <v>0</v>
      </c>
      <c r="P9">
        <v>0</v>
      </c>
      <c r="R9">
        <v>6</v>
      </c>
      <c r="S9">
        <f>'1 pool 80 transacciones'!I94</f>
        <v>9.1405063291139257</v>
      </c>
      <c r="T9">
        <f>'2 pool 80 transacciones'!I94</f>
        <v>8.1227848101265803</v>
      </c>
      <c r="U9">
        <f>'1 pool 80 transacciones'!J94</f>
        <v>33.299999999999997</v>
      </c>
      <c r="V9">
        <f>'2 pool 80 transacciones'!J94</f>
        <v>23.9</v>
      </c>
      <c r="W9">
        <f>'1 pool 80 transacciones'!K94</f>
        <v>1.3</v>
      </c>
      <c r="X9">
        <f>'2 pool 80 transacciones'!K94</f>
        <v>0</v>
      </c>
    </row>
    <row r="10" spans="2:24" x14ac:dyDescent="0.25">
      <c r="B10">
        <v>7</v>
      </c>
      <c r="C10">
        <f>'1 pool 80 transacciones'!C95</f>
        <v>134.74683544303798</v>
      </c>
      <c r="D10">
        <f>'2 pool 80 transacciones'!C95</f>
        <v>178.08860759493672</v>
      </c>
      <c r="E10">
        <f>'1 pool 80 transacciones'!D95</f>
        <v>442</v>
      </c>
      <c r="F10">
        <f>'2 pool 80 transacciones'!D95</f>
        <v>2288</v>
      </c>
      <c r="G10">
        <f>'1 pool 80 transacciones'!E95</f>
        <v>62</v>
      </c>
      <c r="H10">
        <f>'2 pool 80 transacciones'!E95</f>
        <v>58</v>
      </c>
      <c r="J10">
        <v>7</v>
      </c>
      <c r="K10">
        <f>'1 pool 200 transacciones'!F215</f>
        <v>0</v>
      </c>
      <c r="L10">
        <f>'1 pool 200 transacciones'!G215</f>
        <v>0</v>
      </c>
      <c r="M10">
        <f>'1 pool 200 transacciones'!H215</f>
        <v>0</v>
      </c>
      <c r="N10">
        <v>0</v>
      </c>
      <c r="O10">
        <v>0</v>
      </c>
      <c r="P10">
        <v>0</v>
      </c>
      <c r="R10">
        <v>7</v>
      </c>
      <c r="S10">
        <f>'1 pool 80 transacciones'!I95</f>
        <v>21.19113924050632</v>
      </c>
      <c r="T10">
        <f>'2 pool 80 transacciones'!I95</f>
        <v>14.770886075949369</v>
      </c>
      <c r="U10">
        <f>'1 pool 80 transacciones'!J95</f>
        <v>36.6</v>
      </c>
      <c r="V10">
        <f>'2 pool 80 transacciones'!J95</f>
        <v>37.6</v>
      </c>
      <c r="W10">
        <f>'1 pool 80 transacciones'!K95</f>
        <v>9.3000000000000007</v>
      </c>
      <c r="X10">
        <f>'2 pool 80 transacciones'!K95</f>
        <v>0</v>
      </c>
    </row>
    <row r="11" spans="2:24" x14ac:dyDescent="0.25">
      <c r="B11">
        <v>8</v>
      </c>
      <c r="C11">
        <f>'1 pool 80 transacciones'!C96</f>
        <v>138.46835443037975</v>
      </c>
      <c r="D11">
        <f>'2 pool 80 transacciones'!C96</f>
        <v>238.96202531645571</v>
      </c>
      <c r="E11">
        <f>'1 pool 80 transacciones'!D96</f>
        <v>486</v>
      </c>
      <c r="F11">
        <f>'2 pool 80 transacciones'!D96</f>
        <v>2164</v>
      </c>
      <c r="G11">
        <f>'1 pool 80 transacciones'!E96</f>
        <v>67</v>
      </c>
      <c r="H11">
        <f>'2 pool 80 transacciones'!E96</f>
        <v>55</v>
      </c>
      <c r="J11">
        <v>8</v>
      </c>
      <c r="K11">
        <f>'1 pool 200 transacciones'!F216</f>
        <v>0</v>
      </c>
      <c r="L11">
        <f>'1 pool 200 transacciones'!G216</f>
        <v>0</v>
      </c>
      <c r="M11">
        <f>'1 pool 200 transacciones'!H216</f>
        <v>0</v>
      </c>
      <c r="N11">
        <v>0</v>
      </c>
      <c r="O11">
        <v>0</v>
      </c>
      <c r="P11">
        <v>0</v>
      </c>
      <c r="R11">
        <v>8</v>
      </c>
      <c r="S11">
        <f>'1 pool 80 transacciones'!I96</f>
        <v>13.34050632911392</v>
      </c>
      <c r="T11">
        <f>'2 pool 80 transacciones'!I96</f>
        <v>18.418987341772155</v>
      </c>
      <c r="U11">
        <f>'1 pool 80 transacciones'!J96</f>
        <v>33.6</v>
      </c>
      <c r="V11">
        <f>'2 pool 80 transacciones'!J96</f>
        <v>41</v>
      </c>
      <c r="W11">
        <f>'1 pool 80 transacciones'!K96</f>
        <v>5.5</v>
      </c>
      <c r="X11">
        <f>'2 pool 80 transacciones'!K96</f>
        <v>3.4</v>
      </c>
    </row>
    <row r="12" spans="2:24" x14ac:dyDescent="0.25">
      <c r="B12">
        <v>9</v>
      </c>
      <c r="C12">
        <f>'1 pool 80 transacciones'!C97</f>
        <v>125.55696202531645</v>
      </c>
      <c r="D12">
        <f>'2 pool 80 transacciones'!C97</f>
        <v>200.92405063291139</v>
      </c>
      <c r="E12">
        <f>'1 pool 80 transacciones'!D97</f>
        <v>213</v>
      </c>
      <c r="F12">
        <f>'2 pool 80 transacciones'!D97</f>
        <v>2135</v>
      </c>
      <c r="G12">
        <f>'1 pool 80 transacciones'!E97</f>
        <v>49</v>
      </c>
      <c r="H12">
        <f>'2 pool 80 transacciones'!E97</f>
        <v>44</v>
      </c>
      <c r="J12">
        <v>9</v>
      </c>
      <c r="K12">
        <f>'1 pool 200 transacciones'!F217</f>
        <v>0</v>
      </c>
      <c r="L12">
        <f>'1 pool 200 transacciones'!G217</f>
        <v>0</v>
      </c>
      <c r="M12">
        <f>'1 pool 200 transacciones'!H217</f>
        <v>0</v>
      </c>
      <c r="N12">
        <v>0</v>
      </c>
      <c r="O12">
        <v>0</v>
      </c>
      <c r="P12">
        <v>0</v>
      </c>
      <c r="R12">
        <v>9</v>
      </c>
      <c r="S12">
        <f>'1 pool 80 transacciones'!I97</f>
        <v>9.6696202531645543</v>
      </c>
      <c r="T12">
        <f>'2 pool 80 transacciones'!I97</f>
        <v>22.110126582278479</v>
      </c>
      <c r="U12">
        <f>'1 pool 80 transacciones'!J97</f>
        <v>37.9</v>
      </c>
      <c r="V12">
        <f>'2 pool 80 transacciones'!J97</f>
        <v>33.799999999999997</v>
      </c>
      <c r="W12">
        <f>'1 pool 80 transacciones'!K97</f>
        <v>3.2</v>
      </c>
      <c r="X12">
        <f>'2 pool 80 transacciones'!K97</f>
        <v>0</v>
      </c>
    </row>
    <row r="13" spans="2:24" x14ac:dyDescent="0.25">
      <c r="B13">
        <v>10</v>
      </c>
      <c r="C13">
        <f>'1 pool 80 transacciones'!C98</f>
        <v>139.13924050632912</v>
      </c>
      <c r="D13">
        <f>'2 pool 80 transacciones'!C98</f>
        <v>185.39240506329114</v>
      </c>
      <c r="E13">
        <f>'1 pool 80 transacciones'!D98</f>
        <v>612</v>
      </c>
      <c r="F13">
        <f>'2 pool 80 transacciones'!D98</f>
        <v>2105</v>
      </c>
      <c r="G13">
        <f>'1 pool 80 transacciones'!E98</f>
        <v>113</v>
      </c>
      <c r="H13">
        <f>'2 pool 80 transacciones'!E98</f>
        <v>37</v>
      </c>
      <c r="J13">
        <v>10</v>
      </c>
      <c r="K13">
        <f>'1 pool 200 transacciones'!F218</f>
        <v>0</v>
      </c>
      <c r="L13">
        <f>'1 pool 200 transacciones'!G218</f>
        <v>0</v>
      </c>
      <c r="M13">
        <f>'1 pool 200 transacciones'!H218</f>
        <v>0</v>
      </c>
      <c r="N13">
        <v>0</v>
      </c>
      <c r="O13">
        <v>0</v>
      </c>
      <c r="P13">
        <v>0</v>
      </c>
      <c r="R13">
        <v>10</v>
      </c>
      <c r="S13">
        <f>'1 pool 80 transacciones'!I98</f>
        <v>15.250632911392387</v>
      </c>
      <c r="T13">
        <f>'2 pool 80 transacciones'!I98</f>
        <v>18.310126582278478</v>
      </c>
      <c r="U13">
        <f>'1 pool 80 transacciones'!J98</f>
        <v>47</v>
      </c>
      <c r="V13">
        <f>'2 pool 80 transacciones'!J98</f>
        <v>35.200000000000003</v>
      </c>
      <c r="W13">
        <f>'1 pool 80 transacciones'!K98</f>
        <v>3.2</v>
      </c>
      <c r="X13">
        <f>'2 pool 80 transacciones'!K98</f>
        <v>3.2</v>
      </c>
    </row>
  </sheetData>
  <mergeCells count="3">
    <mergeCell ref="B2:H2"/>
    <mergeCell ref="J2:P2"/>
    <mergeCell ref="R2:X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2F9-E0B4-40F3-85A5-FD4A7B9F4D32}">
  <dimension ref="A1:AN228"/>
  <sheetViews>
    <sheetView topLeftCell="A91" workbookViewId="0">
      <selection activeCell="A91" sqref="A1:XFD1048576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141</v>
      </c>
      <c r="C3" s="1">
        <v>0</v>
      </c>
      <c r="D3" s="1">
        <v>31.2</v>
      </c>
      <c r="F3" s="1">
        <v>124</v>
      </c>
      <c r="G3" s="1">
        <v>0</v>
      </c>
      <c r="H3" s="1">
        <v>32.9</v>
      </c>
      <c r="J3" s="1">
        <v>1368</v>
      </c>
      <c r="K3" s="1">
        <v>0</v>
      </c>
      <c r="L3" s="1">
        <v>2</v>
      </c>
      <c r="N3" s="1">
        <v>143</v>
      </c>
      <c r="O3" s="1">
        <v>0</v>
      </c>
      <c r="P3" s="1">
        <v>36.299999999999997</v>
      </c>
      <c r="R3" s="1">
        <v>126</v>
      </c>
      <c r="S3" s="1">
        <v>0</v>
      </c>
      <c r="T3" s="1">
        <v>36</v>
      </c>
      <c r="V3" s="1">
        <v>138</v>
      </c>
      <c r="W3" s="1">
        <v>0</v>
      </c>
      <c r="X3" s="1">
        <v>33.5</v>
      </c>
      <c r="Z3" s="1">
        <v>146</v>
      </c>
      <c r="AA3" s="1">
        <v>0</v>
      </c>
      <c r="AB3" s="1">
        <v>38.4</v>
      </c>
      <c r="AD3" s="1">
        <v>277</v>
      </c>
      <c r="AE3" s="1">
        <v>0</v>
      </c>
      <c r="AF3" s="1">
        <v>32.700000000000003</v>
      </c>
      <c r="AH3" s="1">
        <v>133</v>
      </c>
      <c r="AI3" s="1">
        <v>0</v>
      </c>
      <c r="AJ3" s="1">
        <v>35.200000000000003</v>
      </c>
      <c r="AL3" s="1">
        <v>143</v>
      </c>
      <c r="AM3" s="1">
        <v>0</v>
      </c>
      <c r="AN3" s="1">
        <v>52.5</v>
      </c>
    </row>
    <row r="4" spans="2:40" x14ac:dyDescent="0.25">
      <c r="B4" s="1">
        <v>140</v>
      </c>
      <c r="C4" s="1">
        <v>0</v>
      </c>
      <c r="D4" s="1">
        <v>31.2</v>
      </c>
      <c r="F4" s="1">
        <v>127</v>
      </c>
      <c r="G4" s="1">
        <v>0</v>
      </c>
      <c r="H4" s="1">
        <v>32.9</v>
      </c>
      <c r="J4" s="1">
        <v>127</v>
      </c>
      <c r="K4" s="1">
        <v>0</v>
      </c>
      <c r="L4" s="1">
        <v>2</v>
      </c>
      <c r="N4" s="1">
        <v>132</v>
      </c>
      <c r="O4" s="1">
        <v>0</v>
      </c>
      <c r="P4" s="1">
        <v>36.299999999999997</v>
      </c>
      <c r="R4" s="1">
        <v>151</v>
      </c>
      <c r="S4" s="1">
        <v>0</v>
      </c>
      <c r="T4" s="1">
        <v>36</v>
      </c>
      <c r="V4" s="1">
        <v>131</v>
      </c>
      <c r="W4" s="1">
        <v>0</v>
      </c>
      <c r="X4" s="1">
        <v>33.5</v>
      </c>
      <c r="Z4" s="1">
        <v>121</v>
      </c>
      <c r="AA4" s="1">
        <v>0</v>
      </c>
      <c r="AB4" s="1">
        <v>38.4</v>
      </c>
      <c r="AD4" s="1">
        <v>409</v>
      </c>
      <c r="AE4" s="1">
        <v>0</v>
      </c>
      <c r="AF4" s="1">
        <v>32.700000000000003</v>
      </c>
      <c r="AH4" s="1">
        <v>134</v>
      </c>
      <c r="AI4" s="1">
        <v>0</v>
      </c>
      <c r="AJ4" s="1">
        <v>35.200000000000003</v>
      </c>
      <c r="AL4" s="1">
        <v>123</v>
      </c>
      <c r="AM4" s="1">
        <v>0</v>
      </c>
      <c r="AN4" s="1">
        <v>52.5</v>
      </c>
    </row>
    <row r="5" spans="2:40" x14ac:dyDescent="0.25">
      <c r="B5" s="1">
        <v>131</v>
      </c>
      <c r="C5" s="1">
        <v>0</v>
      </c>
      <c r="D5" s="1">
        <v>31.2</v>
      </c>
      <c r="F5" s="1">
        <v>122</v>
      </c>
      <c r="G5" s="1">
        <v>0</v>
      </c>
      <c r="H5" s="1">
        <v>32.9</v>
      </c>
      <c r="J5" s="1">
        <v>138</v>
      </c>
      <c r="K5" s="1">
        <v>0</v>
      </c>
      <c r="L5" s="1">
        <v>2</v>
      </c>
      <c r="N5" s="1">
        <v>142</v>
      </c>
      <c r="O5" s="1">
        <v>0</v>
      </c>
      <c r="P5" s="1">
        <v>36.299999999999997</v>
      </c>
      <c r="R5" s="1">
        <v>154</v>
      </c>
      <c r="S5" s="1">
        <v>0</v>
      </c>
      <c r="T5" s="1">
        <v>36</v>
      </c>
      <c r="V5" s="1">
        <v>124</v>
      </c>
      <c r="W5" s="1">
        <v>0</v>
      </c>
      <c r="X5" s="1">
        <v>33.5</v>
      </c>
      <c r="Z5" s="1">
        <v>83</v>
      </c>
      <c r="AA5" s="1">
        <v>0</v>
      </c>
      <c r="AB5" s="1">
        <v>38.4</v>
      </c>
      <c r="AD5" s="1">
        <v>201</v>
      </c>
      <c r="AE5" s="1">
        <v>0</v>
      </c>
      <c r="AF5" s="1">
        <v>29.2</v>
      </c>
      <c r="AH5" s="1">
        <v>123</v>
      </c>
      <c r="AI5" s="1">
        <v>0</v>
      </c>
      <c r="AJ5" s="1">
        <v>9.4</v>
      </c>
      <c r="AL5" s="1">
        <v>125</v>
      </c>
      <c r="AM5" s="1">
        <v>0</v>
      </c>
      <c r="AN5" s="1">
        <v>52.5</v>
      </c>
    </row>
    <row r="6" spans="2:40" x14ac:dyDescent="0.25">
      <c r="B6" s="1">
        <v>120</v>
      </c>
      <c r="C6" s="1">
        <v>0</v>
      </c>
      <c r="D6" s="1">
        <v>31.2</v>
      </c>
      <c r="F6" s="1">
        <v>129</v>
      </c>
      <c r="G6" s="1">
        <v>0</v>
      </c>
      <c r="H6" s="1">
        <v>32.9</v>
      </c>
      <c r="J6" s="1">
        <v>125</v>
      </c>
      <c r="K6" s="1">
        <v>0</v>
      </c>
      <c r="L6" s="1">
        <v>20.7</v>
      </c>
      <c r="N6" s="1">
        <v>134</v>
      </c>
      <c r="O6" s="1">
        <v>0</v>
      </c>
      <c r="P6" s="1">
        <v>36.299999999999997</v>
      </c>
      <c r="R6" s="1">
        <v>130</v>
      </c>
      <c r="S6" s="1">
        <v>0</v>
      </c>
      <c r="T6" s="1">
        <v>13.2</v>
      </c>
      <c r="V6" s="1">
        <v>121</v>
      </c>
      <c r="W6" s="1">
        <v>0</v>
      </c>
      <c r="X6" s="1">
        <v>33.5</v>
      </c>
      <c r="Z6" s="1">
        <v>62</v>
      </c>
      <c r="AA6" s="1">
        <v>0</v>
      </c>
      <c r="AB6" s="1">
        <v>38.4</v>
      </c>
      <c r="AD6" s="1">
        <v>915</v>
      </c>
      <c r="AE6" s="1">
        <v>0</v>
      </c>
      <c r="AF6" s="1">
        <v>13.4</v>
      </c>
      <c r="AH6" s="1">
        <v>123</v>
      </c>
      <c r="AI6" s="1">
        <v>0</v>
      </c>
      <c r="AJ6" s="1">
        <v>9.4</v>
      </c>
      <c r="AL6" s="1">
        <v>119</v>
      </c>
      <c r="AM6" s="1">
        <v>0</v>
      </c>
      <c r="AN6" s="1">
        <v>52.5</v>
      </c>
    </row>
    <row r="7" spans="2:40" x14ac:dyDescent="0.25">
      <c r="B7" s="1">
        <v>111</v>
      </c>
      <c r="C7" s="1">
        <v>0</v>
      </c>
      <c r="D7" s="1">
        <v>8.5</v>
      </c>
      <c r="F7" s="1">
        <v>149</v>
      </c>
      <c r="G7" s="1">
        <v>0</v>
      </c>
      <c r="H7" s="1">
        <v>7.5</v>
      </c>
      <c r="J7" s="1">
        <v>120</v>
      </c>
      <c r="K7" s="1">
        <v>0</v>
      </c>
      <c r="L7" s="1">
        <v>20.7</v>
      </c>
      <c r="N7" s="1">
        <v>139</v>
      </c>
      <c r="O7" s="1">
        <v>0</v>
      </c>
      <c r="P7" s="1">
        <v>9.9</v>
      </c>
      <c r="R7" s="1">
        <v>119</v>
      </c>
      <c r="S7" s="1">
        <v>0</v>
      </c>
      <c r="T7" s="1">
        <v>13.2</v>
      </c>
      <c r="V7" s="1">
        <v>123</v>
      </c>
      <c r="W7" s="1">
        <v>0</v>
      </c>
      <c r="X7" s="1">
        <v>14</v>
      </c>
      <c r="Z7" s="1">
        <v>89</v>
      </c>
      <c r="AA7" s="1">
        <v>0</v>
      </c>
      <c r="AB7" s="1">
        <v>38.4</v>
      </c>
      <c r="AD7" s="1">
        <v>248</v>
      </c>
      <c r="AE7" s="1">
        <v>0</v>
      </c>
      <c r="AF7" s="1">
        <v>7.2</v>
      </c>
      <c r="AH7" s="1">
        <v>131</v>
      </c>
      <c r="AI7" s="1">
        <v>0</v>
      </c>
      <c r="AJ7" s="1">
        <v>9.4</v>
      </c>
      <c r="AL7" s="1">
        <v>136</v>
      </c>
      <c r="AM7" s="1">
        <v>0</v>
      </c>
      <c r="AN7" s="1">
        <v>19.2</v>
      </c>
    </row>
    <row r="8" spans="2:40" x14ac:dyDescent="0.25">
      <c r="B8" s="1">
        <v>122</v>
      </c>
      <c r="C8" s="1">
        <v>0</v>
      </c>
      <c r="D8" s="1">
        <v>8.5</v>
      </c>
      <c r="F8" s="1">
        <v>279</v>
      </c>
      <c r="G8" s="1">
        <v>0</v>
      </c>
      <c r="H8" s="1">
        <v>7.5</v>
      </c>
      <c r="J8" s="1">
        <v>122</v>
      </c>
      <c r="K8" s="1">
        <v>0</v>
      </c>
      <c r="L8" s="1">
        <v>20.7</v>
      </c>
      <c r="N8" s="1">
        <v>148</v>
      </c>
      <c r="O8" s="1">
        <v>0</v>
      </c>
      <c r="P8" s="1">
        <v>9.9</v>
      </c>
      <c r="R8" s="1">
        <v>129</v>
      </c>
      <c r="S8" s="1">
        <v>0</v>
      </c>
      <c r="T8" s="1">
        <v>13.2</v>
      </c>
      <c r="V8" s="1">
        <v>120</v>
      </c>
      <c r="W8" s="1">
        <v>0</v>
      </c>
      <c r="X8" s="1">
        <v>14</v>
      </c>
      <c r="Z8" s="1">
        <v>71</v>
      </c>
      <c r="AA8" s="1">
        <v>0</v>
      </c>
      <c r="AB8" s="1">
        <v>38.4</v>
      </c>
      <c r="AD8" s="1">
        <v>195</v>
      </c>
      <c r="AE8" s="1">
        <v>0</v>
      </c>
      <c r="AF8" s="1">
        <v>7.2</v>
      </c>
      <c r="AH8" s="1">
        <v>127</v>
      </c>
      <c r="AI8" s="1">
        <v>0</v>
      </c>
      <c r="AJ8" s="1">
        <v>9.4</v>
      </c>
      <c r="AL8" s="1">
        <v>116</v>
      </c>
      <c r="AM8" s="1">
        <v>0</v>
      </c>
      <c r="AN8" s="1">
        <v>19.2</v>
      </c>
    </row>
    <row r="9" spans="2:40" x14ac:dyDescent="0.25">
      <c r="B9" s="1">
        <v>136</v>
      </c>
      <c r="C9" s="1">
        <v>0</v>
      </c>
      <c r="D9" s="1">
        <v>8.5</v>
      </c>
      <c r="F9" s="1">
        <v>126</v>
      </c>
      <c r="G9" s="1">
        <v>0</v>
      </c>
      <c r="H9" s="1">
        <v>7.5</v>
      </c>
      <c r="J9" s="1">
        <v>129</v>
      </c>
      <c r="K9" s="1">
        <v>0</v>
      </c>
      <c r="L9" s="1">
        <v>20.7</v>
      </c>
      <c r="N9" s="1">
        <v>121</v>
      </c>
      <c r="O9" s="1">
        <v>0</v>
      </c>
      <c r="P9" s="1">
        <v>9.9</v>
      </c>
      <c r="R9" s="1">
        <v>123</v>
      </c>
      <c r="S9" s="1">
        <v>0</v>
      </c>
      <c r="T9" s="1">
        <v>13.2</v>
      </c>
      <c r="V9" s="1">
        <v>126</v>
      </c>
      <c r="W9" s="1">
        <v>0</v>
      </c>
      <c r="X9" s="1">
        <v>14</v>
      </c>
      <c r="Z9" s="1">
        <v>37</v>
      </c>
      <c r="AA9" s="1">
        <v>0</v>
      </c>
      <c r="AB9" s="1">
        <v>38.4</v>
      </c>
      <c r="AD9" s="1">
        <v>179</v>
      </c>
      <c r="AE9" s="1">
        <v>0</v>
      </c>
      <c r="AF9" s="1">
        <v>7.2</v>
      </c>
      <c r="AH9" s="1">
        <v>112</v>
      </c>
      <c r="AI9" s="1">
        <v>0</v>
      </c>
      <c r="AJ9" s="1">
        <v>9.4</v>
      </c>
      <c r="AL9" s="1">
        <v>118</v>
      </c>
      <c r="AM9" s="1">
        <v>0</v>
      </c>
      <c r="AN9" s="1">
        <v>19.2</v>
      </c>
    </row>
    <row r="10" spans="2:40" x14ac:dyDescent="0.25">
      <c r="B10" s="1">
        <v>127</v>
      </c>
      <c r="C10" s="1">
        <v>0</v>
      </c>
      <c r="D10" s="1">
        <v>8.5</v>
      </c>
      <c r="F10" s="1">
        <v>133</v>
      </c>
      <c r="G10" s="1">
        <v>0</v>
      </c>
      <c r="H10" s="1">
        <v>4.8</v>
      </c>
      <c r="J10" s="1">
        <v>122</v>
      </c>
      <c r="K10" s="1">
        <v>0</v>
      </c>
      <c r="L10" s="1">
        <v>20.7</v>
      </c>
      <c r="N10" s="1">
        <v>143</v>
      </c>
      <c r="O10" s="1">
        <v>0</v>
      </c>
      <c r="P10" s="1">
        <v>9.9</v>
      </c>
      <c r="R10" s="1">
        <v>112</v>
      </c>
      <c r="S10" s="1">
        <v>0</v>
      </c>
      <c r="T10" s="1">
        <v>13.2</v>
      </c>
      <c r="V10" s="1">
        <v>112</v>
      </c>
      <c r="W10" s="1">
        <v>0</v>
      </c>
      <c r="X10" s="1">
        <v>14</v>
      </c>
      <c r="Z10" s="1">
        <v>120</v>
      </c>
      <c r="AA10" s="1">
        <v>0</v>
      </c>
      <c r="AB10" s="1">
        <v>13.2</v>
      </c>
      <c r="AD10" s="1">
        <v>226</v>
      </c>
      <c r="AE10" s="1">
        <v>0</v>
      </c>
      <c r="AF10" s="1">
        <v>11.9</v>
      </c>
      <c r="AH10" s="1">
        <v>131</v>
      </c>
      <c r="AI10" s="1">
        <v>0</v>
      </c>
      <c r="AJ10" s="1">
        <v>12.3</v>
      </c>
      <c r="AL10" s="1">
        <v>116</v>
      </c>
      <c r="AM10" s="1">
        <v>0</v>
      </c>
      <c r="AN10" s="1">
        <v>19.2</v>
      </c>
    </row>
    <row r="11" spans="2:40" x14ac:dyDescent="0.25">
      <c r="B11" s="1">
        <v>125</v>
      </c>
      <c r="C11" s="1">
        <v>0</v>
      </c>
      <c r="D11" s="1">
        <v>14.8</v>
      </c>
      <c r="F11" s="1">
        <v>130</v>
      </c>
      <c r="G11" s="1">
        <v>0</v>
      </c>
      <c r="H11" s="1">
        <v>4.8</v>
      </c>
      <c r="J11" s="1">
        <v>128</v>
      </c>
      <c r="K11" s="1">
        <v>0</v>
      </c>
      <c r="L11" s="1">
        <v>32.1</v>
      </c>
      <c r="N11" s="1">
        <v>123</v>
      </c>
      <c r="O11" s="1">
        <v>0</v>
      </c>
      <c r="P11" s="1">
        <v>6.6</v>
      </c>
      <c r="R11" s="1">
        <v>119</v>
      </c>
      <c r="S11" s="1">
        <v>0</v>
      </c>
      <c r="T11" s="1">
        <v>10.4</v>
      </c>
      <c r="V11" s="1">
        <v>126</v>
      </c>
      <c r="W11" s="1">
        <v>0</v>
      </c>
      <c r="X11" s="1">
        <v>14</v>
      </c>
      <c r="Z11" s="1">
        <v>124</v>
      </c>
      <c r="AA11" s="1">
        <v>0</v>
      </c>
      <c r="AB11" s="1">
        <v>13.2</v>
      </c>
      <c r="AD11" s="1">
        <v>220</v>
      </c>
      <c r="AE11" s="1">
        <v>0</v>
      </c>
      <c r="AF11" s="1">
        <v>11.9</v>
      </c>
      <c r="AH11" s="1">
        <v>144</v>
      </c>
      <c r="AI11" s="1">
        <v>0</v>
      </c>
      <c r="AJ11" s="1">
        <v>12.3</v>
      </c>
      <c r="AL11" s="1">
        <v>119</v>
      </c>
      <c r="AM11" s="1">
        <v>0</v>
      </c>
      <c r="AN11" s="1">
        <v>19.2</v>
      </c>
    </row>
    <row r="12" spans="2:40" x14ac:dyDescent="0.25">
      <c r="B12" s="1">
        <v>129</v>
      </c>
      <c r="C12" s="1">
        <v>0</v>
      </c>
      <c r="D12" s="1">
        <v>14.8</v>
      </c>
      <c r="F12" s="1">
        <v>154</v>
      </c>
      <c r="G12" s="1">
        <v>0</v>
      </c>
      <c r="H12" s="1">
        <v>4.8</v>
      </c>
      <c r="J12" s="1">
        <v>122</v>
      </c>
      <c r="K12" s="1">
        <v>0</v>
      </c>
      <c r="L12" s="1">
        <v>32.1</v>
      </c>
      <c r="N12" s="1">
        <v>127</v>
      </c>
      <c r="O12" s="1">
        <v>0</v>
      </c>
      <c r="P12" s="1">
        <v>6.6</v>
      </c>
      <c r="R12" s="1">
        <v>128</v>
      </c>
      <c r="S12" s="1">
        <v>0</v>
      </c>
      <c r="T12" s="1">
        <v>10.4</v>
      </c>
      <c r="V12" s="1">
        <v>128</v>
      </c>
      <c r="W12" s="1">
        <v>0</v>
      </c>
      <c r="X12" s="1">
        <v>8.1</v>
      </c>
      <c r="Z12" s="1">
        <v>131</v>
      </c>
      <c r="AA12" s="1">
        <v>0</v>
      </c>
      <c r="AB12" s="1">
        <v>13.2</v>
      </c>
      <c r="AD12" s="1">
        <v>196</v>
      </c>
      <c r="AE12" s="1">
        <v>0</v>
      </c>
      <c r="AF12" s="1">
        <v>11.9</v>
      </c>
      <c r="AH12" s="1">
        <v>128</v>
      </c>
      <c r="AI12" s="1">
        <v>0</v>
      </c>
      <c r="AJ12" s="1">
        <v>12.3</v>
      </c>
      <c r="AL12" s="1">
        <v>147</v>
      </c>
      <c r="AM12" s="1">
        <v>0</v>
      </c>
      <c r="AN12" s="1">
        <v>21</v>
      </c>
    </row>
    <row r="13" spans="2:40" x14ac:dyDescent="0.25">
      <c r="B13" s="1">
        <v>125</v>
      </c>
      <c r="C13" s="1">
        <v>0</v>
      </c>
      <c r="D13" s="1">
        <v>14.8</v>
      </c>
      <c r="F13" s="1">
        <v>146</v>
      </c>
      <c r="G13" s="1">
        <v>0</v>
      </c>
      <c r="H13" s="1">
        <v>4.8</v>
      </c>
      <c r="J13" s="1">
        <v>116</v>
      </c>
      <c r="K13" s="1">
        <v>0</v>
      </c>
      <c r="L13" s="1">
        <v>32.1</v>
      </c>
      <c r="N13" s="1">
        <v>154</v>
      </c>
      <c r="O13" s="1">
        <v>0</v>
      </c>
      <c r="P13" s="1">
        <v>6.6</v>
      </c>
      <c r="R13" s="1">
        <v>141</v>
      </c>
      <c r="S13" s="1">
        <v>0</v>
      </c>
      <c r="T13" s="1">
        <v>10.4</v>
      </c>
      <c r="V13" s="1">
        <v>120</v>
      </c>
      <c r="W13" s="1">
        <v>0</v>
      </c>
      <c r="X13" s="1">
        <v>8.1</v>
      </c>
      <c r="Z13" s="1">
        <v>137</v>
      </c>
      <c r="AA13" s="1">
        <v>0</v>
      </c>
      <c r="AB13" s="1">
        <v>13.2</v>
      </c>
      <c r="AD13" s="1">
        <v>146</v>
      </c>
      <c r="AE13" s="1">
        <v>0</v>
      </c>
      <c r="AF13" s="1">
        <v>7.9</v>
      </c>
      <c r="AH13" s="1">
        <v>155</v>
      </c>
      <c r="AI13" s="1">
        <v>0</v>
      </c>
      <c r="AJ13" s="1">
        <v>12.3</v>
      </c>
      <c r="AL13" s="1">
        <v>134</v>
      </c>
      <c r="AM13" s="1">
        <v>0</v>
      </c>
      <c r="AN13" s="1">
        <v>21</v>
      </c>
    </row>
    <row r="14" spans="2:40" x14ac:dyDescent="0.25">
      <c r="B14" s="1">
        <v>436</v>
      </c>
      <c r="C14" s="1">
        <v>0</v>
      </c>
      <c r="D14" s="1">
        <v>3.4</v>
      </c>
      <c r="F14" s="1">
        <v>114</v>
      </c>
      <c r="G14" s="1">
        <v>0</v>
      </c>
      <c r="H14" s="1">
        <v>12.2</v>
      </c>
      <c r="J14" s="1">
        <v>118</v>
      </c>
      <c r="K14" s="1">
        <v>0</v>
      </c>
      <c r="L14" s="1">
        <v>32.1</v>
      </c>
      <c r="N14" s="1">
        <v>161</v>
      </c>
      <c r="O14" s="1">
        <v>0</v>
      </c>
      <c r="P14" s="1">
        <v>6.6</v>
      </c>
      <c r="R14" s="1">
        <v>121</v>
      </c>
      <c r="S14" s="1">
        <v>0</v>
      </c>
      <c r="T14" s="1">
        <v>10.4</v>
      </c>
      <c r="V14" s="1">
        <v>122</v>
      </c>
      <c r="W14" s="1">
        <v>0</v>
      </c>
      <c r="X14" s="1">
        <v>8.1</v>
      </c>
      <c r="Z14" s="1">
        <v>117</v>
      </c>
      <c r="AA14" s="1">
        <v>0</v>
      </c>
      <c r="AB14" s="1">
        <v>5.0999999999999996</v>
      </c>
      <c r="AD14" s="1">
        <v>127</v>
      </c>
      <c r="AE14" s="1">
        <v>0</v>
      </c>
      <c r="AF14" s="1">
        <v>7.9</v>
      </c>
      <c r="AH14" s="1">
        <v>134</v>
      </c>
      <c r="AI14" s="1">
        <v>0</v>
      </c>
      <c r="AJ14" s="1">
        <v>7.9</v>
      </c>
      <c r="AL14" s="1">
        <v>130</v>
      </c>
      <c r="AM14" s="1">
        <v>0</v>
      </c>
      <c r="AN14" s="1">
        <v>21</v>
      </c>
    </row>
    <row r="15" spans="2:40" x14ac:dyDescent="0.25">
      <c r="B15" s="1">
        <v>449</v>
      </c>
      <c r="C15" s="1">
        <v>0</v>
      </c>
      <c r="D15" s="1">
        <v>3.4</v>
      </c>
      <c r="F15" s="1">
        <v>128</v>
      </c>
      <c r="G15" s="1">
        <v>0</v>
      </c>
      <c r="H15" s="1">
        <v>12.2</v>
      </c>
      <c r="J15" s="1">
        <v>122</v>
      </c>
      <c r="K15" s="1">
        <v>0</v>
      </c>
      <c r="L15" s="1">
        <v>32.1</v>
      </c>
      <c r="N15" s="1">
        <v>131</v>
      </c>
      <c r="O15" s="1">
        <v>0</v>
      </c>
      <c r="P15" s="1">
        <v>6.5</v>
      </c>
      <c r="R15" s="1">
        <v>112</v>
      </c>
      <c r="S15" s="1">
        <v>0</v>
      </c>
      <c r="T15" s="1">
        <v>9.1999999999999993</v>
      </c>
      <c r="V15" s="1">
        <v>123</v>
      </c>
      <c r="W15" s="1">
        <v>0</v>
      </c>
      <c r="X15" s="1">
        <v>8.1</v>
      </c>
      <c r="Z15" s="1">
        <v>124</v>
      </c>
      <c r="AA15" s="1">
        <v>0</v>
      </c>
      <c r="AB15" s="1">
        <v>5.0999999999999996</v>
      </c>
      <c r="AD15" s="1">
        <v>119</v>
      </c>
      <c r="AE15" s="1">
        <v>0</v>
      </c>
      <c r="AF15" s="1">
        <v>7.9</v>
      </c>
      <c r="AH15" s="1">
        <v>119</v>
      </c>
      <c r="AI15" s="1">
        <v>0</v>
      </c>
      <c r="AJ15" s="1">
        <v>7.9</v>
      </c>
      <c r="AL15" s="1">
        <v>144</v>
      </c>
      <c r="AM15" s="1">
        <v>0</v>
      </c>
      <c r="AN15" s="1">
        <v>21</v>
      </c>
    </row>
    <row r="16" spans="2:40" x14ac:dyDescent="0.25">
      <c r="B16" s="1">
        <v>132</v>
      </c>
      <c r="C16" s="1">
        <v>0</v>
      </c>
      <c r="D16" s="1">
        <v>3.7</v>
      </c>
      <c r="F16" s="1">
        <v>121</v>
      </c>
      <c r="G16" s="1">
        <v>0</v>
      </c>
      <c r="H16" s="1">
        <v>12.2</v>
      </c>
      <c r="J16" s="1">
        <v>133</v>
      </c>
      <c r="K16" s="1">
        <v>0</v>
      </c>
      <c r="L16" s="1">
        <v>3.7</v>
      </c>
      <c r="N16" s="1">
        <v>119</v>
      </c>
      <c r="O16" s="1">
        <v>0</v>
      </c>
      <c r="P16" s="1">
        <v>6.5</v>
      </c>
      <c r="R16" s="1">
        <v>123</v>
      </c>
      <c r="S16" s="1">
        <v>0</v>
      </c>
      <c r="T16" s="1">
        <v>9.1999999999999993</v>
      </c>
      <c r="V16" s="1">
        <v>132</v>
      </c>
      <c r="W16" s="1">
        <v>0</v>
      </c>
      <c r="X16" s="1">
        <v>9.3000000000000007</v>
      </c>
      <c r="Z16" s="1">
        <v>123</v>
      </c>
      <c r="AA16" s="1">
        <v>0</v>
      </c>
      <c r="AB16" s="1">
        <v>5.0999999999999996</v>
      </c>
      <c r="AD16" s="1">
        <v>166</v>
      </c>
      <c r="AE16" s="1">
        <v>0</v>
      </c>
      <c r="AF16" s="1">
        <v>7.9</v>
      </c>
      <c r="AH16" s="1">
        <v>150</v>
      </c>
      <c r="AI16" s="1">
        <v>0</v>
      </c>
      <c r="AJ16" s="1">
        <v>7.9</v>
      </c>
      <c r="AL16" s="1">
        <v>160</v>
      </c>
      <c r="AM16" s="1">
        <v>0</v>
      </c>
      <c r="AN16" s="1">
        <v>27.5</v>
      </c>
    </row>
    <row r="17" spans="2:40" x14ac:dyDescent="0.25">
      <c r="B17" s="1">
        <v>143</v>
      </c>
      <c r="C17" s="1">
        <v>0</v>
      </c>
      <c r="D17" s="1">
        <v>3.7</v>
      </c>
      <c r="F17" s="1">
        <v>124</v>
      </c>
      <c r="G17" s="1">
        <v>0</v>
      </c>
      <c r="H17" s="1">
        <v>12.2</v>
      </c>
      <c r="J17" s="1">
        <v>140</v>
      </c>
      <c r="K17" s="1">
        <v>0</v>
      </c>
      <c r="L17" s="1">
        <v>3.7</v>
      </c>
      <c r="N17" s="1">
        <v>118</v>
      </c>
      <c r="O17" s="1">
        <v>0</v>
      </c>
      <c r="P17" s="1">
        <v>6.5</v>
      </c>
      <c r="R17" s="1">
        <v>134</v>
      </c>
      <c r="S17" s="1">
        <v>0</v>
      </c>
      <c r="T17" s="1">
        <v>9.1999999999999993</v>
      </c>
      <c r="V17" s="1">
        <v>134</v>
      </c>
      <c r="W17" s="1">
        <v>0</v>
      </c>
      <c r="X17" s="1">
        <v>9.3000000000000007</v>
      </c>
      <c r="Z17" s="1">
        <v>124</v>
      </c>
      <c r="AA17" s="1">
        <v>0</v>
      </c>
      <c r="AB17" s="1">
        <v>5.0999999999999996</v>
      </c>
      <c r="AD17" s="1">
        <v>114</v>
      </c>
      <c r="AE17" s="1">
        <v>0</v>
      </c>
      <c r="AF17" s="1">
        <v>12.8</v>
      </c>
      <c r="AH17" s="1">
        <v>150</v>
      </c>
      <c r="AI17" s="1">
        <v>0</v>
      </c>
      <c r="AJ17" s="1">
        <v>7.9</v>
      </c>
      <c r="AL17" s="1">
        <v>132</v>
      </c>
      <c r="AM17" s="1">
        <v>0</v>
      </c>
      <c r="AN17" s="1">
        <v>27.5</v>
      </c>
    </row>
    <row r="18" spans="2:40" x14ac:dyDescent="0.25">
      <c r="B18" s="1">
        <v>135</v>
      </c>
      <c r="C18" s="1">
        <v>0</v>
      </c>
      <c r="D18" s="1">
        <v>3.7</v>
      </c>
      <c r="F18" s="1">
        <v>171</v>
      </c>
      <c r="G18" s="1">
        <v>0</v>
      </c>
      <c r="H18" s="1">
        <v>13.8</v>
      </c>
      <c r="J18" s="1">
        <v>153</v>
      </c>
      <c r="K18" s="1">
        <v>0</v>
      </c>
      <c r="L18" s="1">
        <v>3.7</v>
      </c>
      <c r="N18" s="1">
        <v>120</v>
      </c>
      <c r="O18" s="1">
        <v>0</v>
      </c>
      <c r="P18" s="1">
        <v>6.5</v>
      </c>
      <c r="R18" s="1">
        <v>115</v>
      </c>
      <c r="S18" s="1">
        <v>0</v>
      </c>
      <c r="T18" s="1">
        <v>9.1999999999999993</v>
      </c>
      <c r="V18" s="1">
        <v>140</v>
      </c>
      <c r="W18" s="1">
        <v>0</v>
      </c>
      <c r="X18" s="1">
        <v>9.3000000000000007</v>
      </c>
      <c r="Z18" s="1">
        <v>129</v>
      </c>
      <c r="AA18" s="1">
        <v>0</v>
      </c>
      <c r="AB18" s="1">
        <v>9</v>
      </c>
      <c r="AD18" s="1">
        <v>172</v>
      </c>
      <c r="AE18" s="1">
        <v>0</v>
      </c>
      <c r="AF18" s="1">
        <v>12.8</v>
      </c>
      <c r="AH18" s="1">
        <v>159</v>
      </c>
      <c r="AI18" s="1">
        <v>0</v>
      </c>
      <c r="AJ18" s="1">
        <v>14.1</v>
      </c>
      <c r="AL18" s="1">
        <v>116</v>
      </c>
      <c r="AM18" s="1">
        <v>0</v>
      </c>
      <c r="AN18" s="1">
        <v>27.5</v>
      </c>
    </row>
    <row r="19" spans="2:40" x14ac:dyDescent="0.25">
      <c r="B19" s="1">
        <v>129</v>
      </c>
      <c r="C19" s="1">
        <v>0</v>
      </c>
      <c r="D19" s="1">
        <v>3.7</v>
      </c>
      <c r="F19" s="1">
        <v>125</v>
      </c>
      <c r="G19" s="1">
        <v>0</v>
      </c>
      <c r="H19" s="1">
        <v>13.8</v>
      </c>
      <c r="J19" s="1">
        <v>155</v>
      </c>
      <c r="K19" s="1">
        <v>0</v>
      </c>
      <c r="L19" s="1">
        <v>3.7</v>
      </c>
      <c r="N19" s="1">
        <v>122</v>
      </c>
      <c r="O19" s="1">
        <v>0</v>
      </c>
      <c r="P19" s="1">
        <v>6.5</v>
      </c>
      <c r="R19" s="1">
        <v>121</v>
      </c>
      <c r="S19" s="1">
        <v>0</v>
      </c>
      <c r="T19" s="1">
        <v>9.1999999999999993</v>
      </c>
      <c r="V19" s="1">
        <v>128</v>
      </c>
      <c r="W19" s="1">
        <v>0</v>
      </c>
      <c r="X19" s="1">
        <v>9.3000000000000007</v>
      </c>
      <c r="Z19" s="1">
        <v>117</v>
      </c>
      <c r="AA19" s="1">
        <v>0</v>
      </c>
      <c r="AB19" s="1">
        <v>9</v>
      </c>
      <c r="AD19" s="1">
        <v>164</v>
      </c>
      <c r="AE19" s="1">
        <v>0</v>
      </c>
      <c r="AF19" s="1">
        <v>12.8</v>
      </c>
      <c r="AH19" s="1">
        <v>119</v>
      </c>
      <c r="AI19" s="1">
        <v>0</v>
      </c>
      <c r="AJ19" s="1">
        <v>14.1</v>
      </c>
      <c r="AL19" s="1">
        <v>132</v>
      </c>
      <c r="AM19" s="1">
        <v>0</v>
      </c>
      <c r="AN19" s="1">
        <v>27.5</v>
      </c>
    </row>
    <row r="20" spans="2:40" x14ac:dyDescent="0.25">
      <c r="B20" s="1">
        <v>113</v>
      </c>
      <c r="C20" s="1">
        <v>0</v>
      </c>
      <c r="D20" s="1">
        <v>1.3</v>
      </c>
      <c r="F20" s="1">
        <v>135</v>
      </c>
      <c r="G20" s="1">
        <v>0</v>
      </c>
      <c r="H20" s="1">
        <v>13.8</v>
      </c>
      <c r="J20" s="1">
        <v>123</v>
      </c>
      <c r="K20" s="1">
        <v>0</v>
      </c>
      <c r="L20" s="1">
        <v>6.1</v>
      </c>
      <c r="N20" s="1">
        <v>136</v>
      </c>
      <c r="O20" s="1">
        <v>0</v>
      </c>
      <c r="P20" s="1">
        <v>8.4</v>
      </c>
      <c r="R20" s="1">
        <v>132</v>
      </c>
      <c r="S20" s="1">
        <v>0</v>
      </c>
      <c r="T20" s="1">
        <v>10.6</v>
      </c>
      <c r="V20" s="1">
        <v>120</v>
      </c>
      <c r="W20" s="1">
        <v>0</v>
      </c>
      <c r="X20" s="1">
        <v>8.6999999999999993</v>
      </c>
      <c r="Z20" s="1">
        <v>132</v>
      </c>
      <c r="AA20" s="1">
        <v>0</v>
      </c>
      <c r="AB20" s="1">
        <v>9</v>
      </c>
      <c r="AD20" s="1">
        <v>188</v>
      </c>
      <c r="AE20" s="1">
        <v>0</v>
      </c>
      <c r="AF20" s="1">
        <v>3.7</v>
      </c>
      <c r="AH20" s="1">
        <v>128</v>
      </c>
      <c r="AI20" s="1">
        <v>0</v>
      </c>
      <c r="AJ20" s="1">
        <v>14.1</v>
      </c>
      <c r="AL20" s="1">
        <v>118</v>
      </c>
      <c r="AM20" s="1">
        <v>0</v>
      </c>
      <c r="AN20" s="1">
        <v>24.7</v>
      </c>
    </row>
    <row r="21" spans="2:40" x14ac:dyDescent="0.25">
      <c r="B21" s="1">
        <v>130</v>
      </c>
      <c r="C21" s="1">
        <v>0</v>
      </c>
      <c r="D21" s="1">
        <v>1.3</v>
      </c>
      <c r="F21" s="1">
        <v>123</v>
      </c>
      <c r="G21" s="1">
        <v>0</v>
      </c>
      <c r="H21" s="1">
        <v>13.8</v>
      </c>
      <c r="J21" s="1">
        <v>138</v>
      </c>
      <c r="K21" s="1">
        <v>0</v>
      </c>
      <c r="L21" s="1">
        <v>6.1</v>
      </c>
      <c r="N21" s="1">
        <v>119</v>
      </c>
      <c r="O21" s="1">
        <v>0</v>
      </c>
      <c r="P21" s="1">
        <v>8.4</v>
      </c>
      <c r="R21" s="1">
        <v>128</v>
      </c>
      <c r="S21" s="1">
        <v>0</v>
      </c>
      <c r="T21" s="1">
        <v>10.6</v>
      </c>
      <c r="V21" s="1">
        <v>122</v>
      </c>
      <c r="W21" s="1">
        <v>0</v>
      </c>
      <c r="X21" s="1">
        <v>8.6999999999999993</v>
      </c>
      <c r="Z21" s="1">
        <v>114</v>
      </c>
      <c r="AA21" s="1">
        <v>0</v>
      </c>
      <c r="AB21" s="1">
        <v>9</v>
      </c>
      <c r="AD21" s="1">
        <v>170</v>
      </c>
      <c r="AE21" s="1">
        <v>0</v>
      </c>
      <c r="AF21" s="1">
        <v>3.7</v>
      </c>
      <c r="AH21" s="1">
        <v>130</v>
      </c>
      <c r="AI21" s="1">
        <v>0</v>
      </c>
      <c r="AJ21" s="1">
        <v>14.1</v>
      </c>
      <c r="AL21" s="1">
        <v>135</v>
      </c>
      <c r="AM21" s="1">
        <v>0</v>
      </c>
      <c r="AN21" s="1">
        <v>24.7</v>
      </c>
    </row>
    <row r="22" spans="2:40" x14ac:dyDescent="0.25">
      <c r="B22" s="1">
        <v>164</v>
      </c>
      <c r="C22" s="1">
        <v>0</v>
      </c>
      <c r="D22" s="1">
        <v>1.3</v>
      </c>
      <c r="F22" s="1">
        <v>125</v>
      </c>
      <c r="G22" s="1">
        <v>0</v>
      </c>
      <c r="H22" s="1">
        <v>10.5</v>
      </c>
      <c r="J22" s="1">
        <v>132</v>
      </c>
      <c r="K22" s="1">
        <v>0</v>
      </c>
      <c r="L22" s="1">
        <v>6.1</v>
      </c>
      <c r="N22" s="1">
        <v>130</v>
      </c>
      <c r="O22" s="1">
        <v>0</v>
      </c>
      <c r="P22" s="1">
        <v>8.4</v>
      </c>
      <c r="R22" s="1">
        <v>136</v>
      </c>
      <c r="S22" s="1">
        <v>0</v>
      </c>
      <c r="T22" s="1">
        <v>10.6</v>
      </c>
      <c r="V22" s="1">
        <v>141</v>
      </c>
      <c r="W22" s="1">
        <v>0</v>
      </c>
      <c r="X22" s="1">
        <v>8.6999999999999993</v>
      </c>
      <c r="Z22" s="1">
        <v>137</v>
      </c>
      <c r="AA22" s="1">
        <v>0</v>
      </c>
      <c r="AB22" s="1">
        <v>14</v>
      </c>
      <c r="AD22" s="1">
        <v>75</v>
      </c>
      <c r="AE22" s="1">
        <v>0</v>
      </c>
      <c r="AF22" s="1">
        <v>3.7</v>
      </c>
      <c r="AH22" s="1">
        <v>124</v>
      </c>
      <c r="AI22" s="1">
        <v>0</v>
      </c>
      <c r="AJ22" s="1">
        <v>9.4</v>
      </c>
      <c r="AL22" s="1">
        <v>127</v>
      </c>
      <c r="AM22" s="1">
        <v>0</v>
      </c>
      <c r="AN22" s="1">
        <v>24.7</v>
      </c>
    </row>
    <row r="23" spans="2:40" x14ac:dyDescent="0.25">
      <c r="B23" s="1">
        <v>129</v>
      </c>
      <c r="C23" s="1">
        <v>0</v>
      </c>
      <c r="D23" s="1">
        <v>1.3</v>
      </c>
      <c r="F23" s="1">
        <v>125</v>
      </c>
      <c r="G23" s="1">
        <v>0</v>
      </c>
      <c r="H23" s="1">
        <v>10.5</v>
      </c>
      <c r="J23" s="1">
        <v>137</v>
      </c>
      <c r="K23" s="1">
        <v>0</v>
      </c>
      <c r="L23" s="1">
        <v>6.1</v>
      </c>
      <c r="N23" s="1">
        <v>113</v>
      </c>
      <c r="O23" s="1">
        <v>0</v>
      </c>
      <c r="P23" s="1">
        <v>8.4</v>
      </c>
      <c r="R23" s="1">
        <v>120</v>
      </c>
      <c r="S23" s="1">
        <v>0</v>
      </c>
      <c r="T23" s="1">
        <v>10.6</v>
      </c>
      <c r="V23" s="1">
        <v>138</v>
      </c>
      <c r="W23" s="1">
        <v>0</v>
      </c>
      <c r="X23" s="1">
        <v>8.6999999999999993</v>
      </c>
      <c r="Z23" s="1">
        <v>204</v>
      </c>
      <c r="AA23" s="1">
        <v>0</v>
      </c>
      <c r="AB23" s="1">
        <v>14</v>
      </c>
      <c r="AD23" s="1">
        <v>177</v>
      </c>
      <c r="AE23" s="1">
        <v>0</v>
      </c>
      <c r="AF23" s="1">
        <v>3.7</v>
      </c>
      <c r="AH23" s="1">
        <v>137</v>
      </c>
      <c r="AI23" s="1">
        <v>0</v>
      </c>
      <c r="AJ23" s="1">
        <v>9.4</v>
      </c>
      <c r="AL23" s="1">
        <v>137</v>
      </c>
      <c r="AM23" s="1">
        <v>0</v>
      </c>
      <c r="AN23" s="1">
        <v>24.7</v>
      </c>
    </row>
    <row r="24" spans="2:40" x14ac:dyDescent="0.25">
      <c r="B24" s="1">
        <v>142</v>
      </c>
      <c r="C24" s="1">
        <v>0</v>
      </c>
      <c r="D24" s="1">
        <v>10</v>
      </c>
      <c r="F24" s="1">
        <v>127</v>
      </c>
      <c r="G24" s="1">
        <v>0</v>
      </c>
      <c r="H24" s="1">
        <v>10.5</v>
      </c>
      <c r="J24" s="1">
        <v>129</v>
      </c>
      <c r="K24" s="1">
        <v>0</v>
      </c>
      <c r="L24" s="1">
        <v>10.9</v>
      </c>
      <c r="N24" s="1">
        <v>136</v>
      </c>
      <c r="O24" s="1">
        <v>0</v>
      </c>
      <c r="P24" s="1">
        <v>4.4000000000000004</v>
      </c>
      <c r="R24" s="1">
        <v>114</v>
      </c>
      <c r="S24" s="1">
        <v>0</v>
      </c>
      <c r="T24" s="1">
        <v>9.6</v>
      </c>
      <c r="V24" s="1">
        <v>142</v>
      </c>
      <c r="W24" s="1">
        <v>0</v>
      </c>
      <c r="X24" s="1">
        <v>4.4000000000000004</v>
      </c>
      <c r="Z24" s="1">
        <v>432</v>
      </c>
      <c r="AA24" s="1">
        <v>0</v>
      </c>
      <c r="AB24" s="1">
        <v>7.4</v>
      </c>
      <c r="AD24" s="1">
        <v>93</v>
      </c>
      <c r="AE24" s="1">
        <v>0</v>
      </c>
      <c r="AF24" s="1">
        <v>5.8</v>
      </c>
      <c r="AH24" s="1">
        <v>235</v>
      </c>
      <c r="AI24" s="1">
        <v>0</v>
      </c>
      <c r="AJ24" s="1">
        <v>9.4</v>
      </c>
      <c r="AL24" s="1">
        <v>118</v>
      </c>
      <c r="AM24" s="1">
        <v>0</v>
      </c>
      <c r="AN24" s="1">
        <v>11.3</v>
      </c>
    </row>
    <row r="25" spans="2:40" x14ac:dyDescent="0.25">
      <c r="B25" s="1">
        <v>131</v>
      </c>
      <c r="C25" s="1">
        <v>0</v>
      </c>
      <c r="D25" s="1">
        <v>10</v>
      </c>
      <c r="F25" s="1">
        <v>113</v>
      </c>
      <c r="G25" s="1">
        <v>0</v>
      </c>
      <c r="H25" s="1">
        <v>10.5</v>
      </c>
      <c r="J25" s="1">
        <v>126</v>
      </c>
      <c r="K25" s="1">
        <v>0</v>
      </c>
      <c r="L25" s="1">
        <v>10.9</v>
      </c>
      <c r="N25" s="1">
        <v>117</v>
      </c>
      <c r="O25" s="1">
        <v>0</v>
      </c>
      <c r="P25" s="1">
        <v>4.4000000000000004</v>
      </c>
      <c r="R25" s="1">
        <v>130</v>
      </c>
      <c r="S25" s="1">
        <v>0</v>
      </c>
      <c r="T25" s="1">
        <v>9.6</v>
      </c>
      <c r="V25" s="1">
        <v>148</v>
      </c>
      <c r="W25" s="1">
        <v>0</v>
      </c>
      <c r="X25" s="1">
        <v>4.4000000000000004</v>
      </c>
      <c r="Z25" s="1">
        <v>69</v>
      </c>
      <c r="AA25" s="1">
        <v>0</v>
      </c>
      <c r="AB25" s="1">
        <v>7.4</v>
      </c>
      <c r="AD25" s="1">
        <v>164</v>
      </c>
      <c r="AE25" s="1">
        <v>0</v>
      </c>
      <c r="AF25" s="1">
        <v>5.8</v>
      </c>
      <c r="AH25" s="1">
        <v>131</v>
      </c>
      <c r="AI25" s="1">
        <v>0</v>
      </c>
      <c r="AJ25" s="1">
        <v>5.7</v>
      </c>
      <c r="AL25" s="1">
        <v>114</v>
      </c>
      <c r="AM25" s="1">
        <v>0</v>
      </c>
      <c r="AN25" s="1">
        <v>11.3</v>
      </c>
    </row>
    <row r="26" spans="2:40" x14ac:dyDescent="0.25">
      <c r="B26" s="1">
        <v>148</v>
      </c>
      <c r="C26" s="1">
        <v>0</v>
      </c>
      <c r="D26" s="1">
        <v>10</v>
      </c>
      <c r="F26" s="1">
        <v>109</v>
      </c>
      <c r="G26" s="1">
        <v>0</v>
      </c>
      <c r="H26" s="1">
        <v>10.5</v>
      </c>
      <c r="J26" s="1">
        <v>111</v>
      </c>
      <c r="K26" s="1">
        <v>0</v>
      </c>
      <c r="L26" s="1">
        <v>10.9</v>
      </c>
      <c r="N26" s="1">
        <v>188</v>
      </c>
      <c r="O26" s="1">
        <v>0</v>
      </c>
      <c r="P26" s="1">
        <v>4.4000000000000004</v>
      </c>
      <c r="R26" s="1">
        <v>123</v>
      </c>
      <c r="S26" s="1">
        <v>0</v>
      </c>
      <c r="T26" s="1">
        <v>9.6</v>
      </c>
      <c r="V26" s="1">
        <v>111</v>
      </c>
      <c r="W26" s="1">
        <v>0</v>
      </c>
      <c r="X26" s="1">
        <v>4.4000000000000004</v>
      </c>
      <c r="Z26" s="1">
        <v>121</v>
      </c>
      <c r="AA26" s="1">
        <v>0</v>
      </c>
      <c r="AB26" s="1">
        <v>7.4</v>
      </c>
      <c r="AD26" s="1">
        <v>138</v>
      </c>
      <c r="AE26" s="1">
        <v>0</v>
      </c>
      <c r="AF26" s="1">
        <v>5.8</v>
      </c>
      <c r="AH26" s="1">
        <v>149</v>
      </c>
      <c r="AI26" s="1">
        <v>0</v>
      </c>
      <c r="AJ26" s="1">
        <v>5.7</v>
      </c>
      <c r="AL26" s="1">
        <v>127</v>
      </c>
      <c r="AM26" s="1">
        <v>0</v>
      </c>
      <c r="AN26" s="1">
        <v>11.3</v>
      </c>
    </row>
    <row r="27" spans="2:40" x14ac:dyDescent="0.25">
      <c r="B27" s="1">
        <v>123</v>
      </c>
      <c r="C27" s="1">
        <v>0</v>
      </c>
      <c r="D27" s="1">
        <v>10</v>
      </c>
      <c r="F27" s="1">
        <v>127</v>
      </c>
      <c r="G27" s="1">
        <v>0</v>
      </c>
      <c r="H27" s="1">
        <v>10.3</v>
      </c>
      <c r="J27" s="1">
        <v>157</v>
      </c>
      <c r="K27" s="1">
        <v>0</v>
      </c>
      <c r="L27" s="1">
        <v>10.9</v>
      </c>
      <c r="N27" s="1">
        <v>120</v>
      </c>
      <c r="O27" s="1">
        <v>0</v>
      </c>
      <c r="P27" s="1">
        <v>4.4000000000000004</v>
      </c>
      <c r="R27" s="1">
        <v>124</v>
      </c>
      <c r="S27" s="1">
        <v>0</v>
      </c>
      <c r="T27" s="1">
        <v>9.6</v>
      </c>
      <c r="V27" s="1">
        <v>141</v>
      </c>
      <c r="W27" s="1">
        <v>0</v>
      </c>
      <c r="X27" s="1">
        <v>4.4000000000000004</v>
      </c>
      <c r="Z27" s="1">
        <v>129</v>
      </c>
      <c r="AA27" s="1">
        <v>0</v>
      </c>
      <c r="AB27" s="1">
        <v>7.4</v>
      </c>
      <c r="AD27" s="1">
        <v>147</v>
      </c>
      <c r="AE27" s="1">
        <v>0</v>
      </c>
      <c r="AF27" s="1">
        <v>5.8</v>
      </c>
      <c r="AH27" s="1">
        <v>120</v>
      </c>
      <c r="AI27" s="1">
        <v>0</v>
      </c>
      <c r="AJ27" s="1">
        <v>5.7</v>
      </c>
      <c r="AL27" s="1">
        <v>113</v>
      </c>
      <c r="AM27" s="1">
        <v>0</v>
      </c>
      <c r="AN27" s="1">
        <v>11.3</v>
      </c>
    </row>
    <row r="28" spans="2:40" x14ac:dyDescent="0.25">
      <c r="B28" s="1">
        <v>116</v>
      </c>
      <c r="C28" s="1">
        <v>0</v>
      </c>
      <c r="D28" s="1">
        <v>7.3</v>
      </c>
      <c r="F28" s="1">
        <v>125</v>
      </c>
      <c r="G28" s="1">
        <v>0</v>
      </c>
      <c r="H28" s="1">
        <v>10.3</v>
      </c>
      <c r="J28" s="1">
        <v>126</v>
      </c>
      <c r="K28" s="1">
        <v>0</v>
      </c>
      <c r="L28" s="1">
        <v>9.1</v>
      </c>
      <c r="N28" s="1">
        <v>118</v>
      </c>
      <c r="O28" s="1">
        <v>0</v>
      </c>
      <c r="P28" s="1">
        <v>10.8</v>
      </c>
      <c r="R28" s="1">
        <v>130</v>
      </c>
      <c r="S28" s="1">
        <v>0</v>
      </c>
      <c r="T28" s="1">
        <v>9.1</v>
      </c>
      <c r="V28" s="1">
        <v>209</v>
      </c>
      <c r="W28" s="1">
        <v>0</v>
      </c>
      <c r="X28" s="1">
        <v>7</v>
      </c>
      <c r="Z28" s="1">
        <v>128</v>
      </c>
      <c r="AA28" s="1">
        <v>0</v>
      </c>
      <c r="AB28" s="1">
        <v>7.4</v>
      </c>
      <c r="AD28" s="1">
        <v>147</v>
      </c>
      <c r="AE28" s="1">
        <v>0</v>
      </c>
      <c r="AF28" s="1">
        <v>6.8</v>
      </c>
      <c r="AH28" s="1">
        <v>201</v>
      </c>
      <c r="AI28" s="1">
        <v>0</v>
      </c>
      <c r="AJ28" s="1">
        <v>5.7</v>
      </c>
      <c r="AL28" s="1">
        <v>122</v>
      </c>
      <c r="AM28" s="1">
        <v>0</v>
      </c>
      <c r="AN28" s="1">
        <v>11.3</v>
      </c>
    </row>
    <row r="29" spans="2:40" x14ac:dyDescent="0.25">
      <c r="B29" s="1">
        <v>120</v>
      </c>
      <c r="C29" s="1">
        <v>0</v>
      </c>
      <c r="D29" s="1">
        <v>7.3</v>
      </c>
      <c r="F29" s="1">
        <v>121</v>
      </c>
      <c r="G29" s="1">
        <v>0</v>
      </c>
      <c r="H29" s="1">
        <v>10.3</v>
      </c>
      <c r="J29" s="1">
        <v>123</v>
      </c>
      <c r="K29" s="1">
        <v>0</v>
      </c>
      <c r="L29" s="1">
        <v>9.1</v>
      </c>
      <c r="N29" s="1">
        <v>128</v>
      </c>
      <c r="O29" s="1">
        <v>0</v>
      </c>
      <c r="P29" s="1">
        <v>10.8</v>
      </c>
      <c r="R29" s="1">
        <v>120</v>
      </c>
      <c r="S29" s="1">
        <v>0</v>
      </c>
      <c r="T29" s="1">
        <v>9.1</v>
      </c>
      <c r="V29" s="1">
        <v>116</v>
      </c>
      <c r="W29" s="1">
        <v>0</v>
      </c>
      <c r="X29" s="1">
        <v>7</v>
      </c>
      <c r="Z29" s="1">
        <v>133</v>
      </c>
      <c r="AA29" s="1">
        <v>0</v>
      </c>
      <c r="AB29" s="1">
        <v>6.8</v>
      </c>
      <c r="AD29" s="1">
        <v>180</v>
      </c>
      <c r="AE29" s="1">
        <v>0</v>
      </c>
      <c r="AF29" s="1">
        <v>6.8</v>
      </c>
      <c r="AH29" s="1">
        <v>117</v>
      </c>
      <c r="AI29" s="1">
        <v>0</v>
      </c>
      <c r="AJ29" s="1">
        <v>8.1999999999999993</v>
      </c>
      <c r="AL29" s="1">
        <v>117</v>
      </c>
      <c r="AM29" s="1">
        <v>0</v>
      </c>
      <c r="AN29" s="1">
        <v>8.6999999999999993</v>
      </c>
    </row>
    <row r="30" spans="2:40" x14ac:dyDescent="0.25">
      <c r="B30" s="1">
        <v>118</v>
      </c>
      <c r="C30" s="1">
        <v>0</v>
      </c>
      <c r="D30" s="1">
        <v>7.3</v>
      </c>
      <c r="F30" s="1">
        <v>129</v>
      </c>
      <c r="G30" s="1">
        <v>0</v>
      </c>
      <c r="H30" s="1">
        <v>10.3</v>
      </c>
      <c r="J30" s="1">
        <v>118</v>
      </c>
      <c r="K30" s="1">
        <v>0</v>
      </c>
      <c r="L30" s="1">
        <v>9.1</v>
      </c>
      <c r="N30" s="1">
        <v>123</v>
      </c>
      <c r="O30" s="1">
        <v>0</v>
      </c>
      <c r="P30" s="1">
        <v>10.8</v>
      </c>
      <c r="R30" s="1">
        <v>128</v>
      </c>
      <c r="S30" s="1">
        <v>0</v>
      </c>
      <c r="T30" s="1">
        <v>9.1</v>
      </c>
      <c r="V30" s="1">
        <v>121</v>
      </c>
      <c r="W30" s="1">
        <v>0</v>
      </c>
      <c r="X30" s="1">
        <v>7</v>
      </c>
      <c r="Z30" s="1">
        <v>119</v>
      </c>
      <c r="AA30" s="1">
        <v>0</v>
      </c>
      <c r="AB30" s="1">
        <v>6.8</v>
      </c>
      <c r="AD30" s="1">
        <v>151</v>
      </c>
      <c r="AE30" s="1">
        <v>0</v>
      </c>
      <c r="AF30" s="1">
        <v>6.8</v>
      </c>
      <c r="AH30" s="1">
        <v>130</v>
      </c>
      <c r="AI30" s="1">
        <v>0</v>
      </c>
      <c r="AJ30" s="1">
        <v>8.1999999999999993</v>
      </c>
      <c r="AL30" s="1">
        <v>125</v>
      </c>
      <c r="AM30" s="1">
        <v>0</v>
      </c>
      <c r="AN30" s="1">
        <v>8.6999999999999993</v>
      </c>
    </row>
    <row r="31" spans="2:40" x14ac:dyDescent="0.25">
      <c r="B31" s="1">
        <v>135</v>
      </c>
      <c r="C31" s="1">
        <v>0</v>
      </c>
      <c r="D31" s="1">
        <v>7.3</v>
      </c>
      <c r="F31" s="1">
        <v>114</v>
      </c>
      <c r="G31" s="1">
        <v>0</v>
      </c>
      <c r="H31" s="1">
        <v>10.3</v>
      </c>
      <c r="J31" s="1">
        <v>145</v>
      </c>
      <c r="K31" s="1">
        <v>0</v>
      </c>
      <c r="L31" s="1">
        <v>9.1</v>
      </c>
      <c r="N31" s="1">
        <v>130</v>
      </c>
      <c r="O31" s="1">
        <v>0</v>
      </c>
      <c r="P31" s="1">
        <v>10.8</v>
      </c>
      <c r="R31" s="1">
        <v>117</v>
      </c>
      <c r="S31" s="1">
        <v>0</v>
      </c>
      <c r="T31" s="1">
        <v>9.1</v>
      </c>
      <c r="V31" s="1">
        <v>122</v>
      </c>
      <c r="W31" s="1">
        <v>0</v>
      </c>
      <c r="X31" s="1">
        <v>7</v>
      </c>
      <c r="Z31" s="1">
        <v>122</v>
      </c>
      <c r="AA31" s="1">
        <v>0</v>
      </c>
      <c r="AB31" s="1">
        <v>6.8</v>
      </c>
      <c r="AD31" s="1">
        <v>173</v>
      </c>
      <c r="AE31" s="1">
        <v>0</v>
      </c>
      <c r="AF31" s="1">
        <v>3.8</v>
      </c>
      <c r="AH31" s="1">
        <v>200</v>
      </c>
      <c r="AI31" s="1">
        <v>0</v>
      </c>
      <c r="AJ31" s="1">
        <v>8.1999999999999993</v>
      </c>
      <c r="AL31" s="1">
        <v>116</v>
      </c>
      <c r="AM31" s="1">
        <v>0</v>
      </c>
      <c r="AN31" s="1">
        <v>8.6999999999999993</v>
      </c>
    </row>
    <row r="32" spans="2:40" x14ac:dyDescent="0.25">
      <c r="B32" s="1">
        <v>128</v>
      </c>
      <c r="C32" s="1">
        <v>0</v>
      </c>
      <c r="D32" s="1">
        <v>5.5</v>
      </c>
      <c r="F32" s="1">
        <v>137</v>
      </c>
      <c r="G32" s="1">
        <v>0</v>
      </c>
      <c r="H32" s="1">
        <v>4.5999999999999996</v>
      </c>
      <c r="J32" s="1">
        <v>147</v>
      </c>
      <c r="K32" s="1">
        <v>0</v>
      </c>
      <c r="L32" s="1">
        <v>9.6999999999999993</v>
      </c>
      <c r="N32" s="1">
        <v>133</v>
      </c>
      <c r="O32" s="1">
        <v>0</v>
      </c>
      <c r="P32" s="1">
        <v>5.4</v>
      </c>
      <c r="R32" s="1">
        <v>127</v>
      </c>
      <c r="S32" s="1">
        <v>0</v>
      </c>
      <c r="T32" s="1">
        <v>9.1</v>
      </c>
      <c r="V32" s="1">
        <v>140</v>
      </c>
      <c r="W32" s="1">
        <v>0</v>
      </c>
      <c r="X32" s="1">
        <v>2</v>
      </c>
      <c r="Z32" s="1">
        <v>128</v>
      </c>
      <c r="AA32" s="1">
        <v>0</v>
      </c>
      <c r="AB32" s="1">
        <v>6.8</v>
      </c>
      <c r="AD32" s="1">
        <v>128</v>
      </c>
      <c r="AE32" s="1">
        <v>0</v>
      </c>
      <c r="AF32" s="1">
        <v>3.8</v>
      </c>
      <c r="AH32" s="1">
        <v>194</v>
      </c>
      <c r="AI32" s="1">
        <v>0</v>
      </c>
      <c r="AJ32" s="1">
        <v>7.1</v>
      </c>
      <c r="AL32" s="1">
        <v>116</v>
      </c>
      <c r="AM32" s="1">
        <v>0</v>
      </c>
      <c r="AN32" s="1">
        <v>8.6999999999999993</v>
      </c>
    </row>
    <row r="33" spans="2:40" x14ac:dyDescent="0.25">
      <c r="B33" s="1">
        <v>117</v>
      </c>
      <c r="C33" s="1">
        <v>0</v>
      </c>
      <c r="D33" s="1">
        <v>5.5</v>
      </c>
      <c r="F33" s="1">
        <v>127</v>
      </c>
      <c r="G33" s="1">
        <v>0</v>
      </c>
      <c r="H33" s="1">
        <v>4.5999999999999996</v>
      </c>
      <c r="J33" s="1">
        <v>76</v>
      </c>
      <c r="K33" s="1">
        <v>0</v>
      </c>
      <c r="L33" s="1">
        <v>9.6999999999999993</v>
      </c>
      <c r="N33" s="1">
        <v>125</v>
      </c>
      <c r="O33" s="1">
        <v>0</v>
      </c>
      <c r="P33" s="1">
        <v>5.4</v>
      </c>
      <c r="R33" s="1">
        <v>111</v>
      </c>
      <c r="S33" s="1">
        <v>0</v>
      </c>
      <c r="T33" s="1">
        <v>6.2</v>
      </c>
      <c r="V33" s="1">
        <v>122</v>
      </c>
      <c r="W33" s="1">
        <v>0</v>
      </c>
      <c r="X33" s="1">
        <v>2</v>
      </c>
      <c r="Z33" s="1">
        <v>128</v>
      </c>
      <c r="AA33" s="1">
        <v>0</v>
      </c>
      <c r="AB33" s="1">
        <v>8.1999999999999993</v>
      </c>
      <c r="AD33" s="1">
        <v>171</v>
      </c>
      <c r="AE33" s="1">
        <v>0</v>
      </c>
      <c r="AF33" s="1">
        <v>3.8</v>
      </c>
      <c r="AH33" s="1">
        <v>206</v>
      </c>
      <c r="AI33" s="1">
        <v>0</v>
      </c>
      <c r="AJ33" s="1">
        <v>7.1</v>
      </c>
      <c r="AL33" s="1">
        <v>141</v>
      </c>
      <c r="AM33" s="1">
        <v>0</v>
      </c>
      <c r="AN33" s="1">
        <v>6</v>
      </c>
    </row>
    <row r="34" spans="2:40" x14ac:dyDescent="0.25">
      <c r="B34" s="1">
        <v>122</v>
      </c>
      <c r="C34" s="1">
        <v>0</v>
      </c>
      <c r="D34" s="1">
        <v>5.5</v>
      </c>
      <c r="F34" s="1">
        <v>120</v>
      </c>
      <c r="G34" s="1">
        <v>0</v>
      </c>
      <c r="H34" s="1">
        <v>4.5999999999999996</v>
      </c>
      <c r="J34" s="1">
        <v>123</v>
      </c>
      <c r="K34" s="1">
        <v>0</v>
      </c>
      <c r="L34" s="1">
        <v>9.6999999999999993</v>
      </c>
      <c r="N34" s="1">
        <v>134</v>
      </c>
      <c r="O34" s="1">
        <v>0</v>
      </c>
      <c r="P34" s="1">
        <v>5.4</v>
      </c>
      <c r="R34" s="1">
        <v>123</v>
      </c>
      <c r="S34" s="1">
        <v>0</v>
      </c>
      <c r="T34" s="1">
        <v>6.2</v>
      </c>
      <c r="V34" s="1">
        <v>116</v>
      </c>
      <c r="W34" s="1">
        <v>0</v>
      </c>
      <c r="X34" s="1">
        <v>2</v>
      </c>
      <c r="Z34" s="1">
        <v>134</v>
      </c>
      <c r="AA34" s="1">
        <v>0</v>
      </c>
      <c r="AB34" s="1">
        <v>8.1999999999999993</v>
      </c>
      <c r="AD34" s="1">
        <v>149</v>
      </c>
      <c r="AE34" s="1">
        <v>0</v>
      </c>
      <c r="AF34" s="1">
        <v>3.8</v>
      </c>
      <c r="AH34" s="1">
        <v>121</v>
      </c>
      <c r="AI34" s="1">
        <v>0</v>
      </c>
      <c r="AJ34" s="1">
        <v>7.1</v>
      </c>
      <c r="AL34" s="1">
        <v>154</v>
      </c>
      <c r="AM34" s="1">
        <v>0</v>
      </c>
      <c r="AN34" s="1">
        <v>6</v>
      </c>
    </row>
    <row r="35" spans="2:40" x14ac:dyDescent="0.25">
      <c r="B35" s="1">
        <v>128</v>
      </c>
      <c r="C35" s="1">
        <v>0</v>
      </c>
      <c r="D35" s="1">
        <v>5.5</v>
      </c>
      <c r="F35" s="1">
        <v>111</v>
      </c>
      <c r="G35" s="1">
        <v>0</v>
      </c>
      <c r="H35" s="1">
        <v>4.5999999999999996</v>
      </c>
      <c r="J35" s="1">
        <v>127</v>
      </c>
      <c r="K35" s="1">
        <v>0</v>
      </c>
      <c r="L35" s="1">
        <v>9.6999999999999993</v>
      </c>
      <c r="N35" s="1">
        <v>120</v>
      </c>
      <c r="O35" s="1">
        <v>0</v>
      </c>
      <c r="P35" s="1">
        <v>5.4</v>
      </c>
      <c r="R35" s="1">
        <v>131</v>
      </c>
      <c r="S35" s="1">
        <v>0</v>
      </c>
      <c r="T35" s="1">
        <v>6.2</v>
      </c>
      <c r="V35" s="1">
        <v>114</v>
      </c>
      <c r="W35" s="1">
        <v>0</v>
      </c>
      <c r="X35" s="1">
        <v>2</v>
      </c>
      <c r="Z35" s="1">
        <v>123</v>
      </c>
      <c r="AA35" s="1">
        <v>0</v>
      </c>
      <c r="AB35" s="1">
        <v>8.1999999999999993</v>
      </c>
      <c r="AD35" s="1">
        <v>164</v>
      </c>
      <c r="AE35" s="1">
        <v>0</v>
      </c>
      <c r="AF35" s="1">
        <v>8.5</v>
      </c>
      <c r="AH35" s="1">
        <v>119</v>
      </c>
      <c r="AI35" s="1">
        <v>0</v>
      </c>
      <c r="AJ35" s="1">
        <v>7.1</v>
      </c>
      <c r="AL35" s="1">
        <v>122</v>
      </c>
      <c r="AM35" s="1">
        <v>0</v>
      </c>
      <c r="AN35" s="1">
        <v>6</v>
      </c>
    </row>
    <row r="36" spans="2:40" x14ac:dyDescent="0.25">
      <c r="B36" s="1">
        <v>158</v>
      </c>
      <c r="C36" s="1">
        <v>0</v>
      </c>
      <c r="D36" s="1">
        <v>12</v>
      </c>
      <c r="F36" s="1">
        <v>118</v>
      </c>
      <c r="G36" s="1">
        <v>0</v>
      </c>
      <c r="H36" s="1">
        <v>4.5999999999999996</v>
      </c>
      <c r="J36" s="1">
        <v>141</v>
      </c>
      <c r="K36" s="1">
        <v>0</v>
      </c>
      <c r="L36" s="1">
        <v>9.6999999999999993</v>
      </c>
      <c r="N36" s="1">
        <v>119</v>
      </c>
      <c r="O36" s="1">
        <v>0</v>
      </c>
      <c r="P36" s="1">
        <v>10.8</v>
      </c>
      <c r="R36" s="1">
        <v>125</v>
      </c>
      <c r="S36" s="1">
        <v>0</v>
      </c>
      <c r="T36" s="1">
        <v>6.2</v>
      </c>
      <c r="V36" s="1">
        <v>112</v>
      </c>
      <c r="W36" s="1">
        <v>0</v>
      </c>
      <c r="X36" s="1">
        <v>2</v>
      </c>
      <c r="Z36" s="1">
        <v>124</v>
      </c>
      <c r="AA36" s="1">
        <v>0</v>
      </c>
      <c r="AB36" s="1">
        <v>8.1999999999999993</v>
      </c>
      <c r="AD36" s="1">
        <v>180</v>
      </c>
      <c r="AE36" s="1">
        <v>0</v>
      </c>
      <c r="AF36" s="1">
        <v>8.5</v>
      </c>
      <c r="AH36" s="1">
        <v>95</v>
      </c>
      <c r="AI36" s="1">
        <v>0</v>
      </c>
      <c r="AJ36" s="1">
        <v>62.8</v>
      </c>
      <c r="AL36" s="1">
        <v>116</v>
      </c>
      <c r="AM36" s="1">
        <v>0</v>
      </c>
      <c r="AN36" s="1">
        <v>6</v>
      </c>
    </row>
    <row r="37" spans="2:40" x14ac:dyDescent="0.25">
      <c r="B37" s="1">
        <v>110</v>
      </c>
      <c r="C37" s="1">
        <v>0</v>
      </c>
      <c r="D37" s="1">
        <v>12</v>
      </c>
      <c r="F37" s="1">
        <v>125</v>
      </c>
      <c r="G37" s="1">
        <v>0</v>
      </c>
      <c r="H37" s="1">
        <v>9.1999999999999993</v>
      </c>
      <c r="J37" s="1">
        <v>125</v>
      </c>
      <c r="K37" s="1">
        <v>0</v>
      </c>
      <c r="L37" s="1">
        <v>8.1</v>
      </c>
      <c r="N37" s="1">
        <v>119</v>
      </c>
      <c r="O37" s="1">
        <v>0</v>
      </c>
      <c r="P37" s="1">
        <v>10.8</v>
      </c>
      <c r="R37" s="1">
        <v>119</v>
      </c>
      <c r="S37" s="1">
        <v>0</v>
      </c>
      <c r="T37" s="1">
        <v>13</v>
      </c>
      <c r="V37" s="1">
        <v>132</v>
      </c>
      <c r="W37" s="1">
        <v>0</v>
      </c>
      <c r="X37" s="1">
        <v>7.4</v>
      </c>
      <c r="Z37" s="1">
        <v>129</v>
      </c>
      <c r="AA37" s="1">
        <v>0</v>
      </c>
      <c r="AB37" s="1">
        <v>8.9</v>
      </c>
      <c r="AD37" s="1">
        <v>146</v>
      </c>
      <c r="AE37" s="1">
        <v>0</v>
      </c>
      <c r="AF37" s="1">
        <v>8.5</v>
      </c>
      <c r="AH37" s="1">
        <v>100</v>
      </c>
      <c r="AI37" s="1">
        <v>0</v>
      </c>
      <c r="AJ37" s="1">
        <v>62.8</v>
      </c>
      <c r="AL37" s="1">
        <v>466</v>
      </c>
      <c r="AM37" s="1">
        <v>0</v>
      </c>
      <c r="AN37" s="1">
        <v>6.1</v>
      </c>
    </row>
    <row r="38" spans="2:40" x14ac:dyDescent="0.25">
      <c r="B38" s="1">
        <v>145</v>
      </c>
      <c r="C38" s="1">
        <v>0</v>
      </c>
      <c r="D38" s="1">
        <v>12</v>
      </c>
      <c r="F38" s="1">
        <v>102</v>
      </c>
      <c r="G38" s="1">
        <v>0</v>
      </c>
      <c r="H38" s="1">
        <v>9.1999999999999993</v>
      </c>
      <c r="J38" s="1">
        <v>239</v>
      </c>
      <c r="K38" s="1">
        <v>0</v>
      </c>
      <c r="L38" s="1">
        <v>8.1</v>
      </c>
      <c r="N38" s="1">
        <v>120</v>
      </c>
      <c r="O38" s="1">
        <v>0</v>
      </c>
      <c r="P38" s="1">
        <v>10.8</v>
      </c>
      <c r="R38" s="1">
        <v>121</v>
      </c>
      <c r="S38" s="1">
        <v>0</v>
      </c>
      <c r="T38" s="1">
        <v>13</v>
      </c>
      <c r="V38" s="1">
        <v>166</v>
      </c>
      <c r="W38" s="1">
        <v>0</v>
      </c>
      <c r="X38" s="1">
        <v>7.4</v>
      </c>
      <c r="Z38" s="1">
        <v>128</v>
      </c>
      <c r="AA38" s="1">
        <v>0</v>
      </c>
      <c r="AB38" s="1">
        <v>8.9</v>
      </c>
      <c r="AD38" s="1">
        <v>146</v>
      </c>
      <c r="AE38" s="1">
        <v>0</v>
      </c>
      <c r="AF38" s="1">
        <v>10.1</v>
      </c>
      <c r="AH38" s="1">
        <v>155</v>
      </c>
      <c r="AI38" s="1">
        <v>0</v>
      </c>
      <c r="AJ38" s="1">
        <v>62.8</v>
      </c>
      <c r="AL38" s="1">
        <v>112</v>
      </c>
      <c r="AM38" s="1">
        <v>0</v>
      </c>
      <c r="AN38" s="1">
        <v>6.1</v>
      </c>
    </row>
    <row r="39" spans="2:40" x14ac:dyDescent="0.25">
      <c r="B39" s="1">
        <v>132</v>
      </c>
      <c r="C39" s="1">
        <v>0</v>
      </c>
      <c r="D39" s="1">
        <v>12</v>
      </c>
      <c r="F39" s="1">
        <v>115</v>
      </c>
      <c r="G39" s="1">
        <v>0</v>
      </c>
      <c r="H39" s="1">
        <v>9.1999999999999993</v>
      </c>
      <c r="J39" s="1">
        <v>129</v>
      </c>
      <c r="K39" s="1">
        <v>0</v>
      </c>
      <c r="L39" s="1">
        <v>8.1</v>
      </c>
      <c r="N39" s="1">
        <v>124</v>
      </c>
      <c r="O39" s="1">
        <v>0</v>
      </c>
      <c r="P39" s="1">
        <v>10.8</v>
      </c>
      <c r="R39" s="1">
        <v>123</v>
      </c>
      <c r="S39" s="1">
        <v>0</v>
      </c>
      <c r="T39" s="1">
        <v>13</v>
      </c>
      <c r="V39" s="1">
        <v>121</v>
      </c>
      <c r="W39" s="1">
        <v>0</v>
      </c>
      <c r="X39" s="1">
        <v>7.4</v>
      </c>
      <c r="Z39" s="1">
        <v>159</v>
      </c>
      <c r="AA39" s="1">
        <v>0</v>
      </c>
      <c r="AB39" s="1">
        <v>8.9</v>
      </c>
      <c r="AD39" s="1">
        <v>194</v>
      </c>
      <c r="AE39" s="1">
        <v>0</v>
      </c>
      <c r="AF39" s="1">
        <v>10.1</v>
      </c>
      <c r="AH39" s="1">
        <v>122</v>
      </c>
      <c r="AI39" s="1">
        <v>0</v>
      </c>
      <c r="AJ39" s="1">
        <v>62.8</v>
      </c>
      <c r="AL39" s="1">
        <v>137</v>
      </c>
      <c r="AM39" s="1">
        <v>0</v>
      </c>
      <c r="AN39" s="1">
        <v>6.1</v>
      </c>
    </row>
    <row r="40" spans="2:40" x14ac:dyDescent="0.25">
      <c r="B40" s="1">
        <v>149</v>
      </c>
      <c r="C40" s="1">
        <v>0</v>
      </c>
      <c r="D40" s="1">
        <v>9.6</v>
      </c>
      <c r="F40" s="1">
        <v>120</v>
      </c>
      <c r="G40" s="1">
        <v>0</v>
      </c>
      <c r="H40" s="1">
        <v>9.1999999999999993</v>
      </c>
      <c r="J40" s="1">
        <v>141</v>
      </c>
      <c r="K40" s="1">
        <v>0</v>
      </c>
      <c r="L40" s="1">
        <v>27.6</v>
      </c>
      <c r="N40" s="1">
        <v>116</v>
      </c>
      <c r="O40" s="1">
        <v>0</v>
      </c>
      <c r="P40" s="1">
        <v>10.8</v>
      </c>
      <c r="R40" s="1">
        <v>120</v>
      </c>
      <c r="S40" s="1">
        <v>0</v>
      </c>
      <c r="T40" s="1">
        <v>13</v>
      </c>
      <c r="V40" s="1">
        <v>114</v>
      </c>
      <c r="W40" s="1">
        <v>0</v>
      </c>
      <c r="X40" s="1">
        <v>7.4</v>
      </c>
      <c r="Z40" s="1">
        <v>120</v>
      </c>
      <c r="AA40" s="1">
        <v>0</v>
      </c>
      <c r="AB40" s="1">
        <v>8.9</v>
      </c>
      <c r="AD40" s="1">
        <v>239</v>
      </c>
      <c r="AE40" s="1">
        <v>0</v>
      </c>
      <c r="AF40" s="1">
        <v>10.1</v>
      </c>
      <c r="AH40" s="1">
        <v>121</v>
      </c>
      <c r="AI40" s="1">
        <v>0</v>
      </c>
      <c r="AJ40" s="1">
        <v>53.7</v>
      </c>
      <c r="AL40" s="1">
        <v>218</v>
      </c>
      <c r="AM40" s="1">
        <v>0</v>
      </c>
      <c r="AN40" s="1">
        <v>6.1</v>
      </c>
    </row>
    <row r="41" spans="2:40" x14ac:dyDescent="0.25">
      <c r="B41" s="1">
        <v>124</v>
      </c>
      <c r="C41" s="1">
        <v>0</v>
      </c>
      <c r="D41" s="1">
        <v>9.6</v>
      </c>
      <c r="F41" s="1">
        <v>123</v>
      </c>
      <c r="G41" s="1">
        <v>0</v>
      </c>
      <c r="H41" s="1">
        <v>9.1999999999999993</v>
      </c>
      <c r="J41" s="1">
        <v>120</v>
      </c>
      <c r="K41" s="1">
        <v>0</v>
      </c>
      <c r="L41" s="1">
        <v>27.6</v>
      </c>
      <c r="N41" s="1">
        <v>116</v>
      </c>
      <c r="O41" s="1">
        <v>0</v>
      </c>
      <c r="P41" s="1">
        <v>25</v>
      </c>
      <c r="R41" s="1">
        <v>145</v>
      </c>
      <c r="S41" s="1">
        <v>0</v>
      </c>
      <c r="T41" s="1">
        <v>6.8</v>
      </c>
      <c r="V41" s="1">
        <v>127</v>
      </c>
      <c r="W41" s="1">
        <v>0</v>
      </c>
      <c r="X41" s="1">
        <v>5.9</v>
      </c>
      <c r="Z41" s="1">
        <v>167</v>
      </c>
      <c r="AA41" s="1">
        <v>0</v>
      </c>
      <c r="AB41" s="1">
        <v>14.1</v>
      </c>
      <c r="AD41" s="1">
        <v>180</v>
      </c>
      <c r="AE41" s="1">
        <v>0</v>
      </c>
      <c r="AF41" s="1">
        <v>4.3</v>
      </c>
      <c r="AH41" s="1">
        <v>130</v>
      </c>
      <c r="AI41" s="1">
        <v>0</v>
      </c>
      <c r="AJ41" s="1">
        <v>53.7</v>
      </c>
      <c r="AL41" s="1">
        <v>111</v>
      </c>
      <c r="AM41" s="1">
        <v>0</v>
      </c>
      <c r="AN41" s="1">
        <v>6.1</v>
      </c>
    </row>
    <row r="42" spans="2:40" x14ac:dyDescent="0.25">
      <c r="B42" s="1">
        <v>133</v>
      </c>
      <c r="C42" s="1">
        <v>0</v>
      </c>
      <c r="D42" s="1">
        <v>9.6</v>
      </c>
      <c r="F42" s="1">
        <v>115</v>
      </c>
      <c r="G42" s="1">
        <v>0</v>
      </c>
      <c r="H42" s="1">
        <v>10.6</v>
      </c>
      <c r="J42" s="1">
        <v>128</v>
      </c>
      <c r="K42" s="1">
        <v>0</v>
      </c>
      <c r="L42" s="1">
        <v>27.6</v>
      </c>
      <c r="N42" s="1">
        <v>153</v>
      </c>
      <c r="O42" s="1">
        <v>0</v>
      </c>
      <c r="P42" s="1">
        <v>25</v>
      </c>
      <c r="R42" s="1">
        <v>116</v>
      </c>
      <c r="S42" s="1">
        <v>0</v>
      </c>
      <c r="T42" s="1">
        <v>6.8</v>
      </c>
      <c r="V42" s="1">
        <v>121</v>
      </c>
      <c r="W42" s="1">
        <v>0</v>
      </c>
      <c r="X42" s="1">
        <v>5.9</v>
      </c>
      <c r="Z42" s="1">
        <v>111</v>
      </c>
      <c r="AA42" s="1">
        <v>0</v>
      </c>
      <c r="AB42" s="1">
        <v>14.1</v>
      </c>
      <c r="AD42" s="1">
        <v>234</v>
      </c>
      <c r="AE42" s="1">
        <v>0</v>
      </c>
      <c r="AF42" s="1">
        <v>4.3</v>
      </c>
      <c r="AH42" s="1">
        <v>105</v>
      </c>
      <c r="AI42" s="1">
        <v>0</v>
      </c>
      <c r="AJ42" s="1">
        <v>53.7</v>
      </c>
      <c r="AL42" s="1">
        <v>121</v>
      </c>
      <c r="AM42" s="1">
        <v>0</v>
      </c>
      <c r="AN42" s="1">
        <v>6.1</v>
      </c>
    </row>
    <row r="43" spans="2:40" x14ac:dyDescent="0.25">
      <c r="B43" s="1">
        <v>119</v>
      </c>
      <c r="C43" s="1">
        <v>0</v>
      </c>
      <c r="D43" s="1">
        <v>9.6</v>
      </c>
      <c r="F43" s="1">
        <v>110</v>
      </c>
      <c r="G43" s="1">
        <v>0</v>
      </c>
      <c r="H43" s="1">
        <v>10.6</v>
      </c>
      <c r="J43" s="1">
        <v>121</v>
      </c>
      <c r="K43" s="1">
        <v>0</v>
      </c>
      <c r="L43" s="1">
        <v>27.6</v>
      </c>
      <c r="N43" s="1">
        <v>124</v>
      </c>
      <c r="O43" s="1">
        <v>0</v>
      </c>
      <c r="P43" s="1">
        <v>25</v>
      </c>
      <c r="R43" s="1">
        <v>126</v>
      </c>
      <c r="S43" s="1">
        <v>0</v>
      </c>
      <c r="T43" s="1">
        <v>6.8</v>
      </c>
      <c r="V43" s="1">
        <v>152</v>
      </c>
      <c r="W43" s="1">
        <v>0</v>
      </c>
      <c r="X43" s="1">
        <v>5.9</v>
      </c>
      <c r="Z43" s="1">
        <v>115</v>
      </c>
      <c r="AA43" s="1">
        <v>0</v>
      </c>
      <c r="AB43" s="1">
        <v>14.1</v>
      </c>
      <c r="AD43" s="1">
        <v>153</v>
      </c>
      <c r="AE43" s="1">
        <v>0</v>
      </c>
      <c r="AF43" s="1">
        <v>4.3</v>
      </c>
      <c r="AH43" s="1">
        <v>119</v>
      </c>
      <c r="AI43" s="1">
        <v>0</v>
      </c>
      <c r="AJ43" s="1">
        <v>53.7</v>
      </c>
      <c r="AL43" s="1">
        <v>123</v>
      </c>
      <c r="AM43" s="1">
        <v>0</v>
      </c>
      <c r="AN43" s="1">
        <v>6.1</v>
      </c>
    </row>
    <row r="44" spans="2:40" x14ac:dyDescent="0.25">
      <c r="B44" s="1">
        <v>160</v>
      </c>
      <c r="C44" s="1">
        <v>0</v>
      </c>
      <c r="D44" s="1">
        <v>6.6</v>
      </c>
      <c r="F44" s="1">
        <v>115</v>
      </c>
      <c r="G44" s="1">
        <v>0</v>
      </c>
      <c r="H44" s="1">
        <v>10.6</v>
      </c>
      <c r="J44" s="1">
        <v>123</v>
      </c>
      <c r="K44" s="1">
        <v>0</v>
      </c>
      <c r="L44" s="1">
        <v>27.6</v>
      </c>
      <c r="N44" s="1">
        <v>119</v>
      </c>
      <c r="O44" s="1">
        <v>0</v>
      </c>
      <c r="P44" s="1">
        <v>25</v>
      </c>
      <c r="R44" s="1">
        <v>143</v>
      </c>
      <c r="S44" s="1">
        <v>0</v>
      </c>
      <c r="T44" s="1">
        <v>6.8</v>
      </c>
      <c r="V44" s="1">
        <v>123</v>
      </c>
      <c r="W44" s="1">
        <v>0</v>
      </c>
      <c r="X44" s="1">
        <v>5.9</v>
      </c>
      <c r="Z44" s="1">
        <v>121</v>
      </c>
      <c r="AA44" s="1">
        <v>0</v>
      </c>
      <c r="AB44" s="1">
        <v>14.1</v>
      </c>
      <c r="AD44" s="1">
        <v>170</v>
      </c>
      <c r="AE44" s="1">
        <v>0</v>
      </c>
      <c r="AF44" s="1">
        <v>9.1999999999999993</v>
      </c>
      <c r="AH44" s="1">
        <v>176</v>
      </c>
      <c r="AI44" s="1">
        <v>0</v>
      </c>
      <c r="AJ44" s="1">
        <v>9.4</v>
      </c>
      <c r="AL44" s="1">
        <v>124</v>
      </c>
      <c r="AM44" s="1">
        <v>0</v>
      </c>
      <c r="AN44" s="1">
        <v>6.1</v>
      </c>
    </row>
    <row r="45" spans="2:40" x14ac:dyDescent="0.25">
      <c r="B45" s="1">
        <v>126</v>
      </c>
      <c r="C45" s="1">
        <v>0</v>
      </c>
      <c r="D45" s="1">
        <v>6.6</v>
      </c>
      <c r="F45" s="1">
        <v>127</v>
      </c>
      <c r="G45" s="1">
        <v>0</v>
      </c>
      <c r="H45" s="1">
        <v>10.6</v>
      </c>
      <c r="J45" s="1">
        <v>215</v>
      </c>
      <c r="K45" s="1">
        <v>0</v>
      </c>
      <c r="L45" s="1">
        <v>28.1</v>
      </c>
      <c r="N45" s="1">
        <v>144</v>
      </c>
      <c r="O45" s="1">
        <v>0</v>
      </c>
      <c r="P45" s="1">
        <v>4.2</v>
      </c>
      <c r="R45" s="1">
        <v>116</v>
      </c>
      <c r="S45" s="1">
        <v>0</v>
      </c>
      <c r="T45" s="1">
        <v>4.7</v>
      </c>
      <c r="V45" s="1">
        <v>154</v>
      </c>
      <c r="W45" s="1">
        <v>0</v>
      </c>
      <c r="X45" s="1">
        <v>7</v>
      </c>
      <c r="Z45" s="1">
        <v>126</v>
      </c>
      <c r="AA45" s="1">
        <v>0</v>
      </c>
      <c r="AB45" s="1">
        <v>14.1</v>
      </c>
      <c r="AD45" s="1">
        <v>154</v>
      </c>
      <c r="AE45" s="1">
        <v>0</v>
      </c>
      <c r="AF45" s="1">
        <v>9.1999999999999993</v>
      </c>
      <c r="AH45" s="1">
        <v>353</v>
      </c>
      <c r="AI45" s="1">
        <v>0</v>
      </c>
      <c r="AJ45" s="1">
        <v>9.4</v>
      </c>
      <c r="AL45" s="1">
        <v>122</v>
      </c>
      <c r="AM45" s="1">
        <v>0</v>
      </c>
      <c r="AN45" s="1">
        <v>6.1</v>
      </c>
    </row>
    <row r="46" spans="2:40" x14ac:dyDescent="0.25">
      <c r="B46" s="1">
        <v>141</v>
      </c>
      <c r="C46" s="1">
        <v>0</v>
      </c>
      <c r="D46" s="1">
        <v>6.6</v>
      </c>
      <c r="F46" s="1">
        <v>119</v>
      </c>
      <c r="G46" s="1">
        <v>0</v>
      </c>
      <c r="H46" s="1">
        <v>10.6</v>
      </c>
      <c r="J46" s="1">
        <v>174</v>
      </c>
      <c r="K46" s="1">
        <v>0</v>
      </c>
      <c r="L46" s="1">
        <v>28.1</v>
      </c>
      <c r="N46" s="1">
        <v>129</v>
      </c>
      <c r="O46" s="1">
        <v>0</v>
      </c>
      <c r="P46" s="1">
        <v>4.2</v>
      </c>
      <c r="R46" s="1">
        <v>117</v>
      </c>
      <c r="S46" s="1">
        <v>0</v>
      </c>
      <c r="T46" s="1">
        <v>4.7</v>
      </c>
      <c r="V46" s="1">
        <v>166</v>
      </c>
      <c r="W46" s="1">
        <v>0</v>
      </c>
      <c r="X46" s="1">
        <v>7</v>
      </c>
      <c r="Z46" s="1">
        <v>119</v>
      </c>
      <c r="AA46" s="1">
        <v>0</v>
      </c>
      <c r="AB46" s="1">
        <v>9.9</v>
      </c>
      <c r="AD46" s="1">
        <v>183</v>
      </c>
      <c r="AE46" s="1">
        <v>0</v>
      </c>
      <c r="AF46" s="1">
        <v>9.1999999999999993</v>
      </c>
      <c r="AH46" s="1">
        <v>245</v>
      </c>
      <c r="AI46" s="1">
        <v>0</v>
      </c>
      <c r="AJ46" s="1">
        <v>6.9</v>
      </c>
      <c r="AL46" s="1">
        <v>168</v>
      </c>
      <c r="AM46" s="1">
        <v>0</v>
      </c>
      <c r="AN46" s="1">
        <v>2.4</v>
      </c>
    </row>
    <row r="47" spans="2:40" x14ac:dyDescent="0.25">
      <c r="B47" s="1">
        <v>436</v>
      </c>
      <c r="C47" s="1">
        <v>0</v>
      </c>
      <c r="D47" s="1">
        <v>3.8</v>
      </c>
      <c r="F47" s="1">
        <v>129</v>
      </c>
      <c r="G47" s="1">
        <v>0</v>
      </c>
      <c r="H47" s="1">
        <v>6.6</v>
      </c>
      <c r="J47" s="1">
        <v>498</v>
      </c>
      <c r="K47" s="1">
        <v>0</v>
      </c>
      <c r="L47" s="1">
        <v>12.4</v>
      </c>
      <c r="N47" s="1">
        <v>118</v>
      </c>
      <c r="O47" s="1">
        <v>0</v>
      </c>
      <c r="P47" s="1">
        <v>4.2</v>
      </c>
      <c r="R47" s="1">
        <v>117</v>
      </c>
      <c r="S47" s="1">
        <v>0</v>
      </c>
      <c r="T47" s="1">
        <v>4.7</v>
      </c>
      <c r="V47" s="1">
        <v>490</v>
      </c>
      <c r="W47" s="1">
        <v>0</v>
      </c>
      <c r="X47" s="1">
        <v>5.7</v>
      </c>
      <c r="Z47" s="1">
        <v>129</v>
      </c>
      <c r="AA47" s="1">
        <v>0</v>
      </c>
      <c r="AB47" s="1">
        <v>9.9</v>
      </c>
      <c r="AD47" s="1">
        <v>159</v>
      </c>
      <c r="AE47" s="1">
        <v>0</v>
      </c>
      <c r="AF47" s="1">
        <v>9.1999999999999993</v>
      </c>
      <c r="AH47" s="1">
        <v>194</v>
      </c>
      <c r="AI47" s="1">
        <v>0</v>
      </c>
      <c r="AJ47" s="1">
        <v>6.9</v>
      </c>
      <c r="AL47" s="1">
        <v>193</v>
      </c>
      <c r="AM47" s="1">
        <v>0</v>
      </c>
      <c r="AN47" s="1">
        <v>2.4</v>
      </c>
    </row>
    <row r="48" spans="2:40" x14ac:dyDescent="0.25">
      <c r="B48" s="1">
        <v>438</v>
      </c>
      <c r="C48" s="1">
        <v>0</v>
      </c>
      <c r="D48" s="1">
        <v>3.8</v>
      </c>
      <c r="F48" s="1">
        <v>122</v>
      </c>
      <c r="G48" s="1">
        <v>0</v>
      </c>
      <c r="H48" s="1">
        <v>6.6</v>
      </c>
      <c r="J48" s="1">
        <v>231</v>
      </c>
      <c r="K48" s="1">
        <v>0</v>
      </c>
      <c r="L48" s="1">
        <v>12.4</v>
      </c>
      <c r="N48" s="1">
        <v>136</v>
      </c>
      <c r="O48" s="1">
        <v>0</v>
      </c>
      <c r="P48" s="1">
        <v>4.2</v>
      </c>
      <c r="R48" s="1">
        <v>133</v>
      </c>
      <c r="S48" s="1">
        <v>0</v>
      </c>
      <c r="T48" s="1">
        <v>4.7</v>
      </c>
      <c r="V48" s="1">
        <v>132</v>
      </c>
      <c r="W48" s="1">
        <v>0</v>
      </c>
      <c r="X48" s="1">
        <v>5.7</v>
      </c>
      <c r="Z48" s="1">
        <v>114</v>
      </c>
      <c r="AA48" s="1">
        <v>0</v>
      </c>
      <c r="AB48" s="1">
        <v>9.9</v>
      </c>
      <c r="AD48" s="1">
        <v>309</v>
      </c>
      <c r="AE48" s="1">
        <v>0</v>
      </c>
      <c r="AF48" s="1">
        <v>10.199999999999999</v>
      </c>
      <c r="AH48" s="1">
        <v>436</v>
      </c>
      <c r="AI48" s="1">
        <v>0</v>
      </c>
      <c r="AJ48" s="1">
        <v>3.2</v>
      </c>
      <c r="AL48" s="1">
        <v>141</v>
      </c>
      <c r="AM48" s="1">
        <v>0</v>
      </c>
      <c r="AN48" s="1">
        <v>2.4</v>
      </c>
    </row>
    <row r="49" spans="2:40" x14ac:dyDescent="0.25">
      <c r="B49" s="1">
        <v>125</v>
      </c>
      <c r="C49" s="1">
        <v>0</v>
      </c>
      <c r="D49" s="1">
        <v>4.7</v>
      </c>
      <c r="F49" s="1">
        <v>124</v>
      </c>
      <c r="G49" s="1">
        <v>0</v>
      </c>
      <c r="H49" s="1">
        <v>6.6</v>
      </c>
      <c r="J49" s="1">
        <v>114</v>
      </c>
      <c r="K49" s="1">
        <v>0</v>
      </c>
      <c r="L49" s="1">
        <v>12.4</v>
      </c>
      <c r="N49" s="1">
        <v>119</v>
      </c>
      <c r="O49" s="1">
        <v>0</v>
      </c>
      <c r="P49" s="1">
        <v>9</v>
      </c>
      <c r="R49" s="1">
        <v>364</v>
      </c>
      <c r="S49" s="1">
        <v>0</v>
      </c>
      <c r="T49" s="1">
        <v>10</v>
      </c>
      <c r="V49" s="1">
        <v>123</v>
      </c>
      <c r="W49" s="1">
        <v>0</v>
      </c>
      <c r="X49" s="1">
        <v>5.7</v>
      </c>
      <c r="Z49" s="1">
        <v>126</v>
      </c>
      <c r="AA49" s="1">
        <v>0</v>
      </c>
      <c r="AB49" s="1">
        <v>9.9</v>
      </c>
      <c r="AD49" s="1">
        <v>287</v>
      </c>
      <c r="AE49" s="1">
        <v>0</v>
      </c>
      <c r="AF49" s="1">
        <v>10.199999999999999</v>
      </c>
      <c r="AH49" s="1">
        <v>213</v>
      </c>
      <c r="AI49" s="1">
        <v>0</v>
      </c>
      <c r="AJ49" s="1">
        <v>3.2</v>
      </c>
      <c r="AL49" s="1">
        <v>120</v>
      </c>
      <c r="AM49" s="1">
        <v>0</v>
      </c>
      <c r="AN49" s="1">
        <v>2.4</v>
      </c>
    </row>
    <row r="50" spans="2:40" x14ac:dyDescent="0.25">
      <c r="B50" s="1">
        <v>130</v>
      </c>
      <c r="C50" s="1">
        <v>0</v>
      </c>
      <c r="D50" s="1">
        <v>4.7</v>
      </c>
      <c r="F50" s="1">
        <v>114</v>
      </c>
      <c r="G50" s="1">
        <v>0</v>
      </c>
      <c r="H50" s="1">
        <v>6.6</v>
      </c>
      <c r="J50" s="1">
        <v>128</v>
      </c>
      <c r="K50" s="1">
        <v>0</v>
      </c>
      <c r="L50" s="1">
        <v>12.4</v>
      </c>
      <c r="N50" s="1">
        <v>115</v>
      </c>
      <c r="O50" s="1">
        <v>0</v>
      </c>
      <c r="P50" s="1">
        <v>9</v>
      </c>
      <c r="R50" s="1">
        <v>121</v>
      </c>
      <c r="S50" s="1">
        <v>0</v>
      </c>
      <c r="T50" s="1">
        <v>10</v>
      </c>
      <c r="V50" s="1">
        <v>121</v>
      </c>
      <c r="W50" s="1">
        <v>0</v>
      </c>
      <c r="X50" s="1">
        <v>5.7</v>
      </c>
      <c r="Z50" s="1">
        <v>121</v>
      </c>
      <c r="AA50" s="1">
        <v>0</v>
      </c>
      <c r="AB50" s="1">
        <v>9.9</v>
      </c>
      <c r="AD50" s="1">
        <v>1214</v>
      </c>
      <c r="AE50" s="1">
        <v>0</v>
      </c>
      <c r="AF50" s="1">
        <v>24.4</v>
      </c>
      <c r="AH50" s="1">
        <v>250</v>
      </c>
      <c r="AI50" s="1">
        <v>0</v>
      </c>
      <c r="AJ50" s="1">
        <v>3.2</v>
      </c>
      <c r="AL50" s="1">
        <v>130</v>
      </c>
      <c r="AM50" s="1">
        <v>0</v>
      </c>
      <c r="AN50" s="1">
        <v>8.6999999999999993</v>
      </c>
    </row>
    <row r="51" spans="2:40" x14ac:dyDescent="0.25">
      <c r="B51" s="1">
        <v>112</v>
      </c>
      <c r="C51" s="1">
        <v>0</v>
      </c>
      <c r="D51" s="1">
        <v>4.7</v>
      </c>
      <c r="F51" s="1">
        <v>138</v>
      </c>
      <c r="G51" s="1">
        <v>0</v>
      </c>
      <c r="H51" s="1">
        <v>10.6</v>
      </c>
      <c r="J51" s="1">
        <v>126</v>
      </c>
      <c r="K51" s="1">
        <v>0</v>
      </c>
      <c r="L51" s="1">
        <v>6.3</v>
      </c>
      <c r="N51" s="1">
        <v>113</v>
      </c>
      <c r="O51" s="1">
        <v>0</v>
      </c>
      <c r="P51" s="1">
        <v>9</v>
      </c>
      <c r="R51" s="1">
        <v>124</v>
      </c>
      <c r="S51" s="1">
        <v>0</v>
      </c>
      <c r="T51" s="1">
        <v>10</v>
      </c>
      <c r="V51" s="1">
        <v>117</v>
      </c>
      <c r="W51" s="1">
        <v>0</v>
      </c>
      <c r="X51" s="1">
        <v>10.4</v>
      </c>
      <c r="Z51" s="1">
        <v>122</v>
      </c>
      <c r="AA51" s="1">
        <v>0</v>
      </c>
      <c r="AB51" s="1">
        <v>18.399999999999999</v>
      </c>
      <c r="AD51" s="1">
        <v>166</v>
      </c>
      <c r="AE51" s="1">
        <v>0</v>
      </c>
      <c r="AF51" s="1">
        <v>24.4</v>
      </c>
      <c r="AH51" s="1">
        <v>229</v>
      </c>
      <c r="AI51" s="1">
        <v>0</v>
      </c>
      <c r="AJ51" s="1">
        <v>5.3</v>
      </c>
      <c r="AL51" s="1">
        <v>124</v>
      </c>
      <c r="AM51" s="1">
        <v>0</v>
      </c>
      <c r="AN51" s="1">
        <v>8.6999999999999993</v>
      </c>
    </row>
    <row r="52" spans="2:40" x14ac:dyDescent="0.25">
      <c r="B52" s="1">
        <v>121</v>
      </c>
      <c r="C52" s="1">
        <v>0</v>
      </c>
      <c r="D52" s="1">
        <v>4.7</v>
      </c>
      <c r="F52" s="1">
        <v>118</v>
      </c>
      <c r="G52" s="1">
        <v>0</v>
      </c>
      <c r="H52" s="1">
        <v>10.6</v>
      </c>
      <c r="J52" s="1">
        <v>122</v>
      </c>
      <c r="K52" s="1">
        <v>0</v>
      </c>
      <c r="L52" s="1">
        <v>6.3</v>
      </c>
      <c r="N52" s="1">
        <v>141</v>
      </c>
      <c r="O52" s="1">
        <v>0</v>
      </c>
      <c r="P52" s="1">
        <v>9</v>
      </c>
      <c r="R52" s="1">
        <v>129</v>
      </c>
      <c r="S52" s="1">
        <v>0</v>
      </c>
      <c r="T52" s="1">
        <v>5.3</v>
      </c>
      <c r="V52" s="1">
        <v>118</v>
      </c>
      <c r="W52" s="1">
        <v>0</v>
      </c>
      <c r="X52" s="1">
        <v>10.4</v>
      </c>
      <c r="Z52" s="1">
        <v>125</v>
      </c>
      <c r="AA52" s="1">
        <v>0</v>
      </c>
      <c r="AB52" s="1">
        <v>18.399999999999999</v>
      </c>
      <c r="AD52" s="1">
        <v>139</v>
      </c>
      <c r="AE52" s="1">
        <v>0</v>
      </c>
      <c r="AF52" s="1">
        <v>24.4</v>
      </c>
      <c r="AH52" s="1">
        <v>382</v>
      </c>
      <c r="AI52" s="1">
        <v>0</v>
      </c>
      <c r="AJ52" s="1">
        <v>5.3</v>
      </c>
      <c r="AL52" s="1">
        <v>132</v>
      </c>
      <c r="AM52" s="1">
        <v>0</v>
      </c>
      <c r="AN52" s="1">
        <v>8.6999999999999993</v>
      </c>
    </row>
    <row r="53" spans="2:40" x14ac:dyDescent="0.25">
      <c r="B53" s="1">
        <v>132</v>
      </c>
      <c r="C53" s="1">
        <v>0</v>
      </c>
      <c r="D53" s="1">
        <v>4.7</v>
      </c>
      <c r="F53" s="1">
        <v>154</v>
      </c>
      <c r="G53" s="1">
        <v>0</v>
      </c>
      <c r="H53" s="1">
        <v>10.6</v>
      </c>
      <c r="J53" s="1">
        <v>139</v>
      </c>
      <c r="K53" s="1">
        <v>0</v>
      </c>
      <c r="L53" s="1">
        <v>6.3</v>
      </c>
      <c r="N53" s="1">
        <v>118</v>
      </c>
      <c r="O53" s="1">
        <v>0</v>
      </c>
      <c r="P53" s="1">
        <v>9</v>
      </c>
      <c r="R53" s="1">
        <v>110</v>
      </c>
      <c r="S53" s="1">
        <v>0</v>
      </c>
      <c r="T53" s="1">
        <v>5.3</v>
      </c>
      <c r="V53" s="1">
        <v>131</v>
      </c>
      <c r="W53" s="1">
        <v>0</v>
      </c>
      <c r="X53" s="1">
        <v>10.4</v>
      </c>
      <c r="Z53" s="1">
        <v>126</v>
      </c>
      <c r="AA53" s="1">
        <v>0</v>
      </c>
      <c r="AB53" s="1">
        <v>18.399999999999999</v>
      </c>
      <c r="AD53" s="1">
        <v>133</v>
      </c>
      <c r="AE53" s="1">
        <v>0</v>
      </c>
      <c r="AF53" s="1">
        <v>24.4</v>
      </c>
      <c r="AH53" s="1">
        <v>373</v>
      </c>
      <c r="AI53" s="1">
        <v>0</v>
      </c>
      <c r="AJ53" s="1">
        <v>6.2</v>
      </c>
      <c r="AL53" s="1">
        <v>127</v>
      </c>
      <c r="AM53" s="1">
        <v>0</v>
      </c>
      <c r="AN53" s="1">
        <v>8.6999999999999993</v>
      </c>
    </row>
    <row r="54" spans="2:40" x14ac:dyDescent="0.25">
      <c r="B54" s="1">
        <v>112</v>
      </c>
      <c r="C54" s="1">
        <v>0</v>
      </c>
      <c r="D54" s="1">
        <v>11</v>
      </c>
      <c r="F54" s="1">
        <v>182</v>
      </c>
      <c r="G54" s="1">
        <v>0</v>
      </c>
      <c r="H54" s="1">
        <v>10.6</v>
      </c>
      <c r="J54" s="1">
        <v>149</v>
      </c>
      <c r="K54" s="1">
        <v>0</v>
      </c>
      <c r="L54" s="1">
        <v>6.3</v>
      </c>
      <c r="N54" s="1">
        <v>121</v>
      </c>
      <c r="O54" s="1">
        <v>0</v>
      </c>
      <c r="P54" s="1">
        <v>6.9</v>
      </c>
      <c r="R54" s="1">
        <v>121</v>
      </c>
      <c r="S54" s="1">
        <v>0</v>
      </c>
      <c r="T54" s="1">
        <v>5.3</v>
      </c>
      <c r="V54" s="1">
        <v>124</v>
      </c>
      <c r="W54" s="1">
        <v>0</v>
      </c>
      <c r="X54" s="1">
        <v>10.4</v>
      </c>
      <c r="Z54" s="1">
        <v>129</v>
      </c>
      <c r="AA54" s="1">
        <v>0</v>
      </c>
      <c r="AB54" s="1">
        <v>18.399999999999999</v>
      </c>
      <c r="AD54" s="1">
        <v>156</v>
      </c>
      <c r="AE54" s="1">
        <v>0</v>
      </c>
      <c r="AF54" s="1">
        <v>15.1</v>
      </c>
      <c r="AH54" s="1">
        <v>315</v>
      </c>
      <c r="AI54" s="1">
        <v>0</v>
      </c>
      <c r="AJ54" s="1">
        <v>6.2</v>
      </c>
      <c r="AL54" s="1">
        <v>130</v>
      </c>
      <c r="AM54" s="1">
        <v>0</v>
      </c>
      <c r="AN54" s="1">
        <v>4.9000000000000004</v>
      </c>
    </row>
    <row r="55" spans="2:40" x14ac:dyDescent="0.25">
      <c r="B55" s="1">
        <v>124</v>
      </c>
      <c r="C55" s="1">
        <v>0</v>
      </c>
      <c r="D55" s="1">
        <v>11</v>
      </c>
      <c r="F55" s="1">
        <v>131</v>
      </c>
      <c r="G55" s="1">
        <v>0</v>
      </c>
      <c r="H55" s="1">
        <v>3.4</v>
      </c>
      <c r="J55" s="1">
        <v>261</v>
      </c>
      <c r="K55" s="1">
        <v>0</v>
      </c>
      <c r="L55" s="1">
        <v>4.4000000000000004</v>
      </c>
      <c r="N55" s="1">
        <v>284</v>
      </c>
      <c r="O55" s="1">
        <v>0</v>
      </c>
      <c r="P55" s="1">
        <v>6.9</v>
      </c>
      <c r="R55" s="1">
        <v>124</v>
      </c>
      <c r="S55" s="1">
        <v>0</v>
      </c>
      <c r="T55" s="1">
        <v>5.3</v>
      </c>
      <c r="V55" s="1">
        <v>122</v>
      </c>
      <c r="W55" s="1">
        <v>0</v>
      </c>
      <c r="X55" s="1">
        <v>10.4</v>
      </c>
      <c r="Z55" s="1">
        <v>113</v>
      </c>
      <c r="AA55" s="1">
        <v>0</v>
      </c>
      <c r="AB55" s="1">
        <v>18.399999999999999</v>
      </c>
      <c r="AD55" s="1">
        <v>162</v>
      </c>
      <c r="AE55" s="1">
        <v>0</v>
      </c>
      <c r="AF55" s="1">
        <v>15.1</v>
      </c>
      <c r="AH55" s="1">
        <v>480</v>
      </c>
      <c r="AI55" s="1">
        <v>0</v>
      </c>
      <c r="AJ55" s="1">
        <v>5.3</v>
      </c>
      <c r="AL55" s="1">
        <v>121</v>
      </c>
      <c r="AM55" s="1">
        <v>0</v>
      </c>
      <c r="AN55" s="1">
        <v>4.9000000000000004</v>
      </c>
    </row>
    <row r="56" spans="2:40" x14ac:dyDescent="0.25">
      <c r="B56" s="1">
        <v>140</v>
      </c>
      <c r="C56" s="1">
        <v>0</v>
      </c>
      <c r="D56" s="1">
        <v>11</v>
      </c>
      <c r="F56" s="1">
        <v>131</v>
      </c>
      <c r="G56" s="1">
        <v>0</v>
      </c>
      <c r="H56" s="1">
        <v>3.4</v>
      </c>
      <c r="J56" s="1">
        <v>149</v>
      </c>
      <c r="K56" s="1">
        <v>0</v>
      </c>
      <c r="L56" s="1">
        <v>4.4000000000000004</v>
      </c>
      <c r="N56" s="1">
        <v>150</v>
      </c>
      <c r="O56" s="1">
        <v>0</v>
      </c>
      <c r="P56" s="1">
        <v>6.9</v>
      </c>
      <c r="R56" s="1">
        <v>145</v>
      </c>
      <c r="S56" s="1">
        <v>0</v>
      </c>
      <c r="T56" s="1">
        <v>11.7</v>
      </c>
      <c r="V56" s="1">
        <v>121</v>
      </c>
      <c r="W56" s="1">
        <v>0</v>
      </c>
      <c r="X56" s="1">
        <v>10.6</v>
      </c>
      <c r="Z56" s="1">
        <v>134</v>
      </c>
      <c r="AA56" s="1">
        <v>0</v>
      </c>
      <c r="AB56" s="1">
        <v>13.8</v>
      </c>
      <c r="AD56" s="1">
        <v>137</v>
      </c>
      <c r="AE56" s="1">
        <v>0</v>
      </c>
      <c r="AF56" s="1">
        <v>15.1</v>
      </c>
      <c r="AH56" s="1">
        <v>198</v>
      </c>
      <c r="AI56" s="1">
        <v>0</v>
      </c>
      <c r="AJ56" s="1">
        <v>5.3</v>
      </c>
      <c r="AL56" s="1">
        <v>148</v>
      </c>
      <c r="AM56" s="1">
        <v>0</v>
      </c>
      <c r="AN56" s="1">
        <v>4.9000000000000004</v>
      </c>
    </row>
    <row r="57" spans="2:40" x14ac:dyDescent="0.25">
      <c r="B57" s="1">
        <v>127</v>
      </c>
      <c r="C57" s="1">
        <v>0</v>
      </c>
      <c r="D57" s="1">
        <v>11</v>
      </c>
      <c r="F57" s="1">
        <v>114</v>
      </c>
      <c r="G57" s="1">
        <v>0</v>
      </c>
      <c r="H57" s="1">
        <v>3.4</v>
      </c>
      <c r="J57" s="1">
        <v>120</v>
      </c>
      <c r="K57" s="1">
        <v>0</v>
      </c>
      <c r="L57" s="1">
        <v>4.4000000000000004</v>
      </c>
      <c r="N57" s="1">
        <v>142</v>
      </c>
      <c r="O57" s="1">
        <v>0</v>
      </c>
      <c r="P57" s="1">
        <v>4.3</v>
      </c>
      <c r="R57" s="1">
        <v>565</v>
      </c>
      <c r="S57" s="1">
        <v>0</v>
      </c>
      <c r="T57" s="1">
        <v>0.7</v>
      </c>
      <c r="V57" s="1">
        <v>124</v>
      </c>
      <c r="W57" s="1">
        <v>0</v>
      </c>
      <c r="X57" s="1">
        <v>10.6</v>
      </c>
      <c r="Z57" s="1">
        <v>118</v>
      </c>
      <c r="AA57" s="1">
        <v>0</v>
      </c>
      <c r="AB57" s="1">
        <v>13.8</v>
      </c>
      <c r="AD57" s="1">
        <v>125</v>
      </c>
      <c r="AE57" s="1">
        <v>0</v>
      </c>
      <c r="AF57" s="1">
        <v>15.1</v>
      </c>
      <c r="AH57" s="1">
        <v>122</v>
      </c>
      <c r="AI57" s="1">
        <v>0</v>
      </c>
      <c r="AJ57" s="1">
        <v>5.3</v>
      </c>
      <c r="AL57" s="1">
        <v>108</v>
      </c>
      <c r="AM57" s="1">
        <v>0</v>
      </c>
      <c r="AN57" s="1">
        <v>4.9000000000000004</v>
      </c>
    </row>
    <row r="58" spans="2:40" x14ac:dyDescent="0.25">
      <c r="B58" s="1">
        <v>162</v>
      </c>
      <c r="C58" s="1">
        <v>0</v>
      </c>
      <c r="D58" s="1">
        <v>10.3</v>
      </c>
      <c r="F58" s="1">
        <v>114</v>
      </c>
      <c r="G58" s="1">
        <v>0</v>
      </c>
      <c r="H58" s="1">
        <v>3.4</v>
      </c>
      <c r="J58" s="1">
        <v>134</v>
      </c>
      <c r="K58" s="1">
        <v>0</v>
      </c>
      <c r="L58" s="1">
        <v>4.4000000000000004</v>
      </c>
      <c r="N58" s="1">
        <v>130</v>
      </c>
      <c r="O58" s="1">
        <v>0</v>
      </c>
      <c r="P58" s="1">
        <v>4.3</v>
      </c>
      <c r="R58" s="1">
        <v>121</v>
      </c>
      <c r="S58" s="1">
        <v>0</v>
      </c>
      <c r="T58" s="1">
        <v>0.7</v>
      </c>
      <c r="V58" s="1">
        <v>95</v>
      </c>
      <c r="W58" s="1">
        <v>0</v>
      </c>
      <c r="X58" s="1">
        <v>10.6</v>
      </c>
      <c r="Z58" s="1">
        <v>135</v>
      </c>
      <c r="AA58" s="1">
        <v>0</v>
      </c>
      <c r="AB58" s="1">
        <v>13.8</v>
      </c>
      <c r="AD58" s="1">
        <v>718</v>
      </c>
      <c r="AE58" s="1">
        <v>0</v>
      </c>
      <c r="AF58" s="1">
        <v>6.8</v>
      </c>
      <c r="AH58" s="1">
        <v>195</v>
      </c>
      <c r="AI58" s="1">
        <v>0</v>
      </c>
      <c r="AJ58" s="1">
        <v>12.7</v>
      </c>
      <c r="AL58" s="1">
        <v>128</v>
      </c>
      <c r="AM58" s="1">
        <v>0</v>
      </c>
      <c r="AN58" s="1">
        <v>5.5</v>
      </c>
    </row>
    <row r="59" spans="2:40" x14ac:dyDescent="0.25">
      <c r="B59" s="1">
        <v>115</v>
      </c>
      <c r="C59" s="1">
        <v>0</v>
      </c>
      <c r="D59" s="1">
        <v>10.3</v>
      </c>
      <c r="F59" s="1">
        <v>121</v>
      </c>
      <c r="G59" s="1">
        <v>0</v>
      </c>
      <c r="H59" s="1">
        <v>3.4</v>
      </c>
      <c r="J59" s="1">
        <v>139</v>
      </c>
      <c r="K59" s="1">
        <v>0</v>
      </c>
      <c r="L59" s="1">
        <v>10.6</v>
      </c>
      <c r="N59" s="1">
        <v>112</v>
      </c>
      <c r="O59" s="1">
        <v>0</v>
      </c>
      <c r="P59" s="1">
        <v>4.3</v>
      </c>
      <c r="R59" s="1">
        <v>132</v>
      </c>
      <c r="S59" s="1">
        <v>0</v>
      </c>
      <c r="T59" s="1">
        <v>0.7</v>
      </c>
      <c r="V59" s="1">
        <v>68</v>
      </c>
      <c r="W59" s="1">
        <v>0</v>
      </c>
      <c r="X59" s="1">
        <v>10.6</v>
      </c>
      <c r="Z59" s="1">
        <v>122</v>
      </c>
      <c r="AA59" s="1">
        <v>0</v>
      </c>
      <c r="AB59" s="1">
        <v>13.8</v>
      </c>
      <c r="AD59" s="1">
        <v>207</v>
      </c>
      <c r="AE59" s="1">
        <v>0</v>
      </c>
      <c r="AF59" s="1">
        <v>6.8</v>
      </c>
      <c r="AH59" s="1">
        <v>187</v>
      </c>
      <c r="AI59" s="1">
        <v>0</v>
      </c>
      <c r="AJ59" s="1">
        <v>12.7</v>
      </c>
      <c r="AL59" s="1">
        <v>124</v>
      </c>
      <c r="AM59" s="1">
        <v>0</v>
      </c>
      <c r="AN59" s="1">
        <v>5.5</v>
      </c>
    </row>
    <row r="60" spans="2:40" x14ac:dyDescent="0.25">
      <c r="B60" s="1">
        <v>121</v>
      </c>
      <c r="C60" s="1">
        <v>0</v>
      </c>
      <c r="D60" s="1">
        <v>10.3</v>
      </c>
      <c r="F60" s="1">
        <v>129</v>
      </c>
      <c r="G60" s="1">
        <v>0</v>
      </c>
      <c r="H60" s="1">
        <v>9.6999999999999993</v>
      </c>
      <c r="J60" s="1">
        <v>140</v>
      </c>
      <c r="K60" s="1">
        <v>0</v>
      </c>
      <c r="L60" s="1">
        <v>10.6</v>
      </c>
      <c r="N60" s="1">
        <v>111</v>
      </c>
      <c r="O60" s="1">
        <v>0</v>
      </c>
      <c r="P60" s="1">
        <v>4.3</v>
      </c>
      <c r="R60" s="1">
        <v>135</v>
      </c>
      <c r="S60" s="1">
        <v>0</v>
      </c>
      <c r="T60" s="1">
        <v>0.7</v>
      </c>
      <c r="V60" s="1">
        <v>118</v>
      </c>
      <c r="W60" s="1">
        <v>0</v>
      </c>
      <c r="X60" s="1">
        <v>10.6</v>
      </c>
      <c r="Z60" s="1">
        <v>131</v>
      </c>
      <c r="AA60" s="1">
        <v>0</v>
      </c>
      <c r="AB60" s="1">
        <v>10.3</v>
      </c>
      <c r="AD60" s="1">
        <v>260</v>
      </c>
      <c r="AE60" s="1">
        <v>0</v>
      </c>
      <c r="AF60" s="1">
        <v>6.8</v>
      </c>
      <c r="AH60" s="1">
        <v>117</v>
      </c>
      <c r="AI60" s="1">
        <v>0</v>
      </c>
      <c r="AJ60" s="1">
        <v>12.7</v>
      </c>
      <c r="AL60" s="1">
        <v>145</v>
      </c>
      <c r="AM60" s="1">
        <v>0</v>
      </c>
      <c r="AN60" s="1">
        <v>5.5</v>
      </c>
    </row>
    <row r="61" spans="2:40" x14ac:dyDescent="0.25">
      <c r="B61" s="1">
        <v>163</v>
      </c>
      <c r="C61" s="1">
        <v>0</v>
      </c>
      <c r="D61" s="1">
        <v>10.3</v>
      </c>
      <c r="F61" s="1">
        <v>126</v>
      </c>
      <c r="G61" s="1">
        <v>0</v>
      </c>
      <c r="H61" s="1">
        <v>9.6999999999999993</v>
      </c>
      <c r="J61" s="1">
        <v>134</v>
      </c>
      <c r="K61" s="1">
        <v>0</v>
      </c>
      <c r="L61" s="1">
        <v>10.6</v>
      </c>
      <c r="N61" s="1">
        <v>142</v>
      </c>
      <c r="O61" s="1">
        <v>0</v>
      </c>
      <c r="P61" s="1">
        <v>4.3</v>
      </c>
      <c r="R61" s="1">
        <v>132</v>
      </c>
      <c r="S61" s="1">
        <v>0</v>
      </c>
      <c r="T61" s="1">
        <v>4.7</v>
      </c>
      <c r="V61" s="1">
        <v>130</v>
      </c>
      <c r="W61" s="1">
        <v>0</v>
      </c>
      <c r="X61" s="1">
        <v>11.2</v>
      </c>
      <c r="Z61" s="1">
        <v>131</v>
      </c>
      <c r="AA61" s="1">
        <v>0</v>
      </c>
      <c r="AB61" s="1">
        <v>10.3</v>
      </c>
      <c r="AD61" s="1">
        <v>124</v>
      </c>
      <c r="AE61" s="1">
        <v>0</v>
      </c>
      <c r="AF61" s="1">
        <v>11.9</v>
      </c>
      <c r="AH61" s="1">
        <v>269</v>
      </c>
      <c r="AI61" s="1">
        <v>0</v>
      </c>
      <c r="AJ61" s="1">
        <v>3.1</v>
      </c>
      <c r="AL61" s="1">
        <v>111</v>
      </c>
      <c r="AM61" s="1">
        <v>0</v>
      </c>
      <c r="AN61" s="1">
        <v>5.5</v>
      </c>
    </row>
    <row r="62" spans="2:40" x14ac:dyDescent="0.25">
      <c r="B62" s="1">
        <v>126</v>
      </c>
      <c r="C62" s="1">
        <v>0</v>
      </c>
      <c r="D62" s="1">
        <v>12.4</v>
      </c>
      <c r="F62" s="1">
        <v>126</v>
      </c>
      <c r="G62" s="1">
        <v>0</v>
      </c>
      <c r="H62" s="1">
        <v>9.6999999999999993</v>
      </c>
      <c r="J62" s="1">
        <v>112</v>
      </c>
      <c r="K62" s="1">
        <v>0</v>
      </c>
      <c r="L62" s="1">
        <v>10.6</v>
      </c>
      <c r="N62" s="1">
        <v>191</v>
      </c>
      <c r="O62" s="1">
        <v>0</v>
      </c>
      <c r="P62" s="1">
        <v>9</v>
      </c>
      <c r="R62" s="1">
        <v>119</v>
      </c>
      <c r="S62" s="1">
        <v>0</v>
      </c>
      <c r="T62" s="1">
        <v>4.7</v>
      </c>
      <c r="V62" s="1">
        <v>112</v>
      </c>
      <c r="W62" s="1">
        <v>0</v>
      </c>
      <c r="X62" s="1">
        <v>11.2</v>
      </c>
      <c r="Z62" s="1">
        <v>122</v>
      </c>
      <c r="AA62" s="1">
        <v>0</v>
      </c>
      <c r="AB62" s="1">
        <v>10.3</v>
      </c>
      <c r="AD62" s="1">
        <v>147</v>
      </c>
      <c r="AE62" s="1">
        <v>0</v>
      </c>
      <c r="AF62" s="1">
        <v>11.9</v>
      </c>
      <c r="AH62" s="1">
        <v>246</v>
      </c>
      <c r="AI62" s="1">
        <v>0</v>
      </c>
      <c r="AJ62" s="1">
        <v>3.1</v>
      </c>
      <c r="AL62" s="1">
        <v>119</v>
      </c>
      <c r="AM62" s="1">
        <v>0</v>
      </c>
      <c r="AN62" s="1">
        <v>5.0999999999999996</v>
      </c>
    </row>
    <row r="63" spans="2:40" x14ac:dyDescent="0.25">
      <c r="B63" s="1">
        <v>113</v>
      </c>
      <c r="C63" s="1">
        <v>0</v>
      </c>
      <c r="D63" s="1">
        <v>12.4</v>
      </c>
      <c r="F63" s="1">
        <v>117</v>
      </c>
      <c r="G63" s="1">
        <v>0</v>
      </c>
      <c r="H63" s="1">
        <v>9.6999999999999993</v>
      </c>
      <c r="J63" s="1">
        <v>142</v>
      </c>
      <c r="K63" s="1">
        <v>0</v>
      </c>
      <c r="L63" s="1">
        <v>6.1</v>
      </c>
      <c r="N63" s="1">
        <v>121</v>
      </c>
      <c r="O63" s="1">
        <v>0</v>
      </c>
      <c r="P63" s="1">
        <v>9</v>
      </c>
      <c r="R63" s="1">
        <v>117</v>
      </c>
      <c r="S63" s="1">
        <v>0</v>
      </c>
      <c r="T63" s="1">
        <v>4.7</v>
      </c>
      <c r="V63" s="1">
        <v>118</v>
      </c>
      <c r="W63" s="1">
        <v>0</v>
      </c>
      <c r="X63" s="1">
        <v>11.2</v>
      </c>
      <c r="Z63" s="1">
        <v>119</v>
      </c>
      <c r="AA63" s="1">
        <v>0</v>
      </c>
      <c r="AB63" s="1">
        <v>10.3</v>
      </c>
      <c r="AD63" s="1">
        <v>547</v>
      </c>
      <c r="AE63" s="1">
        <v>0</v>
      </c>
      <c r="AF63" s="1">
        <v>27.2</v>
      </c>
      <c r="AH63" s="1">
        <v>144</v>
      </c>
      <c r="AI63" s="1">
        <v>0</v>
      </c>
      <c r="AJ63" s="1">
        <v>3.1</v>
      </c>
      <c r="AL63" s="1">
        <v>123</v>
      </c>
      <c r="AM63" s="1">
        <v>0</v>
      </c>
      <c r="AN63" s="1">
        <v>5.0999999999999996</v>
      </c>
    </row>
    <row r="64" spans="2:40" x14ac:dyDescent="0.25">
      <c r="B64" s="1">
        <v>121</v>
      </c>
      <c r="C64" s="1">
        <v>0</v>
      </c>
      <c r="D64" s="1">
        <v>12.4</v>
      </c>
      <c r="F64" s="1">
        <v>121</v>
      </c>
      <c r="G64" s="1">
        <v>0</v>
      </c>
      <c r="H64" s="1">
        <v>9.6999999999999993</v>
      </c>
      <c r="J64" s="1">
        <v>113</v>
      </c>
      <c r="K64" s="1">
        <v>0</v>
      </c>
      <c r="L64" s="1">
        <v>6.1</v>
      </c>
      <c r="N64" s="1">
        <v>115</v>
      </c>
      <c r="O64" s="1">
        <v>0</v>
      </c>
      <c r="P64" s="1">
        <v>9</v>
      </c>
      <c r="R64" s="1">
        <v>122</v>
      </c>
      <c r="S64" s="1">
        <v>0</v>
      </c>
      <c r="T64" s="1">
        <v>4.7</v>
      </c>
      <c r="V64" s="1">
        <v>122</v>
      </c>
      <c r="W64" s="1">
        <v>0</v>
      </c>
      <c r="X64" s="1">
        <v>11.2</v>
      </c>
      <c r="Z64" s="1">
        <v>133</v>
      </c>
      <c r="AA64" s="1">
        <v>0</v>
      </c>
      <c r="AB64" s="1">
        <v>14.9</v>
      </c>
      <c r="AD64" s="1">
        <v>261</v>
      </c>
      <c r="AE64" s="1">
        <v>0</v>
      </c>
      <c r="AF64" s="1">
        <v>27.2</v>
      </c>
      <c r="AH64" s="1">
        <v>673</v>
      </c>
      <c r="AI64" s="1">
        <v>0</v>
      </c>
      <c r="AJ64" s="1">
        <v>4.7</v>
      </c>
      <c r="AL64" s="1">
        <v>115</v>
      </c>
      <c r="AM64" s="1">
        <v>0</v>
      </c>
      <c r="AN64" s="1">
        <v>5.0999999999999996</v>
      </c>
    </row>
    <row r="65" spans="2:40" x14ac:dyDescent="0.25">
      <c r="B65" s="1">
        <v>139</v>
      </c>
      <c r="C65" s="1">
        <v>0</v>
      </c>
      <c r="D65" s="1">
        <v>12.4</v>
      </c>
      <c r="F65" s="1">
        <v>94</v>
      </c>
      <c r="G65" s="1">
        <v>0</v>
      </c>
      <c r="H65" s="1">
        <v>3.6</v>
      </c>
      <c r="J65" s="1">
        <v>128</v>
      </c>
      <c r="K65" s="1">
        <v>0</v>
      </c>
      <c r="L65" s="1">
        <v>6.1</v>
      </c>
      <c r="N65" s="1">
        <v>134</v>
      </c>
      <c r="O65" s="1">
        <v>0</v>
      </c>
      <c r="P65" s="1">
        <v>9</v>
      </c>
      <c r="R65" s="1">
        <v>120</v>
      </c>
      <c r="S65" s="1">
        <v>0</v>
      </c>
      <c r="T65" s="1">
        <v>4.7</v>
      </c>
      <c r="V65" s="1">
        <v>138</v>
      </c>
      <c r="W65" s="1">
        <v>0</v>
      </c>
      <c r="X65" s="1">
        <v>11.2</v>
      </c>
      <c r="Z65" s="1">
        <v>132</v>
      </c>
      <c r="AA65" s="1">
        <v>0</v>
      </c>
      <c r="AB65" s="1">
        <v>14.9</v>
      </c>
      <c r="AD65" s="1">
        <v>169</v>
      </c>
      <c r="AE65" s="1">
        <v>0</v>
      </c>
      <c r="AF65" s="1">
        <v>7</v>
      </c>
      <c r="AH65" s="1">
        <v>183</v>
      </c>
      <c r="AI65" s="1">
        <v>0</v>
      </c>
      <c r="AJ65" s="1">
        <v>4.7</v>
      </c>
      <c r="AL65" s="1">
        <v>203</v>
      </c>
      <c r="AM65" s="1">
        <v>0</v>
      </c>
      <c r="AN65" s="1">
        <v>5.0999999999999996</v>
      </c>
    </row>
    <row r="66" spans="2:40" x14ac:dyDescent="0.25">
      <c r="B66" s="1">
        <v>141</v>
      </c>
      <c r="C66" s="1">
        <v>0</v>
      </c>
      <c r="D66" s="1">
        <v>26.9</v>
      </c>
      <c r="F66" s="1">
        <v>81</v>
      </c>
      <c r="G66" s="1">
        <v>0</v>
      </c>
      <c r="H66" s="1">
        <v>3.6</v>
      </c>
      <c r="J66" s="1">
        <v>158</v>
      </c>
      <c r="K66" s="1">
        <v>0</v>
      </c>
      <c r="L66" s="1">
        <v>6.1</v>
      </c>
      <c r="N66" s="1">
        <v>110</v>
      </c>
      <c r="O66" s="1">
        <v>0</v>
      </c>
      <c r="P66" s="1">
        <v>9</v>
      </c>
      <c r="R66" s="1">
        <v>120</v>
      </c>
      <c r="S66" s="1">
        <v>0</v>
      </c>
      <c r="T66" s="1">
        <v>8.6</v>
      </c>
      <c r="V66" s="1">
        <v>120</v>
      </c>
      <c r="W66" s="1">
        <v>0</v>
      </c>
      <c r="X66" s="1">
        <v>10.199999999999999</v>
      </c>
      <c r="Z66" s="1">
        <v>124</v>
      </c>
      <c r="AA66" s="1">
        <v>0</v>
      </c>
      <c r="AB66" s="1">
        <v>14.9</v>
      </c>
      <c r="AD66" s="1">
        <v>139</v>
      </c>
      <c r="AE66" s="1">
        <v>0</v>
      </c>
      <c r="AF66" s="1">
        <v>7</v>
      </c>
      <c r="AH66" s="1">
        <v>246</v>
      </c>
      <c r="AI66" s="1">
        <v>0</v>
      </c>
      <c r="AJ66" s="1">
        <v>4.7</v>
      </c>
      <c r="AL66" s="1">
        <v>132</v>
      </c>
      <c r="AM66" s="1">
        <v>0</v>
      </c>
      <c r="AN66" s="1">
        <v>6.1</v>
      </c>
    </row>
    <row r="67" spans="2:40" x14ac:dyDescent="0.25">
      <c r="B67" s="1">
        <v>112</v>
      </c>
      <c r="C67" s="1">
        <v>0</v>
      </c>
      <c r="D67" s="1">
        <v>26.9</v>
      </c>
      <c r="F67" s="1">
        <v>51</v>
      </c>
      <c r="G67" s="1">
        <v>0</v>
      </c>
      <c r="H67" s="1">
        <v>3.6</v>
      </c>
      <c r="J67" s="1">
        <v>139</v>
      </c>
      <c r="K67" s="1">
        <v>0</v>
      </c>
      <c r="L67" s="1">
        <v>11.2</v>
      </c>
      <c r="N67" s="1">
        <v>120</v>
      </c>
      <c r="O67" s="1">
        <v>0</v>
      </c>
      <c r="P67" s="1">
        <v>3</v>
      </c>
      <c r="R67" s="1">
        <v>113</v>
      </c>
      <c r="S67" s="1">
        <v>0</v>
      </c>
      <c r="T67" s="1">
        <v>8.6</v>
      </c>
      <c r="V67" s="1">
        <v>96</v>
      </c>
      <c r="W67" s="1">
        <v>0</v>
      </c>
      <c r="X67" s="1">
        <v>10.199999999999999</v>
      </c>
      <c r="Z67" s="1">
        <v>119</v>
      </c>
      <c r="AA67" s="1">
        <v>0</v>
      </c>
      <c r="AB67" s="1">
        <v>14.9</v>
      </c>
      <c r="AD67" s="1">
        <v>123</v>
      </c>
      <c r="AE67" s="1">
        <v>0</v>
      </c>
      <c r="AF67" s="1">
        <v>7</v>
      </c>
      <c r="AH67" s="1">
        <v>315</v>
      </c>
      <c r="AI67" s="1">
        <v>0</v>
      </c>
      <c r="AJ67" s="1">
        <v>4.3</v>
      </c>
      <c r="AL67" s="1">
        <v>115</v>
      </c>
      <c r="AM67" s="1">
        <v>0</v>
      </c>
      <c r="AN67" s="1">
        <v>6.1</v>
      </c>
    </row>
    <row r="68" spans="2:40" x14ac:dyDescent="0.25">
      <c r="B68" s="1">
        <v>123</v>
      </c>
      <c r="C68" s="1">
        <v>0</v>
      </c>
      <c r="D68" s="1">
        <v>26.9</v>
      </c>
      <c r="F68" s="1">
        <v>126</v>
      </c>
      <c r="G68" s="1">
        <v>0</v>
      </c>
      <c r="H68" s="1">
        <v>3.6</v>
      </c>
      <c r="J68" s="1">
        <v>144</v>
      </c>
      <c r="K68" s="1">
        <v>0</v>
      </c>
      <c r="L68" s="1">
        <v>11.2</v>
      </c>
      <c r="N68" s="1">
        <v>120</v>
      </c>
      <c r="O68" s="1">
        <v>0</v>
      </c>
      <c r="P68" s="1">
        <v>3</v>
      </c>
      <c r="R68" s="1">
        <v>123</v>
      </c>
      <c r="S68" s="1">
        <v>0</v>
      </c>
      <c r="T68" s="1">
        <v>8.6</v>
      </c>
      <c r="V68" s="1">
        <v>85</v>
      </c>
      <c r="W68" s="1">
        <v>0</v>
      </c>
      <c r="X68" s="1">
        <v>10.199999999999999</v>
      </c>
      <c r="Z68" s="1">
        <v>123</v>
      </c>
      <c r="AA68" s="1">
        <v>0</v>
      </c>
      <c r="AB68" s="1">
        <v>14.9</v>
      </c>
      <c r="AD68" s="1">
        <v>323</v>
      </c>
      <c r="AE68" s="1">
        <v>0</v>
      </c>
      <c r="AF68" s="1">
        <v>3.6</v>
      </c>
      <c r="AH68" s="1">
        <v>129</v>
      </c>
      <c r="AI68" s="1">
        <v>0</v>
      </c>
      <c r="AJ68" s="1">
        <v>4.3</v>
      </c>
      <c r="AL68" s="1">
        <v>129</v>
      </c>
      <c r="AM68" s="1">
        <v>0</v>
      </c>
      <c r="AN68" s="1">
        <v>6.1</v>
      </c>
    </row>
    <row r="69" spans="2:40" x14ac:dyDescent="0.25">
      <c r="B69" s="1">
        <v>144</v>
      </c>
      <c r="C69" s="1">
        <v>0</v>
      </c>
      <c r="D69" s="1">
        <v>26.9</v>
      </c>
      <c r="F69" s="1">
        <v>137</v>
      </c>
      <c r="G69" s="1">
        <v>0</v>
      </c>
      <c r="H69" s="1">
        <v>3.6</v>
      </c>
      <c r="J69" s="1">
        <v>216</v>
      </c>
      <c r="K69" s="1">
        <v>0</v>
      </c>
      <c r="L69" s="1">
        <v>11.2</v>
      </c>
      <c r="N69" s="1">
        <v>126</v>
      </c>
      <c r="O69" s="1">
        <v>0</v>
      </c>
      <c r="P69" s="1">
        <v>3</v>
      </c>
      <c r="R69" s="1">
        <v>125</v>
      </c>
      <c r="S69" s="1">
        <v>0</v>
      </c>
      <c r="T69" s="1">
        <v>8.6</v>
      </c>
      <c r="V69" s="1">
        <v>49</v>
      </c>
      <c r="W69" s="1">
        <v>0</v>
      </c>
      <c r="X69" s="1">
        <v>10.199999999999999</v>
      </c>
      <c r="Z69" s="1">
        <v>126</v>
      </c>
      <c r="AA69" s="1">
        <v>0</v>
      </c>
      <c r="AB69" s="1">
        <v>5</v>
      </c>
      <c r="AD69" s="1">
        <v>306</v>
      </c>
      <c r="AE69" s="1">
        <v>0</v>
      </c>
      <c r="AF69" s="1">
        <v>3.6</v>
      </c>
      <c r="AH69" s="1">
        <v>156</v>
      </c>
      <c r="AI69" s="1">
        <v>0</v>
      </c>
      <c r="AJ69" s="1">
        <v>4.3</v>
      </c>
      <c r="AL69" s="1">
        <v>134</v>
      </c>
      <c r="AM69" s="1">
        <v>0</v>
      </c>
      <c r="AN69" s="1">
        <v>6.1</v>
      </c>
    </row>
    <row r="70" spans="2:40" x14ac:dyDescent="0.25">
      <c r="B70" s="1">
        <v>130</v>
      </c>
      <c r="C70" s="1">
        <v>0</v>
      </c>
      <c r="D70" s="1">
        <v>3.9</v>
      </c>
      <c r="F70" s="1">
        <v>119</v>
      </c>
      <c r="G70" s="1">
        <v>0</v>
      </c>
      <c r="H70" s="1">
        <v>8.8000000000000007</v>
      </c>
      <c r="J70" s="1">
        <v>132</v>
      </c>
      <c r="K70" s="1">
        <v>0</v>
      </c>
      <c r="L70" s="1">
        <v>11.2</v>
      </c>
      <c r="N70" s="1">
        <v>123</v>
      </c>
      <c r="O70" s="1">
        <v>0</v>
      </c>
      <c r="P70" s="1">
        <v>3</v>
      </c>
      <c r="R70" s="1">
        <v>120</v>
      </c>
      <c r="S70" s="1">
        <v>0</v>
      </c>
      <c r="T70" s="1">
        <v>8.6</v>
      </c>
      <c r="V70" s="1">
        <v>118</v>
      </c>
      <c r="W70" s="1">
        <v>0</v>
      </c>
      <c r="X70" s="1">
        <v>10.199999999999999</v>
      </c>
      <c r="Z70" s="1">
        <v>118</v>
      </c>
      <c r="AA70" s="1">
        <v>0</v>
      </c>
      <c r="AB70" s="1">
        <v>5</v>
      </c>
      <c r="AD70" s="1">
        <v>143</v>
      </c>
      <c r="AE70" s="1">
        <v>0</v>
      </c>
      <c r="AF70" s="1">
        <v>3.6</v>
      </c>
      <c r="AH70" s="1">
        <v>122</v>
      </c>
      <c r="AI70" s="1">
        <v>0</v>
      </c>
      <c r="AJ70" s="1">
        <v>4.3</v>
      </c>
      <c r="AL70" s="1">
        <v>128</v>
      </c>
      <c r="AM70" s="1">
        <v>0</v>
      </c>
      <c r="AN70" s="1">
        <v>8</v>
      </c>
    </row>
    <row r="71" spans="2:40" x14ac:dyDescent="0.25">
      <c r="B71" s="1">
        <v>118</v>
      </c>
      <c r="C71" s="1">
        <v>0</v>
      </c>
      <c r="D71" s="1">
        <v>3.9</v>
      </c>
      <c r="F71" s="1">
        <v>123</v>
      </c>
      <c r="G71" s="1">
        <v>0</v>
      </c>
      <c r="H71" s="1">
        <v>8.8000000000000007</v>
      </c>
      <c r="J71" s="1">
        <v>119</v>
      </c>
      <c r="K71" s="1">
        <v>0</v>
      </c>
      <c r="L71" s="1">
        <v>17.100000000000001</v>
      </c>
      <c r="N71" s="1">
        <v>122</v>
      </c>
      <c r="O71" s="1">
        <v>0</v>
      </c>
      <c r="P71" s="1">
        <v>3</v>
      </c>
      <c r="R71" s="1">
        <v>120</v>
      </c>
      <c r="S71" s="1">
        <v>0</v>
      </c>
      <c r="T71" s="1">
        <v>16.899999999999999</v>
      </c>
      <c r="V71" s="1">
        <v>120</v>
      </c>
      <c r="W71" s="1">
        <v>0</v>
      </c>
      <c r="X71" s="1">
        <v>10.199999999999999</v>
      </c>
      <c r="Z71" s="1">
        <v>126</v>
      </c>
      <c r="AA71" s="1">
        <v>0</v>
      </c>
      <c r="AB71" s="1">
        <v>5</v>
      </c>
      <c r="AD71" s="1">
        <v>223</v>
      </c>
      <c r="AE71" s="1">
        <v>0</v>
      </c>
      <c r="AF71" s="1">
        <v>4.5</v>
      </c>
      <c r="AH71" s="1">
        <v>128</v>
      </c>
      <c r="AI71" s="1">
        <v>0</v>
      </c>
      <c r="AJ71" s="1">
        <v>9.1</v>
      </c>
      <c r="AL71" s="1">
        <v>114</v>
      </c>
      <c r="AM71" s="1">
        <v>0</v>
      </c>
      <c r="AN71" s="1">
        <v>8</v>
      </c>
    </row>
    <row r="72" spans="2:40" x14ac:dyDescent="0.25">
      <c r="B72" s="1">
        <v>253</v>
      </c>
      <c r="C72" s="1">
        <v>0</v>
      </c>
      <c r="D72" s="1">
        <v>3.9</v>
      </c>
      <c r="F72" s="1">
        <v>123</v>
      </c>
      <c r="G72" s="1">
        <v>0</v>
      </c>
      <c r="H72" s="1">
        <v>8.8000000000000007</v>
      </c>
      <c r="J72" s="1">
        <v>123</v>
      </c>
      <c r="K72" s="1">
        <v>0</v>
      </c>
      <c r="L72" s="1">
        <v>17.100000000000001</v>
      </c>
      <c r="N72" s="1">
        <v>113</v>
      </c>
      <c r="O72" s="1">
        <v>0</v>
      </c>
      <c r="P72" s="1">
        <v>8.3000000000000007</v>
      </c>
      <c r="R72" s="1">
        <v>116</v>
      </c>
      <c r="S72" s="1">
        <v>0</v>
      </c>
      <c r="T72" s="1">
        <v>16.899999999999999</v>
      </c>
      <c r="V72" s="1">
        <v>120</v>
      </c>
      <c r="W72" s="1">
        <v>0</v>
      </c>
      <c r="X72" s="1">
        <v>17.2</v>
      </c>
      <c r="Z72" s="1">
        <v>146</v>
      </c>
      <c r="AA72" s="1">
        <v>0</v>
      </c>
      <c r="AB72" s="1">
        <v>5</v>
      </c>
      <c r="AD72" s="1">
        <v>170</v>
      </c>
      <c r="AE72" s="1">
        <v>0</v>
      </c>
      <c r="AF72" s="1">
        <v>4.5</v>
      </c>
      <c r="AH72" s="1">
        <v>232</v>
      </c>
      <c r="AI72" s="1">
        <v>0</v>
      </c>
      <c r="AJ72" s="1">
        <v>9.1</v>
      </c>
      <c r="AL72" s="1">
        <v>105</v>
      </c>
      <c r="AM72" s="1">
        <v>0</v>
      </c>
      <c r="AN72" s="1">
        <v>8</v>
      </c>
    </row>
    <row r="73" spans="2:40" x14ac:dyDescent="0.25">
      <c r="B73" s="1">
        <v>119</v>
      </c>
      <c r="C73" s="1">
        <v>0</v>
      </c>
      <c r="D73" s="1">
        <v>3.9</v>
      </c>
      <c r="F73" s="1">
        <v>124</v>
      </c>
      <c r="G73" s="1">
        <v>0</v>
      </c>
      <c r="H73" s="1">
        <v>8.8000000000000007</v>
      </c>
      <c r="J73" s="1">
        <v>138</v>
      </c>
      <c r="K73" s="1">
        <v>0</v>
      </c>
      <c r="L73" s="1">
        <v>17.100000000000001</v>
      </c>
      <c r="N73" s="1">
        <v>121</v>
      </c>
      <c r="O73" s="1">
        <v>0</v>
      </c>
      <c r="P73" s="1">
        <v>8.3000000000000007</v>
      </c>
      <c r="R73" s="1">
        <v>149</v>
      </c>
      <c r="S73" s="1">
        <v>0</v>
      </c>
      <c r="T73" s="1">
        <v>16.899999999999999</v>
      </c>
      <c r="V73" s="1">
        <v>113</v>
      </c>
      <c r="W73" s="1">
        <v>0</v>
      </c>
      <c r="X73" s="1">
        <v>17.2</v>
      </c>
      <c r="Z73" s="1">
        <v>156</v>
      </c>
      <c r="AA73" s="1">
        <v>0</v>
      </c>
      <c r="AB73" s="1">
        <v>8.4</v>
      </c>
      <c r="AD73" s="1">
        <v>144</v>
      </c>
      <c r="AE73" s="1">
        <v>0</v>
      </c>
      <c r="AF73" s="1">
        <v>4.5</v>
      </c>
      <c r="AH73" s="1">
        <v>125</v>
      </c>
      <c r="AI73" s="1">
        <v>0</v>
      </c>
      <c r="AJ73" s="1">
        <v>9.1</v>
      </c>
      <c r="AL73" s="1">
        <v>102</v>
      </c>
      <c r="AM73" s="1">
        <v>0</v>
      </c>
      <c r="AN73" s="1">
        <v>8</v>
      </c>
    </row>
    <row r="74" spans="2:40" x14ac:dyDescent="0.25">
      <c r="B74" s="1">
        <v>121</v>
      </c>
      <c r="C74" s="1">
        <v>0</v>
      </c>
      <c r="D74" s="1">
        <v>4.8</v>
      </c>
      <c r="F74" s="1">
        <v>134</v>
      </c>
      <c r="G74" s="1">
        <v>0</v>
      </c>
      <c r="H74" s="1">
        <v>6.3</v>
      </c>
      <c r="J74" s="1">
        <v>120</v>
      </c>
      <c r="K74" s="1">
        <v>0</v>
      </c>
      <c r="L74" s="1">
        <v>17.100000000000001</v>
      </c>
      <c r="N74" s="1">
        <v>132</v>
      </c>
      <c r="O74" s="1">
        <v>0</v>
      </c>
      <c r="P74" s="1">
        <v>8.3000000000000007</v>
      </c>
      <c r="R74" s="1">
        <v>203</v>
      </c>
      <c r="S74" s="1">
        <v>0</v>
      </c>
      <c r="T74" s="1">
        <v>16.899999999999999</v>
      </c>
      <c r="V74" s="1">
        <v>120</v>
      </c>
      <c r="W74" s="1">
        <v>0</v>
      </c>
      <c r="X74" s="1">
        <v>17.2</v>
      </c>
      <c r="Z74" s="1">
        <v>170</v>
      </c>
      <c r="AA74" s="1">
        <v>0</v>
      </c>
      <c r="AB74" s="1">
        <v>8.4</v>
      </c>
      <c r="AD74" s="1">
        <v>197</v>
      </c>
      <c r="AE74" s="1">
        <v>0</v>
      </c>
      <c r="AF74" s="1">
        <v>4.3</v>
      </c>
      <c r="AH74" s="1">
        <v>119</v>
      </c>
      <c r="AI74" s="1">
        <v>0</v>
      </c>
      <c r="AJ74" s="1">
        <v>9.1</v>
      </c>
      <c r="AL74" s="1">
        <v>93</v>
      </c>
      <c r="AM74" s="1">
        <v>0</v>
      </c>
      <c r="AN74" s="1">
        <v>8</v>
      </c>
    </row>
    <row r="75" spans="2:40" x14ac:dyDescent="0.25">
      <c r="B75" s="1">
        <v>119</v>
      </c>
      <c r="C75" s="1">
        <v>0</v>
      </c>
      <c r="D75" s="1">
        <v>4.8</v>
      </c>
      <c r="F75" s="1">
        <v>580</v>
      </c>
      <c r="G75" s="1">
        <v>0</v>
      </c>
      <c r="H75" s="1">
        <v>2.4</v>
      </c>
      <c r="J75" s="1">
        <v>105</v>
      </c>
      <c r="K75" s="1">
        <v>0</v>
      </c>
      <c r="L75" s="1">
        <v>10.8</v>
      </c>
      <c r="N75" s="1">
        <v>123</v>
      </c>
      <c r="O75" s="1">
        <v>0</v>
      </c>
      <c r="P75" s="1">
        <v>8.3000000000000007</v>
      </c>
      <c r="R75" s="1">
        <v>121</v>
      </c>
      <c r="S75" s="1">
        <v>0</v>
      </c>
      <c r="T75" s="1">
        <v>15.1</v>
      </c>
      <c r="V75" s="1">
        <v>131</v>
      </c>
      <c r="W75" s="1">
        <v>0</v>
      </c>
      <c r="X75" s="1">
        <v>17.2</v>
      </c>
      <c r="Z75" s="1">
        <v>128</v>
      </c>
      <c r="AA75" s="1">
        <v>0</v>
      </c>
      <c r="AB75" s="1">
        <v>8.4</v>
      </c>
      <c r="AD75" s="1">
        <v>181</v>
      </c>
      <c r="AE75" s="1">
        <v>0</v>
      </c>
      <c r="AF75" s="1">
        <v>4.3</v>
      </c>
      <c r="AH75" s="1">
        <v>145</v>
      </c>
      <c r="AI75" s="1">
        <v>0</v>
      </c>
      <c r="AJ75" s="1">
        <v>5.4</v>
      </c>
      <c r="AL75" s="1">
        <v>71</v>
      </c>
      <c r="AM75" s="1">
        <v>0</v>
      </c>
      <c r="AN75" s="1">
        <v>8</v>
      </c>
    </row>
    <row r="76" spans="2:40" x14ac:dyDescent="0.25">
      <c r="B76" s="1">
        <v>118</v>
      </c>
      <c r="C76" s="1">
        <v>0</v>
      </c>
      <c r="D76" s="1">
        <v>4.8</v>
      </c>
      <c r="F76" s="1">
        <v>127</v>
      </c>
      <c r="G76" s="1">
        <v>0</v>
      </c>
      <c r="H76" s="1">
        <v>2.4</v>
      </c>
      <c r="J76" s="1">
        <v>117</v>
      </c>
      <c r="K76" s="1">
        <v>0</v>
      </c>
      <c r="L76" s="1">
        <v>10.8</v>
      </c>
      <c r="N76" s="1">
        <v>114</v>
      </c>
      <c r="O76" s="1">
        <v>0</v>
      </c>
      <c r="P76" s="1">
        <v>5.7</v>
      </c>
      <c r="R76" s="1">
        <v>121</v>
      </c>
      <c r="S76" s="1">
        <v>0</v>
      </c>
      <c r="T76" s="1">
        <v>15.1</v>
      </c>
      <c r="V76" s="1">
        <v>119</v>
      </c>
      <c r="W76" s="1">
        <v>0</v>
      </c>
      <c r="X76" s="1">
        <v>17.2</v>
      </c>
      <c r="Z76" s="1">
        <v>120</v>
      </c>
      <c r="AA76" s="1">
        <v>0</v>
      </c>
      <c r="AB76" s="1">
        <v>8.4</v>
      </c>
      <c r="AD76" s="1">
        <v>145</v>
      </c>
      <c r="AE76" s="1">
        <v>0</v>
      </c>
      <c r="AF76" s="1">
        <v>4.3</v>
      </c>
      <c r="AH76" s="1">
        <v>340</v>
      </c>
      <c r="AI76" s="1">
        <v>0</v>
      </c>
      <c r="AJ76" s="1">
        <v>5.4</v>
      </c>
      <c r="AL76" s="1">
        <v>47</v>
      </c>
      <c r="AM76" s="1">
        <v>0</v>
      </c>
      <c r="AN76" s="1">
        <v>7</v>
      </c>
    </row>
    <row r="77" spans="2:40" x14ac:dyDescent="0.25">
      <c r="B77" s="1">
        <v>124</v>
      </c>
      <c r="C77" s="1">
        <v>0</v>
      </c>
      <c r="D77" s="1">
        <v>4.8</v>
      </c>
      <c r="F77" s="1">
        <v>114</v>
      </c>
      <c r="G77" s="1">
        <v>0</v>
      </c>
      <c r="H77" s="1">
        <v>2.4</v>
      </c>
      <c r="J77" s="1">
        <v>163</v>
      </c>
      <c r="K77" s="1">
        <v>0</v>
      </c>
      <c r="L77" s="1">
        <v>10.8</v>
      </c>
      <c r="N77" s="1">
        <v>125</v>
      </c>
      <c r="O77" s="1">
        <v>0</v>
      </c>
      <c r="P77" s="1">
        <v>5.7</v>
      </c>
      <c r="R77" s="1">
        <v>127</v>
      </c>
      <c r="S77" s="1">
        <v>0</v>
      </c>
      <c r="T77" s="1">
        <v>15.1</v>
      </c>
      <c r="V77" s="1">
        <v>113</v>
      </c>
      <c r="W77" s="1">
        <v>0</v>
      </c>
      <c r="X77" s="1">
        <v>6.5</v>
      </c>
      <c r="Z77" s="1">
        <v>117</v>
      </c>
      <c r="AA77" s="1">
        <v>0</v>
      </c>
      <c r="AB77" s="1">
        <v>7</v>
      </c>
      <c r="AD77" s="1">
        <v>165</v>
      </c>
      <c r="AE77" s="1">
        <v>0</v>
      </c>
      <c r="AF77" s="1">
        <v>4.3</v>
      </c>
      <c r="AH77" s="1">
        <v>133</v>
      </c>
      <c r="AI77" s="1">
        <v>0</v>
      </c>
      <c r="AJ77" s="1">
        <v>5.4</v>
      </c>
      <c r="AL77" s="1">
        <v>130</v>
      </c>
      <c r="AM77" s="1">
        <v>0</v>
      </c>
      <c r="AN77" s="1">
        <v>7</v>
      </c>
    </row>
    <row r="78" spans="2:40" x14ac:dyDescent="0.25">
      <c r="B78" s="1">
        <v>110</v>
      </c>
      <c r="C78" s="1">
        <v>0</v>
      </c>
      <c r="D78" s="1">
        <v>4.8</v>
      </c>
      <c r="F78" s="1">
        <v>124</v>
      </c>
      <c r="G78" s="1">
        <v>0</v>
      </c>
      <c r="H78" s="1">
        <v>2.4</v>
      </c>
      <c r="J78" s="1">
        <v>132</v>
      </c>
      <c r="K78" s="1">
        <v>0</v>
      </c>
      <c r="L78" s="1">
        <v>10.8</v>
      </c>
      <c r="N78" s="1">
        <v>126</v>
      </c>
      <c r="O78" s="1">
        <v>0</v>
      </c>
      <c r="P78" s="1">
        <v>5.7</v>
      </c>
      <c r="R78" s="1">
        <v>125</v>
      </c>
      <c r="S78" s="1">
        <v>0</v>
      </c>
      <c r="T78" s="1">
        <v>15.1</v>
      </c>
      <c r="V78" s="1">
        <v>113</v>
      </c>
      <c r="W78" s="1">
        <v>0</v>
      </c>
      <c r="X78" s="1">
        <v>6.5</v>
      </c>
      <c r="Z78" s="1">
        <v>141</v>
      </c>
      <c r="AA78" s="1">
        <v>0</v>
      </c>
      <c r="AB78" s="1">
        <v>7</v>
      </c>
      <c r="AD78" s="1">
        <v>85</v>
      </c>
      <c r="AE78" s="1">
        <v>0</v>
      </c>
      <c r="AF78" s="1">
        <v>9</v>
      </c>
      <c r="AH78" s="1">
        <v>116</v>
      </c>
      <c r="AI78" s="1">
        <v>0</v>
      </c>
      <c r="AJ78" s="1">
        <v>5.7</v>
      </c>
      <c r="AL78" s="1">
        <v>122</v>
      </c>
      <c r="AM78" s="1">
        <v>0</v>
      </c>
      <c r="AN78" s="1">
        <v>7</v>
      </c>
    </row>
    <row r="79" spans="2:40" x14ac:dyDescent="0.25">
      <c r="B79" s="1">
        <v>116</v>
      </c>
      <c r="C79" s="1">
        <v>0</v>
      </c>
      <c r="D79" s="1">
        <v>5.5</v>
      </c>
      <c r="F79" s="1">
        <v>121</v>
      </c>
      <c r="G79" s="1">
        <v>0</v>
      </c>
      <c r="H79" s="1">
        <v>2.4</v>
      </c>
      <c r="J79" s="1">
        <v>137</v>
      </c>
      <c r="K79" s="1">
        <v>0</v>
      </c>
      <c r="L79" s="1">
        <v>20.100000000000001</v>
      </c>
      <c r="N79" s="1">
        <v>122</v>
      </c>
      <c r="O79" s="1">
        <v>0</v>
      </c>
      <c r="P79" s="1">
        <v>5.7</v>
      </c>
      <c r="R79" s="1">
        <v>115</v>
      </c>
      <c r="S79" s="1">
        <v>0</v>
      </c>
      <c r="T79" s="1">
        <v>15.1</v>
      </c>
      <c r="V79" s="1">
        <v>131</v>
      </c>
      <c r="W79" s="1">
        <v>0</v>
      </c>
      <c r="X79" s="1">
        <v>6.5</v>
      </c>
      <c r="Z79" s="1">
        <v>129</v>
      </c>
      <c r="AA79" s="1">
        <v>0</v>
      </c>
      <c r="AB79" s="1">
        <v>7</v>
      </c>
      <c r="AD79" s="1">
        <v>113</v>
      </c>
      <c r="AE79" s="1">
        <v>0</v>
      </c>
      <c r="AF79" s="1">
        <v>9</v>
      </c>
      <c r="AH79" s="1">
        <v>149</v>
      </c>
      <c r="AI79" s="1">
        <v>0</v>
      </c>
      <c r="AJ79" s="1">
        <v>5.7</v>
      </c>
      <c r="AL79" s="1">
        <v>140</v>
      </c>
      <c r="AM79" s="1">
        <v>0</v>
      </c>
      <c r="AN79" s="1">
        <v>7</v>
      </c>
    </row>
    <row r="80" spans="2:40" x14ac:dyDescent="0.25">
      <c r="B80" s="1">
        <v>116</v>
      </c>
      <c r="C80" s="1">
        <v>0</v>
      </c>
      <c r="D80" s="1">
        <v>5.5</v>
      </c>
      <c r="F80" s="1">
        <v>125</v>
      </c>
      <c r="G80" s="1">
        <v>0</v>
      </c>
      <c r="H80" s="1">
        <v>6.3</v>
      </c>
      <c r="J80" s="1">
        <v>162</v>
      </c>
      <c r="K80" s="1">
        <v>0</v>
      </c>
      <c r="L80" s="1">
        <v>20.100000000000001</v>
      </c>
      <c r="N80" s="1">
        <v>112</v>
      </c>
      <c r="O80" s="1">
        <v>0</v>
      </c>
      <c r="P80" s="1">
        <v>5.7</v>
      </c>
      <c r="R80" s="1">
        <v>125</v>
      </c>
      <c r="S80" s="1">
        <v>0</v>
      </c>
      <c r="T80" s="1">
        <v>3.8</v>
      </c>
      <c r="V80" s="1">
        <v>116</v>
      </c>
      <c r="W80" s="1">
        <v>0</v>
      </c>
      <c r="X80" s="1">
        <v>6.5</v>
      </c>
      <c r="Z80" s="1">
        <v>132</v>
      </c>
      <c r="AA80" s="1">
        <v>0</v>
      </c>
      <c r="AB80" s="1">
        <v>7</v>
      </c>
      <c r="AD80" s="1">
        <v>66</v>
      </c>
      <c r="AE80" s="1">
        <v>0</v>
      </c>
      <c r="AF80" s="1">
        <v>9</v>
      </c>
      <c r="AH80" s="1">
        <v>142</v>
      </c>
      <c r="AI80" s="1">
        <v>0</v>
      </c>
      <c r="AJ80" s="1">
        <v>5.7</v>
      </c>
      <c r="AL80" s="1">
        <v>134</v>
      </c>
      <c r="AM80" s="1">
        <v>0</v>
      </c>
      <c r="AN80" s="1">
        <v>7.4</v>
      </c>
    </row>
    <row r="81" spans="2:40" x14ac:dyDescent="0.25">
      <c r="B81" s="1">
        <v>124</v>
      </c>
      <c r="C81" s="1">
        <v>0</v>
      </c>
      <c r="D81" s="1">
        <v>5.5</v>
      </c>
      <c r="F81" s="1">
        <v>126</v>
      </c>
      <c r="G81" s="1">
        <v>0</v>
      </c>
      <c r="H81" s="1">
        <v>6.3</v>
      </c>
      <c r="J81" s="1">
        <v>113</v>
      </c>
      <c r="K81" s="1">
        <v>0</v>
      </c>
      <c r="L81" s="1">
        <v>20.100000000000001</v>
      </c>
      <c r="N81" s="1">
        <v>127</v>
      </c>
      <c r="O81" s="1">
        <v>0</v>
      </c>
      <c r="P81" s="1">
        <v>5.4</v>
      </c>
      <c r="R81" s="1">
        <v>141</v>
      </c>
      <c r="S81" s="1">
        <v>0</v>
      </c>
      <c r="T81" s="1">
        <v>3.8</v>
      </c>
      <c r="V81" s="1">
        <v>125</v>
      </c>
      <c r="W81" s="1">
        <v>0</v>
      </c>
      <c r="X81" s="1">
        <v>6.5</v>
      </c>
      <c r="Z81" s="1">
        <v>118</v>
      </c>
      <c r="AA81" s="1">
        <v>0</v>
      </c>
      <c r="AB81" s="1">
        <v>3</v>
      </c>
      <c r="AD81" s="1">
        <v>130</v>
      </c>
      <c r="AE81" s="1">
        <v>0</v>
      </c>
      <c r="AF81" s="1">
        <v>9</v>
      </c>
      <c r="AH81" s="1">
        <v>169</v>
      </c>
      <c r="AI81" s="1">
        <v>0</v>
      </c>
      <c r="AJ81" s="1">
        <v>5.7</v>
      </c>
      <c r="AL81" s="1">
        <v>125</v>
      </c>
      <c r="AM81" s="1">
        <v>0</v>
      </c>
      <c r="AN81" s="1">
        <v>7.4</v>
      </c>
    </row>
    <row r="82" spans="2:40" x14ac:dyDescent="0.25">
      <c r="B82" s="1">
        <v>125</v>
      </c>
      <c r="C82" s="1">
        <v>0</v>
      </c>
      <c r="D82" s="1">
        <v>5.5</v>
      </c>
      <c r="F82" s="1">
        <v>126</v>
      </c>
      <c r="G82" s="1">
        <v>0</v>
      </c>
      <c r="H82" s="1">
        <v>6.3</v>
      </c>
      <c r="J82" s="1">
        <v>1746</v>
      </c>
      <c r="K82" s="1">
        <v>0</v>
      </c>
      <c r="L82" s="1">
        <v>9.5</v>
      </c>
      <c r="N82" s="1">
        <v>111</v>
      </c>
      <c r="O82" s="1">
        <v>0</v>
      </c>
      <c r="P82" s="1">
        <v>5.4</v>
      </c>
      <c r="R82" s="1">
        <v>125</v>
      </c>
      <c r="S82" s="1">
        <v>0</v>
      </c>
      <c r="T82" s="1">
        <v>3.8</v>
      </c>
      <c r="V82" s="1">
        <v>121</v>
      </c>
      <c r="W82" s="1">
        <v>0</v>
      </c>
      <c r="X82" s="1">
        <v>7.2</v>
      </c>
      <c r="Z82" s="1">
        <v>126</v>
      </c>
      <c r="AA82" s="1">
        <v>0</v>
      </c>
      <c r="AB82" s="1">
        <v>3</v>
      </c>
      <c r="AD82" s="1">
        <v>156</v>
      </c>
      <c r="AE82" s="1">
        <v>0</v>
      </c>
      <c r="AF82" s="1">
        <v>9</v>
      </c>
      <c r="AH82" s="1">
        <v>238</v>
      </c>
      <c r="AI82" s="1">
        <v>0</v>
      </c>
      <c r="AJ82" s="1">
        <v>5.2</v>
      </c>
      <c r="AL82" s="1">
        <v>134</v>
      </c>
      <c r="AM82" s="1">
        <v>0</v>
      </c>
      <c r="AN82" s="1">
        <v>7.4</v>
      </c>
    </row>
    <row r="83" spans="2:40" x14ac:dyDescent="0.25">
      <c r="B83" s="1">
        <v>121</v>
      </c>
      <c r="C83" s="1">
        <v>0</v>
      </c>
      <c r="D83" s="1">
        <v>5.5</v>
      </c>
      <c r="F83" s="1">
        <v>134</v>
      </c>
      <c r="G83" s="1">
        <v>0</v>
      </c>
      <c r="H83" s="1">
        <v>6.3</v>
      </c>
      <c r="J83" s="1">
        <v>140</v>
      </c>
      <c r="K83" s="1">
        <v>0</v>
      </c>
      <c r="L83" s="1">
        <v>9.5</v>
      </c>
      <c r="N83" s="1">
        <v>130</v>
      </c>
      <c r="O83" s="1">
        <v>0</v>
      </c>
      <c r="P83" s="1">
        <v>5.4</v>
      </c>
      <c r="R83" s="1">
        <v>118</v>
      </c>
      <c r="S83" s="1">
        <v>0</v>
      </c>
      <c r="T83" s="1">
        <v>3.8</v>
      </c>
      <c r="V83" s="1">
        <v>122</v>
      </c>
      <c r="W83" s="1">
        <v>0</v>
      </c>
      <c r="X83" s="1">
        <v>7.2</v>
      </c>
      <c r="Z83" s="1">
        <v>151</v>
      </c>
      <c r="AA83" s="1">
        <v>0</v>
      </c>
      <c r="AB83" s="1">
        <v>3</v>
      </c>
      <c r="AD83" s="1">
        <v>167</v>
      </c>
      <c r="AE83" s="1">
        <v>0</v>
      </c>
      <c r="AF83" s="1">
        <v>6.1</v>
      </c>
      <c r="AH83" s="1">
        <v>301</v>
      </c>
      <c r="AI83" s="1">
        <v>0</v>
      </c>
      <c r="AJ83" s="1">
        <v>5.2</v>
      </c>
      <c r="AL83" s="1">
        <v>536</v>
      </c>
      <c r="AM83" s="1">
        <v>0</v>
      </c>
      <c r="AN83" s="1">
        <v>3.3</v>
      </c>
    </row>
    <row r="84" spans="2:40" x14ac:dyDescent="0.25">
      <c r="B84" s="1">
        <v>65</v>
      </c>
      <c r="C84" s="1">
        <v>0</v>
      </c>
      <c r="D84" s="1">
        <v>7.9</v>
      </c>
      <c r="F84" s="1">
        <v>116</v>
      </c>
      <c r="G84" s="1">
        <v>0</v>
      </c>
      <c r="H84" s="1">
        <v>6.5</v>
      </c>
      <c r="J84" s="1">
        <v>133</v>
      </c>
      <c r="K84" s="1">
        <v>0</v>
      </c>
      <c r="L84" s="1">
        <v>9.5</v>
      </c>
      <c r="N84" s="1">
        <v>120</v>
      </c>
      <c r="O84" s="1">
        <v>0</v>
      </c>
      <c r="P84" s="1">
        <v>5.4</v>
      </c>
      <c r="R84" s="1">
        <v>121</v>
      </c>
      <c r="S84" s="1">
        <v>0</v>
      </c>
      <c r="T84" s="1">
        <v>14.7</v>
      </c>
      <c r="V84" s="1">
        <v>124</v>
      </c>
      <c r="W84" s="1">
        <v>0</v>
      </c>
      <c r="X84" s="1">
        <v>7.2</v>
      </c>
      <c r="Z84" s="1">
        <v>112</v>
      </c>
      <c r="AA84" s="1">
        <v>0</v>
      </c>
      <c r="AB84" s="1">
        <v>3</v>
      </c>
      <c r="AD84" s="1">
        <v>198</v>
      </c>
      <c r="AE84" s="1">
        <v>0</v>
      </c>
      <c r="AF84" s="1">
        <v>6.1</v>
      </c>
      <c r="AH84" s="1">
        <v>256</v>
      </c>
      <c r="AI84" s="1">
        <v>0</v>
      </c>
      <c r="AJ84" s="1">
        <v>8</v>
      </c>
      <c r="AL84" s="1">
        <v>123</v>
      </c>
      <c r="AM84" s="1">
        <v>0</v>
      </c>
      <c r="AN84" s="1">
        <v>3.3</v>
      </c>
    </row>
    <row r="85" spans="2:40" x14ac:dyDescent="0.25">
      <c r="B85" s="1">
        <v>60</v>
      </c>
      <c r="C85" s="1">
        <v>0</v>
      </c>
      <c r="D85" s="1">
        <v>7.9</v>
      </c>
      <c r="F85" s="1">
        <v>122</v>
      </c>
      <c r="G85" s="1">
        <v>0</v>
      </c>
      <c r="H85" s="1">
        <v>6.5</v>
      </c>
      <c r="J85" s="1">
        <v>134</v>
      </c>
      <c r="K85" s="1">
        <v>0</v>
      </c>
      <c r="L85" s="1">
        <v>8.8000000000000007</v>
      </c>
      <c r="N85" s="1">
        <v>145</v>
      </c>
      <c r="O85" s="1">
        <v>0</v>
      </c>
      <c r="P85" s="1">
        <v>14.3</v>
      </c>
      <c r="R85" s="1">
        <v>126</v>
      </c>
      <c r="S85" s="1">
        <v>0</v>
      </c>
      <c r="T85" s="1">
        <v>14.7</v>
      </c>
      <c r="V85" s="1">
        <v>112</v>
      </c>
      <c r="W85" s="1">
        <v>0</v>
      </c>
      <c r="X85" s="1">
        <v>7.2</v>
      </c>
      <c r="Z85" s="1">
        <v>123</v>
      </c>
      <c r="AA85" s="1">
        <v>0</v>
      </c>
      <c r="AB85" s="1">
        <v>8.3000000000000007</v>
      </c>
      <c r="AD85" s="1">
        <v>156</v>
      </c>
      <c r="AE85" s="1">
        <v>0</v>
      </c>
      <c r="AF85" s="1">
        <v>6.1</v>
      </c>
      <c r="AH85" s="1">
        <v>878</v>
      </c>
      <c r="AI85" s="1">
        <v>0</v>
      </c>
      <c r="AJ85" s="1">
        <v>1.4</v>
      </c>
      <c r="AL85" s="1">
        <v>121</v>
      </c>
      <c r="AM85" s="1">
        <v>0</v>
      </c>
      <c r="AN85" s="1">
        <v>3.3</v>
      </c>
    </row>
    <row r="86" spans="2:40" x14ac:dyDescent="0.25">
      <c r="B86" s="1">
        <v>123</v>
      </c>
      <c r="C86" s="1">
        <v>0</v>
      </c>
      <c r="D86" s="1">
        <v>7.9</v>
      </c>
      <c r="F86" s="1">
        <v>122</v>
      </c>
      <c r="G86" s="1">
        <v>0</v>
      </c>
      <c r="H86" s="1">
        <v>6.5</v>
      </c>
      <c r="J86" s="1">
        <v>221</v>
      </c>
      <c r="K86" s="1">
        <v>0</v>
      </c>
      <c r="L86" s="1">
        <v>8.8000000000000007</v>
      </c>
      <c r="N86" s="1">
        <v>215</v>
      </c>
      <c r="O86" s="1">
        <v>0</v>
      </c>
      <c r="P86" s="1">
        <v>14.3</v>
      </c>
      <c r="R86" s="1">
        <v>119</v>
      </c>
      <c r="S86" s="1">
        <v>0</v>
      </c>
      <c r="T86" s="1">
        <v>14.7</v>
      </c>
      <c r="V86" s="1">
        <v>117</v>
      </c>
      <c r="W86" s="1">
        <v>0</v>
      </c>
      <c r="X86" s="1">
        <v>7.2</v>
      </c>
      <c r="Z86" s="1">
        <v>172</v>
      </c>
      <c r="AA86" s="1">
        <v>0</v>
      </c>
      <c r="AB86" s="1">
        <v>8.3000000000000007</v>
      </c>
      <c r="AD86" s="1">
        <v>174</v>
      </c>
      <c r="AE86" s="1">
        <v>0</v>
      </c>
      <c r="AF86" s="1">
        <v>7.9</v>
      </c>
      <c r="AH86" s="1">
        <v>362</v>
      </c>
      <c r="AI86" s="1">
        <v>0</v>
      </c>
      <c r="AJ86" s="1">
        <v>3.9</v>
      </c>
      <c r="AL86" s="1">
        <v>123</v>
      </c>
      <c r="AM86" s="1">
        <v>0</v>
      </c>
      <c r="AN86" s="1">
        <v>3.3</v>
      </c>
    </row>
    <row r="87" spans="2:40" x14ac:dyDescent="0.25">
      <c r="B87" s="1">
        <v>122</v>
      </c>
      <c r="C87" s="1">
        <v>0</v>
      </c>
      <c r="D87" s="1">
        <v>7.9</v>
      </c>
      <c r="F87" s="1">
        <v>117</v>
      </c>
      <c r="G87" s="1">
        <v>0</v>
      </c>
      <c r="H87" s="1">
        <v>6.5</v>
      </c>
      <c r="J87" s="1">
        <v>121</v>
      </c>
      <c r="K87" s="1">
        <v>0</v>
      </c>
      <c r="L87" s="1">
        <v>8.8000000000000007</v>
      </c>
      <c r="N87" s="1">
        <v>125</v>
      </c>
      <c r="O87" s="1">
        <v>0</v>
      </c>
      <c r="P87" s="1">
        <v>14.3</v>
      </c>
      <c r="R87" s="1">
        <v>119</v>
      </c>
      <c r="S87" s="1">
        <v>0</v>
      </c>
      <c r="T87" s="1">
        <v>14.7</v>
      </c>
      <c r="V87" s="1">
        <v>123</v>
      </c>
      <c r="W87" s="1">
        <v>0</v>
      </c>
      <c r="X87" s="1">
        <v>13.7</v>
      </c>
      <c r="Z87" s="1">
        <v>171</v>
      </c>
      <c r="AA87" s="1">
        <v>0</v>
      </c>
      <c r="AB87" s="1">
        <v>8.3000000000000007</v>
      </c>
      <c r="AD87" s="1">
        <v>169</v>
      </c>
      <c r="AE87" s="1">
        <v>0</v>
      </c>
      <c r="AF87" s="1">
        <v>7.9</v>
      </c>
      <c r="AH87" s="1">
        <v>327</v>
      </c>
      <c r="AI87" s="1">
        <v>0</v>
      </c>
      <c r="AJ87" s="1">
        <v>3.9</v>
      </c>
      <c r="AL87" s="1">
        <v>123</v>
      </c>
      <c r="AM87" s="1">
        <v>0</v>
      </c>
      <c r="AN87" s="1">
        <v>3.3</v>
      </c>
    </row>
    <row r="88" spans="2:40" x14ac:dyDescent="0.25">
      <c r="B88" s="1">
        <v>517</v>
      </c>
      <c r="C88" s="1">
        <v>0</v>
      </c>
      <c r="D88" s="1">
        <v>7.7</v>
      </c>
      <c r="F88" s="1">
        <v>119</v>
      </c>
      <c r="G88" s="1">
        <v>0</v>
      </c>
      <c r="H88" s="1">
        <v>6.5</v>
      </c>
      <c r="J88" s="1">
        <v>121</v>
      </c>
      <c r="K88" s="1">
        <v>0</v>
      </c>
      <c r="L88" s="1">
        <v>8.8000000000000007</v>
      </c>
      <c r="N88" s="1">
        <v>121</v>
      </c>
      <c r="O88" s="1">
        <v>0</v>
      </c>
      <c r="P88" s="1">
        <v>14.3</v>
      </c>
      <c r="R88" s="1">
        <v>137</v>
      </c>
      <c r="S88" s="1">
        <v>0</v>
      </c>
      <c r="T88" s="1">
        <v>5.5</v>
      </c>
      <c r="V88" s="1">
        <v>130</v>
      </c>
      <c r="W88" s="1">
        <v>0</v>
      </c>
      <c r="X88" s="1">
        <v>13.7</v>
      </c>
      <c r="Z88" s="1">
        <v>117</v>
      </c>
      <c r="AA88" s="1">
        <v>0</v>
      </c>
      <c r="AB88" s="1">
        <v>8.3000000000000007</v>
      </c>
      <c r="AD88" s="1">
        <v>152</v>
      </c>
      <c r="AE88" s="1">
        <v>0</v>
      </c>
      <c r="AF88" s="1">
        <v>7.9</v>
      </c>
      <c r="AH88" s="1">
        <v>576</v>
      </c>
      <c r="AI88" s="1">
        <v>0</v>
      </c>
      <c r="AJ88" s="1">
        <v>4.2</v>
      </c>
      <c r="AL88" s="1">
        <v>129</v>
      </c>
      <c r="AM88" s="1">
        <v>0</v>
      </c>
      <c r="AN88" s="1">
        <v>11</v>
      </c>
    </row>
    <row r="89" spans="2:40" x14ac:dyDescent="0.25">
      <c r="B89" s="1">
        <v>163</v>
      </c>
      <c r="C89" s="1">
        <v>0</v>
      </c>
      <c r="D89" s="1">
        <v>7.7</v>
      </c>
      <c r="F89" s="1">
        <v>116</v>
      </c>
      <c r="G89" s="1">
        <v>0</v>
      </c>
      <c r="H89" s="1">
        <v>6.9</v>
      </c>
      <c r="J89" s="1">
        <v>150</v>
      </c>
      <c r="K89" s="1">
        <v>0</v>
      </c>
      <c r="L89" s="1">
        <v>2.9</v>
      </c>
      <c r="N89" s="1">
        <v>116</v>
      </c>
      <c r="O89" s="1">
        <v>0</v>
      </c>
      <c r="P89" s="1">
        <v>7.1</v>
      </c>
      <c r="R89" s="1">
        <v>125</v>
      </c>
      <c r="S89" s="1">
        <v>0</v>
      </c>
      <c r="T89" s="1">
        <v>5.5</v>
      </c>
      <c r="V89" s="1">
        <v>111</v>
      </c>
      <c r="W89" s="1">
        <v>0</v>
      </c>
      <c r="X89" s="1">
        <v>13.7</v>
      </c>
      <c r="Z89" s="1">
        <v>117</v>
      </c>
      <c r="AA89" s="1">
        <v>0</v>
      </c>
      <c r="AB89" s="1">
        <v>10</v>
      </c>
      <c r="AD89" s="1">
        <v>155</v>
      </c>
      <c r="AE89" s="1">
        <v>0</v>
      </c>
      <c r="AF89" s="1">
        <v>7.9</v>
      </c>
      <c r="AH89" s="1">
        <v>359</v>
      </c>
      <c r="AI89" s="1">
        <v>0</v>
      </c>
      <c r="AJ89" s="1">
        <v>4.2</v>
      </c>
      <c r="AL89" s="1">
        <v>144</v>
      </c>
      <c r="AM89" s="1">
        <v>0</v>
      </c>
      <c r="AN89" s="1">
        <v>11</v>
      </c>
    </row>
    <row r="90" spans="2:40" x14ac:dyDescent="0.25">
      <c r="B90" s="1">
        <v>133</v>
      </c>
      <c r="C90" s="1">
        <v>0</v>
      </c>
      <c r="D90" s="1">
        <v>7.7</v>
      </c>
      <c r="F90" s="1">
        <v>132</v>
      </c>
      <c r="G90" s="1">
        <v>0</v>
      </c>
      <c r="H90" s="1">
        <v>6.9</v>
      </c>
      <c r="J90" s="1">
        <v>144</v>
      </c>
      <c r="K90" s="1">
        <v>0</v>
      </c>
      <c r="L90" s="1">
        <v>2.9</v>
      </c>
      <c r="N90" s="1">
        <v>123</v>
      </c>
      <c r="O90" s="1">
        <v>0</v>
      </c>
      <c r="P90" s="1">
        <v>7.1</v>
      </c>
      <c r="R90" s="1">
        <v>113</v>
      </c>
      <c r="S90" s="1">
        <v>0</v>
      </c>
      <c r="T90" s="1">
        <v>5.5</v>
      </c>
      <c r="V90" s="1">
        <v>112</v>
      </c>
      <c r="W90" s="1">
        <v>0</v>
      </c>
      <c r="X90" s="1">
        <v>13.7</v>
      </c>
      <c r="Z90" s="1">
        <v>114</v>
      </c>
      <c r="AA90" s="1">
        <v>0</v>
      </c>
      <c r="AB90" s="1">
        <v>10</v>
      </c>
      <c r="AD90" s="1">
        <v>298</v>
      </c>
      <c r="AE90" s="1">
        <v>0</v>
      </c>
      <c r="AF90" s="1">
        <v>8</v>
      </c>
      <c r="AH90" s="1">
        <v>441</v>
      </c>
      <c r="AI90" s="1">
        <v>0</v>
      </c>
      <c r="AJ90" s="1">
        <v>6.4</v>
      </c>
      <c r="AL90" s="1">
        <v>126</v>
      </c>
      <c r="AM90" s="1">
        <v>0</v>
      </c>
      <c r="AN90" s="1">
        <v>11</v>
      </c>
    </row>
    <row r="91" spans="2:40" x14ac:dyDescent="0.25">
      <c r="B91" s="1">
        <v>124</v>
      </c>
      <c r="C91" s="1">
        <v>0</v>
      </c>
      <c r="D91" s="1">
        <v>7.7</v>
      </c>
      <c r="F91" s="1">
        <v>128</v>
      </c>
      <c r="G91" s="1">
        <v>0</v>
      </c>
      <c r="H91" s="1">
        <v>6.9</v>
      </c>
      <c r="J91" s="1">
        <v>99</v>
      </c>
      <c r="K91" s="1">
        <v>0</v>
      </c>
      <c r="L91" s="1">
        <v>2.9</v>
      </c>
      <c r="N91" s="1">
        <v>121</v>
      </c>
      <c r="O91" s="1">
        <v>0</v>
      </c>
      <c r="P91" s="1">
        <v>7.1</v>
      </c>
      <c r="R91" s="1">
        <v>129</v>
      </c>
      <c r="S91" s="1">
        <v>0</v>
      </c>
      <c r="T91" s="1">
        <v>5.5</v>
      </c>
      <c r="V91" s="1">
        <v>119</v>
      </c>
      <c r="W91" s="1">
        <v>0</v>
      </c>
      <c r="X91" s="1">
        <v>13.7</v>
      </c>
      <c r="Z91" s="1">
        <v>123</v>
      </c>
      <c r="AA91" s="1">
        <v>0</v>
      </c>
      <c r="AB91" s="1">
        <v>10</v>
      </c>
      <c r="AD91" s="1">
        <v>146</v>
      </c>
      <c r="AE91" s="1">
        <v>0</v>
      </c>
      <c r="AF91" s="1">
        <v>8</v>
      </c>
      <c r="AH91" s="1">
        <v>376</v>
      </c>
      <c r="AI91" s="1">
        <v>0</v>
      </c>
      <c r="AJ91" s="1">
        <v>6.4</v>
      </c>
      <c r="AL91" s="1">
        <v>124</v>
      </c>
      <c r="AM91" s="1">
        <v>0</v>
      </c>
      <c r="AN91" s="1">
        <v>11</v>
      </c>
    </row>
    <row r="92" spans="2:40" x14ac:dyDescent="0.25">
      <c r="B92" s="1">
        <v>121</v>
      </c>
      <c r="C92" s="1">
        <v>0</v>
      </c>
      <c r="D92" s="1">
        <v>7.4</v>
      </c>
      <c r="F92" s="1">
        <v>137</v>
      </c>
      <c r="G92" s="1">
        <v>0</v>
      </c>
      <c r="H92" s="1">
        <v>6.9</v>
      </c>
      <c r="J92" s="1">
        <v>74</v>
      </c>
      <c r="K92" s="1">
        <v>0</v>
      </c>
      <c r="L92" s="1">
        <v>2.9</v>
      </c>
      <c r="N92" s="1">
        <v>114</v>
      </c>
      <c r="O92" s="1">
        <v>0</v>
      </c>
      <c r="P92" s="1">
        <v>7.1</v>
      </c>
      <c r="R92" s="1">
        <v>133</v>
      </c>
      <c r="S92" s="1">
        <v>0</v>
      </c>
      <c r="T92" s="1">
        <v>9.1999999999999993</v>
      </c>
      <c r="V92" s="1">
        <v>129</v>
      </c>
      <c r="W92" s="1">
        <v>0</v>
      </c>
      <c r="X92" s="1">
        <v>31.8</v>
      </c>
      <c r="Z92" s="1">
        <v>122</v>
      </c>
      <c r="AA92" s="1">
        <v>0</v>
      </c>
      <c r="AB92" s="1">
        <v>10</v>
      </c>
      <c r="AD92" s="1">
        <v>168</v>
      </c>
      <c r="AE92" s="1">
        <v>0</v>
      </c>
      <c r="AF92" s="1">
        <v>8</v>
      </c>
      <c r="AH92" s="1">
        <v>183</v>
      </c>
      <c r="AI92" s="1">
        <v>0</v>
      </c>
      <c r="AJ92" s="1">
        <v>2.8</v>
      </c>
      <c r="AL92" s="1">
        <v>117</v>
      </c>
      <c r="AM92" s="1">
        <v>0</v>
      </c>
      <c r="AN92" s="1">
        <v>7.5</v>
      </c>
    </row>
    <row r="93" spans="2:40" x14ac:dyDescent="0.25">
      <c r="B93" s="1">
        <v>124</v>
      </c>
      <c r="C93" s="1">
        <v>0</v>
      </c>
      <c r="D93" s="1">
        <v>7.4</v>
      </c>
      <c r="F93" s="1">
        <v>103</v>
      </c>
      <c r="G93" s="1">
        <v>0</v>
      </c>
      <c r="H93" s="1">
        <v>6.3</v>
      </c>
      <c r="J93" s="1">
        <v>127</v>
      </c>
      <c r="K93" s="1">
        <v>0</v>
      </c>
      <c r="L93" s="1">
        <v>2.9</v>
      </c>
      <c r="N93" s="1">
        <v>153</v>
      </c>
      <c r="O93" s="1">
        <v>0</v>
      </c>
      <c r="P93" s="1">
        <v>8.9</v>
      </c>
      <c r="R93" s="1">
        <v>129</v>
      </c>
      <c r="S93" s="1">
        <v>0</v>
      </c>
      <c r="T93" s="1">
        <v>9.1999999999999993</v>
      </c>
      <c r="V93" s="1">
        <v>122</v>
      </c>
      <c r="W93" s="1">
        <v>0</v>
      </c>
      <c r="X93" s="1">
        <v>31.8</v>
      </c>
      <c r="Z93" s="1">
        <v>112</v>
      </c>
      <c r="AA93" s="1">
        <v>0</v>
      </c>
      <c r="AB93" s="1">
        <v>10</v>
      </c>
      <c r="AD93" s="1">
        <v>154</v>
      </c>
      <c r="AE93" s="1">
        <v>0</v>
      </c>
      <c r="AF93" s="1">
        <v>8</v>
      </c>
      <c r="AH93" s="1">
        <v>195</v>
      </c>
      <c r="AI93" s="1">
        <v>0</v>
      </c>
      <c r="AJ93" s="1">
        <v>2.8</v>
      </c>
      <c r="AL93" s="1">
        <v>126</v>
      </c>
      <c r="AM93" s="1">
        <v>0</v>
      </c>
      <c r="AN93" s="1">
        <v>7.5</v>
      </c>
    </row>
    <row r="94" spans="2:40" x14ac:dyDescent="0.25">
      <c r="B94" s="1">
        <v>60</v>
      </c>
      <c r="C94" s="1">
        <v>0</v>
      </c>
      <c r="D94" s="1">
        <v>7.4</v>
      </c>
      <c r="F94" s="1">
        <v>111</v>
      </c>
      <c r="G94" s="1">
        <v>0</v>
      </c>
      <c r="H94" s="1">
        <v>6.3</v>
      </c>
      <c r="J94" s="1">
        <v>146</v>
      </c>
      <c r="K94" s="1">
        <v>0</v>
      </c>
      <c r="L94" s="1">
        <v>8.8000000000000007</v>
      </c>
      <c r="N94" s="1">
        <v>127</v>
      </c>
      <c r="O94" s="1">
        <v>0</v>
      </c>
      <c r="P94" s="1">
        <v>8.9</v>
      </c>
      <c r="R94" s="1">
        <v>121</v>
      </c>
      <c r="S94" s="1">
        <v>0</v>
      </c>
      <c r="T94" s="1">
        <v>9.1999999999999993</v>
      </c>
      <c r="V94" s="1">
        <v>122</v>
      </c>
      <c r="W94" s="1">
        <v>0</v>
      </c>
      <c r="X94" s="1">
        <v>31.8</v>
      </c>
      <c r="Z94" s="1">
        <v>114</v>
      </c>
      <c r="AA94" s="1">
        <v>0</v>
      </c>
      <c r="AB94" s="1">
        <v>4.5999999999999996</v>
      </c>
      <c r="AD94" s="1">
        <v>184</v>
      </c>
      <c r="AE94" s="1">
        <v>0</v>
      </c>
      <c r="AF94" s="1">
        <v>7</v>
      </c>
      <c r="AH94" s="1">
        <v>197</v>
      </c>
      <c r="AI94" s="1">
        <v>0</v>
      </c>
      <c r="AJ94" s="1">
        <v>2.8</v>
      </c>
      <c r="AL94" s="1">
        <v>128</v>
      </c>
      <c r="AM94" s="1">
        <v>0</v>
      </c>
      <c r="AN94" s="1">
        <v>7.5</v>
      </c>
    </row>
    <row r="95" spans="2:40" x14ac:dyDescent="0.25">
      <c r="B95" s="1">
        <v>76</v>
      </c>
      <c r="C95" s="1">
        <v>0</v>
      </c>
      <c r="D95" s="1">
        <v>7.4</v>
      </c>
      <c r="F95" s="1">
        <v>123</v>
      </c>
      <c r="G95" s="1">
        <v>0</v>
      </c>
      <c r="H95" s="1">
        <v>6.3</v>
      </c>
      <c r="J95" s="1">
        <v>208</v>
      </c>
      <c r="K95" s="1">
        <v>0</v>
      </c>
      <c r="L95" s="1">
        <v>8.8000000000000007</v>
      </c>
      <c r="N95" s="1">
        <v>135</v>
      </c>
      <c r="O95" s="1">
        <v>0</v>
      </c>
      <c r="P95" s="1">
        <v>8.9</v>
      </c>
      <c r="R95" s="1">
        <v>114</v>
      </c>
      <c r="S95" s="1">
        <v>0</v>
      </c>
      <c r="T95" s="1">
        <v>9.1999999999999993</v>
      </c>
      <c r="V95" s="1">
        <v>117</v>
      </c>
      <c r="W95" s="1">
        <v>0</v>
      </c>
      <c r="X95" s="1">
        <v>31.8</v>
      </c>
      <c r="Z95" s="1">
        <v>122</v>
      </c>
      <c r="AA95" s="1">
        <v>0</v>
      </c>
      <c r="AB95" s="1">
        <v>4.5999999999999996</v>
      </c>
      <c r="AD95" s="1">
        <v>235</v>
      </c>
      <c r="AE95" s="1">
        <v>0</v>
      </c>
      <c r="AF95" s="1">
        <v>7</v>
      </c>
      <c r="AH95" s="1">
        <v>259</v>
      </c>
      <c r="AI95" s="1">
        <v>0</v>
      </c>
      <c r="AJ95" s="1">
        <v>6.4</v>
      </c>
      <c r="AL95" s="1">
        <v>121</v>
      </c>
      <c r="AM95" s="1">
        <v>0</v>
      </c>
      <c r="AN95" s="1">
        <v>7.5</v>
      </c>
    </row>
    <row r="96" spans="2:40" x14ac:dyDescent="0.25">
      <c r="B96" s="1">
        <v>58</v>
      </c>
      <c r="C96" s="1">
        <v>0</v>
      </c>
      <c r="D96" s="1">
        <v>7.4</v>
      </c>
      <c r="F96" s="1">
        <v>132</v>
      </c>
      <c r="G96" s="1">
        <v>0</v>
      </c>
      <c r="H96" s="1">
        <v>6.3</v>
      </c>
      <c r="J96" s="1">
        <v>163</v>
      </c>
      <c r="K96" s="1">
        <v>0</v>
      </c>
      <c r="L96" s="1">
        <v>8.8000000000000007</v>
      </c>
      <c r="N96" s="1">
        <v>113</v>
      </c>
      <c r="O96" s="1">
        <v>0</v>
      </c>
      <c r="P96" s="1">
        <v>8.9</v>
      </c>
      <c r="R96" s="1">
        <v>132</v>
      </c>
      <c r="S96" s="1">
        <v>0</v>
      </c>
      <c r="T96" s="1">
        <v>8.6999999999999993</v>
      </c>
      <c r="V96" s="1">
        <v>112</v>
      </c>
      <c r="W96" s="1">
        <v>0</v>
      </c>
      <c r="X96" s="1">
        <v>31.8</v>
      </c>
      <c r="Z96" s="1">
        <v>119</v>
      </c>
      <c r="AA96" s="1">
        <v>0</v>
      </c>
      <c r="AB96" s="1">
        <v>4.5999999999999996</v>
      </c>
      <c r="AD96" s="1">
        <v>185</v>
      </c>
      <c r="AE96" s="1">
        <v>0</v>
      </c>
      <c r="AF96" s="1">
        <v>7</v>
      </c>
      <c r="AH96" s="1">
        <v>414</v>
      </c>
      <c r="AI96" s="1">
        <v>0</v>
      </c>
      <c r="AJ96" s="1">
        <v>6.4</v>
      </c>
      <c r="AL96" s="1">
        <v>122</v>
      </c>
      <c r="AM96" s="1">
        <v>0</v>
      </c>
      <c r="AN96" s="1">
        <v>7.5</v>
      </c>
    </row>
    <row r="97" spans="2:40" x14ac:dyDescent="0.25">
      <c r="B97" s="1">
        <v>117</v>
      </c>
      <c r="C97" s="1">
        <v>0</v>
      </c>
      <c r="D97" s="1">
        <v>7.4</v>
      </c>
      <c r="F97" s="1">
        <v>121</v>
      </c>
      <c r="G97" s="1">
        <v>0</v>
      </c>
      <c r="H97" s="1">
        <v>6.3</v>
      </c>
      <c r="J97" s="1">
        <v>129</v>
      </c>
      <c r="K97" s="1">
        <v>0</v>
      </c>
      <c r="L97" s="1">
        <v>9.4</v>
      </c>
      <c r="N97" s="1">
        <v>118</v>
      </c>
      <c r="O97" s="1">
        <v>0</v>
      </c>
      <c r="P97" s="1">
        <v>8.9</v>
      </c>
      <c r="R97" s="1">
        <v>455</v>
      </c>
      <c r="S97" s="1">
        <v>0</v>
      </c>
      <c r="T97" s="1">
        <v>8.6999999999999993</v>
      </c>
      <c r="V97" s="1">
        <v>99</v>
      </c>
      <c r="W97" s="1">
        <v>0</v>
      </c>
      <c r="X97" s="1">
        <v>7</v>
      </c>
      <c r="Z97" s="1">
        <v>121</v>
      </c>
      <c r="AA97" s="1">
        <v>0</v>
      </c>
      <c r="AB97" s="1">
        <v>4.5999999999999996</v>
      </c>
      <c r="AD97" s="1">
        <v>153</v>
      </c>
      <c r="AE97" s="1">
        <v>0</v>
      </c>
      <c r="AF97" s="1">
        <v>3.9</v>
      </c>
      <c r="AH97" s="1">
        <v>168</v>
      </c>
      <c r="AI97" s="1">
        <v>0</v>
      </c>
      <c r="AJ97" s="1">
        <v>0</v>
      </c>
      <c r="AL97" s="1">
        <v>125</v>
      </c>
      <c r="AM97" s="1">
        <v>0</v>
      </c>
      <c r="AN97" s="1">
        <v>8.6</v>
      </c>
    </row>
    <row r="98" spans="2:40" x14ac:dyDescent="0.25">
      <c r="B98" s="1">
        <v>44</v>
      </c>
      <c r="C98" s="1">
        <v>0</v>
      </c>
      <c r="D98" s="1">
        <v>7.4</v>
      </c>
      <c r="F98" s="1">
        <v>119</v>
      </c>
      <c r="G98" s="1">
        <v>0</v>
      </c>
      <c r="H98" s="1">
        <v>8.3000000000000007</v>
      </c>
      <c r="J98" s="1">
        <v>101</v>
      </c>
      <c r="K98" s="1">
        <v>0</v>
      </c>
      <c r="L98" s="1">
        <v>9.4</v>
      </c>
      <c r="N98" s="1">
        <v>120</v>
      </c>
      <c r="O98" s="1">
        <v>0</v>
      </c>
      <c r="P98" s="1">
        <v>5.9</v>
      </c>
      <c r="R98" s="1">
        <v>123</v>
      </c>
      <c r="S98" s="1">
        <v>0</v>
      </c>
      <c r="T98" s="1">
        <v>7.6</v>
      </c>
      <c r="V98" s="1">
        <v>83</v>
      </c>
      <c r="W98" s="1">
        <v>0</v>
      </c>
      <c r="X98" s="1">
        <v>7</v>
      </c>
      <c r="Z98" s="1">
        <v>114</v>
      </c>
      <c r="AA98" s="1">
        <v>0</v>
      </c>
      <c r="AB98" s="1">
        <v>4.5999999999999996</v>
      </c>
      <c r="AD98" s="1">
        <v>83</v>
      </c>
      <c r="AE98" s="1">
        <v>0</v>
      </c>
      <c r="AF98" s="1">
        <v>3.9</v>
      </c>
      <c r="AH98" s="1">
        <v>148</v>
      </c>
      <c r="AI98" s="1">
        <v>0</v>
      </c>
      <c r="AJ98" s="1">
        <v>0</v>
      </c>
      <c r="AL98" s="1">
        <v>120</v>
      </c>
      <c r="AM98" s="1">
        <v>0</v>
      </c>
      <c r="AN98" s="1">
        <v>8.6</v>
      </c>
    </row>
    <row r="99" spans="2:40" x14ac:dyDescent="0.25">
      <c r="B99" s="1">
        <v>219</v>
      </c>
      <c r="C99" s="1">
        <v>0</v>
      </c>
      <c r="D99" s="1">
        <v>7.6</v>
      </c>
      <c r="F99" s="1">
        <v>122</v>
      </c>
      <c r="G99" s="1">
        <v>0</v>
      </c>
      <c r="H99" s="1">
        <v>8.3000000000000007</v>
      </c>
      <c r="J99" s="1">
        <v>102</v>
      </c>
      <c r="K99" s="1">
        <v>0</v>
      </c>
      <c r="L99" s="1">
        <v>9.4</v>
      </c>
      <c r="N99" s="1">
        <v>127</v>
      </c>
      <c r="O99" s="1">
        <v>0</v>
      </c>
      <c r="P99" s="1">
        <v>5.9</v>
      </c>
      <c r="R99" s="1">
        <v>130</v>
      </c>
      <c r="S99" s="1">
        <v>0</v>
      </c>
      <c r="T99" s="1">
        <v>7.6</v>
      </c>
      <c r="V99" s="1">
        <v>70</v>
      </c>
      <c r="W99" s="1">
        <v>0</v>
      </c>
      <c r="X99" s="1">
        <v>7</v>
      </c>
      <c r="Z99" s="1">
        <v>105</v>
      </c>
      <c r="AA99" s="1">
        <v>0</v>
      </c>
      <c r="AB99" s="1">
        <v>7.4</v>
      </c>
      <c r="AD99" s="1">
        <v>92</v>
      </c>
      <c r="AE99" s="1">
        <v>0</v>
      </c>
      <c r="AF99" s="1">
        <v>3.9</v>
      </c>
      <c r="AH99" s="1">
        <v>178</v>
      </c>
      <c r="AI99" s="1">
        <v>0</v>
      </c>
      <c r="AJ99" s="1">
        <v>0</v>
      </c>
      <c r="AL99" s="1">
        <v>121</v>
      </c>
      <c r="AM99" s="1">
        <v>0</v>
      </c>
      <c r="AN99" s="1">
        <v>8.6</v>
      </c>
    </row>
    <row r="100" spans="2:40" x14ac:dyDescent="0.25">
      <c r="B100" s="1">
        <v>104</v>
      </c>
      <c r="C100" s="1">
        <v>0</v>
      </c>
      <c r="D100" s="1">
        <v>7.6</v>
      </c>
      <c r="F100" s="1">
        <v>520</v>
      </c>
      <c r="G100" s="1">
        <v>0</v>
      </c>
      <c r="H100" s="1">
        <v>3.5</v>
      </c>
      <c r="J100" s="1">
        <v>68</v>
      </c>
      <c r="K100" s="1">
        <v>0</v>
      </c>
      <c r="L100" s="1">
        <v>9.4</v>
      </c>
      <c r="N100" s="1">
        <v>121</v>
      </c>
      <c r="O100" s="1">
        <v>0</v>
      </c>
      <c r="P100" s="1">
        <v>5.9</v>
      </c>
      <c r="R100" s="1">
        <v>112</v>
      </c>
      <c r="S100" s="1">
        <v>0</v>
      </c>
      <c r="T100" s="1">
        <v>7.6</v>
      </c>
      <c r="V100" s="1">
        <v>38</v>
      </c>
      <c r="W100" s="1">
        <v>0</v>
      </c>
      <c r="X100" s="1">
        <v>7</v>
      </c>
      <c r="Z100" s="1">
        <v>110</v>
      </c>
      <c r="AA100" s="1">
        <v>0</v>
      </c>
      <c r="AB100" s="1">
        <v>7.4</v>
      </c>
      <c r="AD100" s="1">
        <v>143</v>
      </c>
      <c r="AE100" s="1">
        <v>0</v>
      </c>
      <c r="AF100" s="1">
        <v>3.9</v>
      </c>
      <c r="AH100" s="1">
        <v>136</v>
      </c>
      <c r="AI100" s="1">
        <v>0</v>
      </c>
      <c r="AJ100" s="1">
        <v>0</v>
      </c>
      <c r="AL100" s="1">
        <v>142</v>
      </c>
      <c r="AM100" s="1">
        <v>0</v>
      </c>
      <c r="AN100" s="1">
        <v>8.6</v>
      </c>
    </row>
    <row r="101" spans="2:40" x14ac:dyDescent="0.25">
      <c r="B101" s="1">
        <v>121</v>
      </c>
      <c r="C101" s="1">
        <v>0</v>
      </c>
      <c r="D101" s="1">
        <v>7.6</v>
      </c>
      <c r="F101" s="1">
        <v>115</v>
      </c>
      <c r="G101" s="1">
        <v>0</v>
      </c>
      <c r="H101" s="1">
        <v>3.5</v>
      </c>
      <c r="J101" s="1">
        <v>38</v>
      </c>
      <c r="K101" s="1">
        <v>0</v>
      </c>
      <c r="L101" s="1">
        <v>9.4</v>
      </c>
      <c r="N101" s="1">
        <v>128</v>
      </c>
      <c r="O101" s="1">
        <v>0</v>
      </c>
      <c r="P101" s="1">
        <v>5.9</v>
      </c>
      <c r="R101" s="1">
        <v>583</v>
      </c>
      <c r="S101" s="1">
        <v>0</v>
      </c>
      <c r="T101" s="1">
        <v>8.5</v>
      </c>
      <c r="V101" s="1">
        <v>121</v>
      </c>
      <c r="W101" s="1">
        <v>0</v>
      </c>
      <c r="X101" s="1">
        <v>7</v>
      </c>
      <c r="Z101" s="1">
        <v>127</v>
      </c>
      <c r="AA101" s="1">
        <v>0</v>
      </c>
      <c r="AB101" s="1">
        <v>7.4</v>
      </c>
      <c r="AD101" s="1">
        <v>64</v>
      </c>
      <c r="AE101" s="1">
        <v>0</v>
      </c>
      <c r="AF101" s="1">
        <v>3.9</v>
      </c>
      <c r="AH101" s="1">
        <v>124</v>
      </c>
      <c r="AI101" s="1">
        <v>0</v>
      </c>
      <c r="AJ101" s="1">
        <v>4.0999999999999996</v>
      </c>
      <c r="AL101" s="1">
        <v>137</v>
      </c>
      <c r="AM101" s="1">
        <v>0</v>
      </c>
      <c r="AN101" s="1">
        <v>7.3</v>
      </c>
    </row>
    <row r="102" spans="2:40" x14ac:dyDescent="0.25">
      <c r="B102" s="1">
        <v>114</v>
      </c>
      <c r="C102" s="1">
        <v>0</v>
      </c>
      <c r="D102" s="1">
        <v>7.6</v>
      </c>
      <c r="F102" s="1">
        <v>120</v>
      </c>
      <c r="G102" s="1">
        <v>0</v>
      </c>
      <c r="H102" s="1">
        <v>3.5</v>
      </c>
      <c r="J102" s="1">
        <v>113</v>
      </c>
      <c r="K102" s="1">
        <v>0</v>
      </c>
      <c r="L102" s="1">
        <v>9.4</v>
      </c>
      <c r="N102" s="1">
        <v>117</v>
      </c>
      <c r="O102" s="1">
        <v>0</v>
      </c>
      <c r="P102" s="1">
        <v>5.9</v>
      </c>
      <c r="R102" s="1">
        <v>135</v>
      </c>
      <c r="S102" s="1">
        <v>0</v>
      </c>
      <c r="T102" s="1">
        <v>8.5</v>
      </c>
      <c r="V102" s="1">
        <v>131</v>
      </c>
      <c r="W102" s="1">
        <v>0</v>
      </c>
      <c r="X102" s="1">
        <v>7</v>
      </c>
      <c r="Z102" s="1">
        <v>128</v>
      </c>
      <c r="AA102" s="1">
        <v>0</v>
      </c>
      <c r="AB102" s="1">
        <v>7.4</v>
      </c>
      <c r="AD102" s="1">
        <v>144</v>
      </c>
      <c r="AE102" s="1">
        <v>0</v>
      </c>
      <c r="AF102" s="1">
        <v>7</v>
      </c>
      <c r="AH102" s="1">
        <v>129</v>
      </c>
      <c r="AI102" s="1">
        <v>0</v>
      </c>
      <c r="AJ102" s="1">
        <v>4.0999999999999996</v>
      </c>
      <c r="AL102" s="1">
        <v>144</v>
      </c>
      <c r="AM102" s="1">
        <v>0</v>
      </c>
      <c r="AN102" s="1">
        <v>7.3</v>
      </c>
    </row>
    <row r="103" spans="2:40" x14ac:dyDescent="0.25">
      <c r="B103" s="1">
        <v>123</v>
      </c>
      <c r="C103" s="1">
        <v>0</v>
      </c>
      <c r="D103" s="1">
        <v>7.6</v>
      </c>
      <c r="F103" s="1">
        <v>121</v>
      </c>
      <c r="G103" s="1">
        <v>0</v>
      </c>
      <c r="H103" s="1">
        <v>3.5</v>
      </c>
      <c r="J103" s="1">
        <v>117</v>
      </c>
      <c r="K103" s="1">
        <v>0</v>
      </c>
      <c r="L103" s="1">
        <v>11.4</v>
      </c>
      <c r="N103" s="1">
        <v>120</v>
      </c>
      <c r="O103" s="1">
        <v>0</v>
      </c>
      <c r="P103" s="1">
        <v>12.5</v>
      </c>
      <c r="R103" s="1">
        <v>335</v>
      </c>
      <c r="S103" s="1">
        <v>0</v>
      </c>
      <c r="T103" s="1">
        <v>8.5</v>
      </c>
      <c r="V103" s="1">
        <v>103</v>
      </c>
      <c r="W103" s="1">
        <v>0</v>
      </c>
      <c r="X103" s="1">
        <v>10.199999999999999</v>
      </c>
      <c r="Z103" s="1">
        <v>121</v>
      </c>
      <c r="AA103" s="1">
        <v>0</v>
      </c>
      <c r="AB103" s="1">
        <v>7.4</v>
      </c>
      <c r="AD103" s="1">
        <v>129</v>
      </c>
      <c r="AE103" s="1">
        <v>0</v>
      </c>
      <c r="AF103" s="1">
        <v>7</v>
      </c>
      <c r="AH103" s="1">
        <v>124</v>
      </c>
      <c r="AI103" s="1">
        <v>0</v>
      </c>
      <c r="AJ103" s="1">
        <v>4.0999999999999996</v>
      </c>
      <c r="AL103" s="1">
        <v>143</v>
      </c>
      <c r="AM103" s="1">
        <v>0</v>
      </c>
      <c r="AN103" s="1">
        <v>7.3</v>
      </c>
    </row>
    <row r="104" spans="2:40" x14ac:dyDescent="0.25">
      <c r="B104" s="1">
        <v>120</v>
      </c>
      <c r="C104" s="1">
        <v>0</v>
      </c>
      <c r="D104" s="1">
        <v>6.6</v>
      </c>
      <c r="F104" s="1">
        <v>128</v>
      </c>
      <c r="G104" s="1">
        <v>0</v>
      </c>
      <c r="H104" s="1">
        <v>6.9</v>
      </c>
      <c r="J104" s="1">
        <v>122</v>
      </c>
      <c r="K104" s="1">
        <v>0</v>
      </c>
      <c r="L104" s="1">
        <v>11.4</v>
      </c>
      <c r="N104" s="1">
        <v>123</v>
      </c>
      <c r="O104" s="1">
        <v>0</v>
      </c>
      <c r="P104" s="1">
        <v>12.5</v>
      </c>
      <c r="R104" s="1">
        <v>141</v>
      </c>
      <c r="S104" s="1">
        <v>0</v>
      </c>
      <c r="T104" s="1">
        <v>11.4</v>
      </c>
      <c r="V104" s="1">
        <v>134</v>
      </c>
      <c r="W104" s="1">
        <v>0</v>
      </c>
      <c r="X104" s="1">
        <v>10.199999999999999</v>
      </c>
      <c r="Z104" s="1">
        <v>122</v>
      </c>
      <c r="AA104" s="1">
        <v>0</v>
      </c>
      <c r="AB104" s="1">
        <v>6.9</v>
      </c>
      <c r="AD104" s="1">
        <v>239</v>
      </c>
      <c r="AE104" s="1">
        <v>0</v>
      </c>
      <c r="AF104" s="1">
        <v>7</v>
      </c>
      <c r="AH104" s="1">
        <v>119</v>
      </c>
      <c r="AI104" s="1">
        <v>0</v>
      </c>
      <c r="AJ104" s="1">
        <v>4.0999999999999996</v>
      </c>
      <c r="AL104" s="1">
        <v>132</v>
      </c>
      <c r="AM104" s="1">
        <v>0</v>
      </c>
      <c r="AN104" s="1">
        <v>7.3</v>
      </c>
    </row>
    <row r="105" spans="2:40" x14ac:dyDescent="0.25">
      <c r="B105" s="1">
        <v>132</v>
      </c>
      <c r="C105" s="1">
        <v>0</v>
      </c>
      <c r="D105" s="1">
        <v>6.6</v>
      </c>
      <c r="F105" s="1">
        <v>122</v>
      </c>
      <c r="G105" s="1">
        <v>0</v>
      </c>
      <c r="H105" s="1">
        <v>6.9</v>
      </c>
      <c r="J105" s="1">
        <v>122</v>
      </c>
      <c r="K105" s="1">
        <v>0</v>
      </c>
      <c r="L105" s="1">
        <v>11.4</v>
      </c>
      <c r="N105" s="1">
        <v>123</v>
      </c>
      <c r="O105" s="1">
        <v>0</v>
      </c>
      <c r="P105" s="1">
        <v>12.5</v>
      </c>
      <c r="R105" s="1">
        <v>131</v>
      </c>
      <c r="S105" s="1">
        <v>0</v>
      </c>
      <c r="T105" s="1">
        <v>11.4</v>
      </c>
      <c r="V105" s="1">
        <v>131</v>
      </c>
      <c r="W105" s="1">
        <v>0</v>
      </c>
      <c r="X105" s="1">
        <v>10.199999999999999</v>
      </c>
      <c r="Z105" s="1">
        <v>127</v>
      </c>
      <c r="AA105" s="1">
        <v>0</v>
      </c>
      <c r="AB105" s="1">
        <v>6.9</v>
      </c>
      <c r="AD105" s="1">
        <v>160</v>
      </c>
      <c r="AE105" s="1">
        <v>0</v>
      </c>
      <c r="AF105" s="1">
        <v>3.7</v>
      </c>
      <c r="AH105" s="1">
        <v>142</v>
      </c>
      <c r="AI105" s="1">
        <v>0</v>
      </c>
      <c r="AJ105" s="1">
        <v>7</v>
      </c>
      <c r="AL105" s="1">
        <v>150</v>
      </c>
      <c r="AM105" s="1">
        <v>0</v>
      </c>
      <c r="AN105" s="1">
        <v>13.1</v>
      </c>
    </row>
    <row r="106" spans="2:40" x14ac:dyDescent="0.25">
      <c r="B106" s="1">
        <v>234</v>
      </c>
      <c r="C106" s="1">
        <v>0</v>
      </c>
      <c r="D106" s="1">
        <v>6.6</v>
      </c>
      <c r="F106" s="1">
        <v>126</v>
      </c>
      <c r="G106" s="1">
        <v>0</v>
      </c>
      <c r="H106" s="1">
        <v>6.9</v>
      </c>
      <c r="J106" s="1">
        <v>139</v>
      </c>
      <c r="K106" s="1">
        <v>0</v>
      </c>
      <c r="L106" s="1">
        <v>11.4</v>
      </c>
      <c r="N106" s="1">
        <v>119</v>
      </c>
      <c r="O106" s="1">
        <v>0</v>
      </c>
      <c r="P106" s="1">
        <v>12.5</v>
      </c>
      <c r="R106" s="1">
        <v>125</v>
      </c>
      <c r="S106" s="1">
        <v>0</v>
      </c>
      <c r="T106" s="1">
        <v>11.4</v>
      </c>
      <c r="V106" s="1">
        <v>110</v>
      </c>
      <c r="W106" s="1">
        <v>0</v>
      </c>
      <c r="X106" s="1">
        <v>10.199999999999999</v>
      </c>
      <c r="Z106" s="1">
        <v>110</v>
      </c>
      <c r="AA106" s="1">
        <v>0</v>
      </c>
      <c r="AB106" s="1">
        <v>6.9</v>
      </c>
      <c r="AD106" s="1">
        <v>134</v>
      </c>
      <c r="AE106" s="1">
        <v>0</v>
      </c>
      <c r="AF106" s="1">
        <v>3.7</v>
      </c>
      <c r="AH106" s="1">
        <v>134</v>
      </c>
      <c r="AI106" s="1">
        <v>0</v>
      </c>
      <c r="AJ106" s="1">
        <v>7</v>
      </c>
      <c r="AL106" s="1">
        <v>118</v>
      </c>
      <c r="AM106" s="1">
        <v>0</v>
      </c>
      <c r="AN106" s="1">
        <v>13.1</v>
      </c>
    </row>
    <row r="107" spans="2:40" x14ac:dyDescent="0.25">
      <c r="B107" s="1">
        <v>119</v>
      </c>
      <c r="C107" s="1">
        <v>0</v>
      </c>
      <c r="D107" s="1">
        <v>6.6</v>
      </c>
      <c r="F107" s="1">
        <v>173</v>
      </c>
      <c r="G107" s="1">
        <v>0</v>
      </c>
      <c r="H107" s="1">
        <v>6.9</v>
      </c>
      <c r="J107" s="1">
        <v>118</v>
      </c>
      <c r="K107" s="1">
        <v>0</v>
      </c>
      <c r="L107" s="1">
        <v>20.399999999999999</v>
      </c>
      <c r="N107" s="1">
        <v>120</v>
      </c>
      <c r="O107" s="1">
        <v>0</v>
      </c>
      <c r="P107" s="1">
        <v>12.5</v>
      </c>
      <c r="R107" s="1">
        <v>126</v>
      </c>
      <c r="S107" s="1">
        <v>0</v>
      </c>
      <c r="T107" s="1">
        <v>11.4</v>
      </c>
      <c r="V107" s="1">
        <v>121</v>
      </c>
      <c r="W107" s="1">
        <v>0</v>
      </c>
      <c r="X107" s="1">
        <v>16.600000000000001</v>
      </c>
      <c r="Z107" s="1">
        <v>122</v>
      </c>
      <c r="AA107" s="1">
        <v>0</v>
      </c>
      <c r="AB107" s="1">
        <v>6.9</v>
      </c>
      <c r="AD107" s="1">
        <v>499</v>
      </c>
      <c r="AE107" s="1">
        <v>0</v>
      </c>
      <c r="AF107" s="1">
        <v>7</v>
      </c>
      <c r="AH107" s="1">
        <v>115</v>
      </c>
      <c r="AI107" s="1">
        <v>0</v>
      </c>
      <c r="AJ107" s="1">
        <v>7</v>
      </c>
      <c r="AL107" s="1">
        <v>125</v>
      </c>
      <c r="AM107" s="1">
        <v>0</v>
      </c>
      <c r="AN107" s="1">
        <v>13.1</v>
      </c>
    </row>
    <row r="108" spans="2:40" x14ac:dyDescent="0.25">
      <c r="B108" s="1">
        <v>876</v>
      </c>
      <c r="C108" s="1">
        <v>0</v>
      </c>
      <c r="D108" s="1">
        <v>8.6</v>
      </c>
      <c r="F108" s="1">
        <v>160</v>
      </c>
      <c r="G108" s="1">
        <v>0</v>
      </c>
      <c r="H108" s="1">
        <v>5.0999999999999996</v>
      </c>
      <c r="J108" s="1">
        <v>123</v>
      </c>
      <c r="K108" s="1">
        <v>0</v>
      </c>
      <c r="L108" s="1">
        <v>20.399999999999999</v>
      </c>
      <c r="N108" s="1">
        <v>122</v>
      </c>
      <c r="O108" s="1">
        <v>0</v>
      </c>
      <c r="P108" s="1">
        <v>4.7</v>
      </c>
      <c r="R108" s="1">
        <v>130</v>
      </c>
      <c r="S108" s="1">
        <v>0</v>
      </c>
      <c r="T108" s="1">
        <v>5.8</v>
      </c>
      <c r="V108" s="1">
        <v>123</v>
      </c>
      <c r="W108" s="1">
        <v>0</v>
      </c>
      <c r="X108" s="1">
        <v>16.600000000000001</v>
      </c>
      <c r="Z108" s="1">
        <v>127</v>
      </c>
      <c r="AA108" s="1">
        <v>0</v>
      </c>
      <c r="AB108" s="1">
        <v>6.9</v>
      </c>
      <c r="AD108" s="1">
        <v>264</v>
      </c>
      <c r="AE108" s="1">
        <v>0</v>
      </c>
      <c r="AF108" s="1">
        <v>7</v>
      </c>
      <c r="AH108" s="1">
        <v>157</v>
      </c>
      <c r="AI108" s="1">
        <v>0</v>
      </c>
      <c r="AJ108" s="1">
        <v>7</v>
      </c>
      <c r="AL108" s="1">
        <v>120</v>
      </c>
      <c r="AM108" s="1">
        <v>0</v>
      </c>
      <c r="AN108" s="1">
        <v>13.1</v>
      </c>
    </row>
    <row r="109" spans="2:40" x14ac:dyDescent="0.25">
      <c r="B109" s="1">
        <v>99</v>
      </c>
      <c r="C109" s="1">
        <v>0</v>
      </c>
      <c r="D109" s="1">
        <v>8.6</v>
      </c>
      <c r="F109" s="1">
        <v>153</v>
      </c>
      <c r="G109" s="1">
        <v>0</v>
      </c>
      <c r="H109" s="1">
        <v>5.0999999999999996</v>
      </c>
      <c r="J109" s="1">
        <v>122</v>
      </c>
      <c r="K109" s="1">
        <v>0</v>
      </c>
      <c r="L109" s="1">
        <v>20.399999999999999</v>
      </c>
      <c r="N109" s="1">
        <v>120</v>
      </c>
      <c r="O109" s="1">
        <v>0</v>
      </c>
      <c r="P109" s="1">
        <v>4.7</v>
      </c>
      <c r="R109" s="1">
        <v>141</v>
      </c>
      <c r="S109" s="1">
        <v>0</v>
      </c>
      <c r="T109" s="1">
        <v>5.8</v>
      </c>
      <c r="V109" s="1">
        <v>116</v>
      </c>
      <c r="W109" s="1">
        <v>0</v>
      </c>
      <c r="X109" s="1">
        <v>16.600000000000001</v>
      </c>
      <c r="Z109" s="1">
        <v>129</v>
      </c>
      <c r="AA109" s="1">
        <v>0</v>
      </c>
      <c r="AB109" s="1">
        <v>5.9</v>
      </c>
      <c r="AD109" s="1">
        <v>127</v>
      </c>
      <c r="AE109" s="1">
        <v>0</v>
      </c>
      <c r="AF109" s="1">
        <v>7</v>
      </c>
      <c r="AH109" s="1">
        <v>145</v>
      </c>
      <c r="AI109" s="1">
        <v>0</v>
      </c>
      <c r="AJ109" s="1">
        <v>7.7</v>
      </c>
      <c r="AL109" s="1">
        <v>112</v>
      </c>
      <c r="AM109" s="1">
        <v>0</v>
      </c>
      <c r="AN109" s="1">
        <v>13.1</v>
      </c>
    </row>
    <row r="110" spans="2:40" x14ac:dyDescent="0.25">
      <c r="B110" s="1">
        <v>112</v>
      </c>
      <c r="C110" s="1">
        <v>0</v>
      </c>
      <c r="D110" s="1">
        <v>8.6</v>
      </c>
      <c r="F110" s="1">
        <v>125</v>
      </c>
      <c r="G110" s="1">
        <v>0</v>
      </c>
      <c r="H110" s="1">
        <v>5.0999999999999996</v>
      </c>
      <c r="J110" s="1">
        <v>203</v>
      </c>
      <c r="K110" s="1">
        <v>0</v>
      </c>
      <c r="L110" s="1">
        <v>20.399999999999999</v>
      </c>
      <c r="N110" s="1">
        <v>102</v>
      </c>
      <c r="O110" s="1">
        <v>0</v>
      </c>
      <c r="P110" s="1">
        <v>4.7</v>
      </c>
      <c r="R110" s="1">
        <v>112</v>
      </c>
      <c r="S110" s="1">
        <v>0</v>
      </c>
      <c r="T110" s="1">
        <v>5.8</v>
      </c>
      <c r="V110" s="1">
        <v>132</v>
      </c>
      <c r="W110" s="1">
        <v>0</v>
      </c>
      <c r="X110" s="1">
        <v>16.600000000000001</v>
      </c>
      <c r="Z110" s="1">
        <v>448</v>
      </c>
      <c r="AA110" s="1">
        <v>0</v>
      </c>
      <c r="AB110" s="1">
        <v>5.9</v>
      </c>
      <c r="AD110" s="1">
        <v>117</v>
      </c>
      <c r="AE110" s="1">
        <v>0</v>
      </c>
      <c r="AF110" s="1">
        <v>6.6</v>
      </c>
      <c r="AH110" s="1">
        <v>115</v>
      </c>
      <c r="AI110" s="1">
        <v>0</v>
      </c>
      <c r="AJ110" s="1">
        <v>7.7</v>
      </c>
      <c r="AL110" s="1">
        <v>124</v>
      </c>
      <c r="AM110" s="1">
        <v>0</v>
      </c>
      <c r="AN110" s="1">
        <v>9.1999999999999993</v>
      </c>
    </row>
    <row r="111" spans="2:40" x14ac:dyDescent="0.25">
      <c r="B111" s="1">
        <v>121</v>
      </c>
      <c r="C111" s="1">
        <v>0</v>
      </c>
      <c r="D111" s="1">
        <v>8.6</v>
      </c>
      <c r="F111" s="1">
        <v>126</v>
      </c>
      <c r="G111" s="1">
        <v>0</v>
      </c>
      <c r="H111" s="1">
        <v>5.0999999999999996</v>
      </c>
      <c r="J111" s="1">
        <v>115</v>
      </c>
      <c r="K111" s="1">
        <v>0</v>
      </c>
      <c r="L111" s="1">
        <v>30.3</v>
      </c>
      <c r="N111" s="1">
        <v>130</v>
      </c>
      <c r="O111" s="1">
        <v>0</v>
      </c>
      <c r="P111" s="1">
        <v>4.7</v>
      </c>
      <c r="R111" s="1">
        <v>1301</v>
      </c>
      <c r="S111" s="1">
        <v>0</v>
      </c>
      <c r="T111" s="1">
        <v>2.7</v>
      </c>
      <c r="V111" s="1">
        <v>115</v>
      </c>
      <c r="W111" s="1">
        <v>0</v>
      </c>
      <c r="X111" s="1">
        <v>16.600000000000001</v>
      </c>
      <c r="Z111" s="1">
        <v>141</v>
      </c>
      <c r="AA111" s="1">
        <v>0</v>
      </c>
      <c r="AB111" s="1">
        <v>18.7</v>
      </c>
      <c r="AD111" s="1">
        <v>62</v>
      </c>
      <c r="AE111" s="1">
        <v>0</v>
      </c>
      <c r="AF111" s="1">
        <v>6.6</v>
      </c>
      <c r="AH111" s="1">
        <v>133</v>
      </c>
      <c r="AI111" s="1">
        <v>0</v>
      </c>
      <c r="AJ111" s="1">
        <v>7.7</v>
      </c>
      <c r="AL111" s="1">
        <v>113</v>
      </c>
      <c r="AM111" s="1">
        <v>0</v>
      </c>
      <c r="AN111" s="1">
        <v>9.1999999999999993</v>
      </c>
    </row>
    <row r="112" spans="2:40" x14ac:dyDescent="0.25">
      <c r="B112" s="1">
        <v>122</v>
      </c>
      <c r="C112" s="1">
        <v>0</v>
      </c>
      <c r="D112" s="1">
        <v>8.6</v>
      </c>
      <c r="F112" s="1">
        <v>121</v>
      </c>
      <c r="G112" s="1">
        <v>0</v>
      </c>
      <c r="H112" s="1">
        <v>7.6</v>
      </c>
      <c r="J112" s="1">
        <v>133</v>
      </c>
      <c r="K112" s="1">
        <v>0</v>
      </c>
      <c r="L112" s="1">
        <v>30.3</v>
      </c>
      <c r="N112" s="1">
        <v>119</v>
      </c>
      <c r="O112" s="1">
        <v>0</v>
      </c>
      <c r="P112" s="1">
        <v>4.7</v>
      </c>
      <c r="R112" s="1">
        <v>123</v>
      </c>
      <c r="S112" s="1">
        <v>0</v>
      </c>
      <c r="T112" s="1">
        <v>2.7</v>
      </c>
      <c r="V112" s="1">
        <v>133</v>
      </c>
      <c r="W112" s="1">
        <v>0</v>
      </c>
      <c r="X112" s="1">
        <v>9.9</v>
      </c>
      <c r="Z112" s="1">
        <v>119</v>
      </c>
      <c r="AA112" s="1">
        <v>0</v>
      </c>
      <c r="AB112" s="1">
        <v>18.7</v>
      </c>
      <c r="AD112" s="1">
        <v>550</v>
      </c>
      <c r="AE112" s="1">
        <v>0</v>
      </c>
      <c r="AF112" s="1">
        <v>2.1</v>
      </c>
      <c r="AH112" s="1">
        <v>117</v>
      </c>
      <c r="AI112" s="1">
        <v>0</v>
      </c>
      <c r="AJ112" s="1">
        <v>7.7</v>
      </c>
      <c r="AL112" s="1">
        <v>118</v>
      </c>
      <c r="AM112" s="1">
        <v>0</v>
      </c>
      <c r="AN112" s="1">
        <v>9.1999999999999993</v>
      </c>
    </row>
    <row r="113" spans="2:40" x14ac:dyDescent="0.25">
      <c r="B113" s="1">
        <v>113</v>
      </c>
      <c r="C113" s="1">
        <v>0</v>
      </c>
      <c r="D113" s="1">
        <v>5</v>
      </c>
      <c r="F113" s="1">
        <v>121</v>
      </c>
      <c r="G113" s="1">
        <v>0</v>
      </c>
      <c r="H113" s="1">
        <v>7.6</v>
      </c>
      <c r="J113" s="1">
        <v>116</v>
      </c>
      <c r="K113" s="1">
        <v>0</v>
      </c>
      <c r="L113" s="1">
        <v>30.3</v>
      </c>
      <c r="N113" s="1">
        <v>112</v>
      </c>
      <c r="O113" s="1">
        <v>0</v>
      </c>
      <c r="P113" s="1">
        <v>5.7</v>
      </c>
      <c r="R113" s="1">
        <v>125</v>
      </c>
      <c r="S113" s="1">
        <v>0</v>
      </c>
      <c r="T113" s="1">
        <v>2.7</v>
      </c>
      <c r="V113" s="1">
        <v>119</v>
      </c>
      <c r="W113" s="1">
        <v>0</v>
      </c>
      <c r="X113" s="1">
        <v>9.9</v>
      </c>
      <c r="Z113" s="1">
        <v>118</v>
      </c>
      <c r="AA113" s="1">
        <v>0</v>
      </c>
      <c r="AB113" s="1">
        <v>18.7</v>
      </c>
      <c r="AD113" s="1">
        <v>118</v>
      </c>
      <c r="AE113" s="1">
        <v>0</v>
      </c>
      <c r="AF113" s="1">
        <v>2.1</v>
      </c>
      <c r="AH113" s="1">
        <v>105</v>
      </c>
      <c r="AI113" s="1">
        <v>0</v>
      </c>
      <c r="AJ113" s="1">
        <v>7.7</v>
      </c>
      <c r="AL113" s="1">
        <v>117</v>
      </c>
      <c r="AM113" s="1">
        <v>0</v>
      </c>
      <c r="AN113" s="1">
        <v>9.1999999999999993</v>
      </c>
    </row>
    <row r="114" spans="2:40" x14ac:dyDescent="0.25">
      <c r="B114" s="1">
        <v>121</v>
      </c>
      <c r="C114" s="1">
        <v>0</v>
      </c>
      <c r="D114" s="1">
        <v>5</v>
      </c>
      <c r="F114" s="1">
        <v>118</v>
      </c>
      <c r="G114" s="1">
        <v>0</v>
      </c>
      <c r="H114" s="1">
        <v>7.6</v>
      </c>
      <c r="J114" s="1">
        <v>125</v>
      </c>
      <c r="K114" s="1">
        <v>0</v>
      </c>
      <c r="L114" s="1">
        <v>30.3</v>
      </c>
      <c r="N114" s="1">
        <v>122</v>
      </c>
      <c r="O114" s="1">
        <v>0</v>
      </c>
      <c r="P114" s="1">
        <v>5.7</v>
      </c>
      <c r="R114" s="1">
        <v>121</v>
      </c>
      <c r="S114" s="1">
        <v>0</v>
      </c>
      <c r="T114" s="1">
        <v>2.7</v>
      </c>
      <c r="V114" s="1">
        <v>153</v>
      </c>
      <c r="W114" s="1">
        <v>0</v>
      </c>
      <c r="X114" s="1">
        <v>9.9</v>
      </c>
      <c r="Z114" s="1">
        <v>121</v>
      </c>
      <c r="AA114" s="1">
        <v>0</v>
      </c>
      <c r="AB114" s="1">
        <v>18.7</v>
      </c>
      <c r="AD114" s="1">
        <v>201</v>
      </c>
      <c r="AE114" s="1">
        <v>0</v>
      </c>
      <c r="AF114" s="1">
        <v>2.1</v>
      </c>
      <c r="AH114" s="1">
        <v>123</v>
      </c>
      <c r="AI114" s="1">
        <v>0</v>
      </c>
      <c r="AJ114" s="1">
        <v>8.3000000000000007</v>
      </c>
      <c r="AL114" s="1">
        <v>122</v>
      </c>
      <c r="AM114" s="1">
        <v>0</v>
      </c>
      <c r="AN114" s="1">
        <v>9.1999999999999993</v>
      </c>
    </row>
    <row r="115" spans="2:40" x14ac:dyDescent="0.25">
      <c r="B115" s="1">
        <v>123</v>
      </c>
      <c r="C115" s="1">
        <v>0</v>
      </c>
      <c r="D115" s="1">
        <v>5</v>
      </c>
      <c r="F115" s="1">
        <v>124</v>
      </c>
      <c r="G115" s="1">
        <v>0</v>
      </c>
      <c r="H115" s="1">
        <v>7.6</v>
      </c>
      <c r="J115" s="1">
        <v>119</v>
      </c>
      <c r="K115" s="1">
        <v>0</v>
      </c>
      <c r="L115" s="1">
        <v>30.3</v>
      </c>
      <c r="N115" s="1">
        <v>518</v>
      </c>
      <c r="O115" s="1">
        <v>0</v>
      </c>
      <c r="P115" s="1">
        <v>5.0999999999999996</v>
      </c>
      <c r="R115" s="1">
        <v>117</v>
      </c>
      <c r="S115" s="1">
        <v>0</v>
      </c>
      <c r="T115" s="1">
        <v>2.7</v>
      </c>
      <c r="V115" s="1">
        <v>189</v>
      </c>
      <c r="W115" s="1">
        <v>0</v>
      </c>
      <c r="X115" s="1">
        <v>9.9</v>
      </c>
      <c r="Z115" s="1">
        <v>116</v>
      </c>
      <c r="AA115" s="1">
        <v>0</v>
      </c>
      <c r="AB115" s="1">
        <v>18.7</v>
      </c>
      <c r="AD115" s="1">
        <v>102</v>
      </c>
      <c r="AE115" s="1">
        <v>0</v>
      </c>
      <c r="AF115" s="1">
        <v>2.1</v>
      </c>
      <c r="AH115" s="1">
        <v>121</v>
      </c>
      <c r="AI115" s="1">
        <v>0</v>
      </c>
      <c r="AJ115" s="1">
        <v>8.3000000000000007</v>
      </c>
      <c r="AL115" s="1">
        <v>111</v>
      </c>
      <c r="AM115" s="1">
        <v>0</v>
      </c>
      <c r="AN115" s="1">
        <v>3.9</v>
      </c>
    </row>
    <row r="116" spans="2:40" x14ac:dyDescent="0.25">
      <c r="B116" s="1">
        <v>181</v>
      </c>
      <c r="C116" s="1">
        <v>0</v>
      </c>
      <c r="D116" s="1">
        <v>5</v>
      </c>
      <c r="F116" s="1">
        <v>133</v>
      </c>
      <c r="G116" s="1">
        <v>0</v>
      </c>
      <c r="H116" s="1">
        <v>7.6</v>
      </c>
      <c r="J116" s="1">
        <v>131</v>
      </c>
      <c r="K116" s="1">
        <v>0</v>
      </c>
      <c r="L116" s="1">
        <v>6.7</v>
      </c>
      <c r="N116" s="1">
        <v>123</v>
      </c>
      <c r="O116" s="1">
        <v>0</v>
      </c>
      <c r="P116" s="1">
        <v>5.0999999999999996</v>
      </c>
      <c r="R116" s="1">
        <v>132</v>
      </c>
      <c r="S116" s="1">
        <v>0</v>
      </c>
      <c r="T116" s="1">
        <v>9.1</v>
      </c>
      <c r="V116" s="1">
        <v>161</v>
      </c>
      <c r="W116" s="1">
        <v>0</v>
      </c>
      <c r="X116" s="1">
        <v>6</v>
      </c>
      <c r="Z116" s="1">
        <v>121</v>
      </c>
      <c r="AA116" s="1">
        <v>0</v>
      </c>
      <c r="AB116" s="1">
        <v>7.3</v>
      </c>
      <c r="AD116" s="1">
        <v>119</v>
      </c>
      <c r="AE116" s="1">
        <v>0</v>
      </c>
      <c r="AF116" s="1">
        <v>3.8</v>
      </c>
      <c r="AH116" s="1">
        <v>116</v>
      </c>
      <c r="AI116" s="1">
        <v>0</v>
      </c>
      <c r="AJ116" s="1">
        <v>8.3000000000000007</v>
      </c>
      <c r="AL116" s="1">
        <v>135</v>
      </c>
      <c r="AM116" s="1">
        <v>0</v>
      </c>
      <c r="AN116" s="1">
        <v>3.9</v>
      </c>
    </row>
    <row r="117" spans="2:40" x14ac:dyDescent="0.25">
      <c r="B117" s="1">
        <v>119</v>
      </c>
      <c r="C117" s="1">
        <v>0</v>
      </c>
      <c r="D117" s="1">
        <v>8.1</v>
      </c>
      <c r="F117" s="1">
        <v>113</v>
      </c>
      <c r="G117" s="1">
        <v>0</v>
      </c>
      <c r="H117" s="1">
        <v>7.6</v>
      </c>
      <c r="J117" s="1">
        <v>127</v>
      </c>
      <c r="K117" s="1">
        <v>0</v>
      </c>
      <c r="L117" s="1">
        <v>6.7</v>
      </c>
      <c r="N117" s="1">
        <v>122</v>
      </c>
      <c r="O117" s="1">
        <v>0</v>
      </c>
      <c r="P117" s="1">
        <v>5.0999999999999996</v>
      </c>
      <c r="R117" s="1">
        <v>122</v>
      </c>
      <c r="S117" s="1">
        <v>0</v>
      </c>
      <c r="T117" s="1">
        <v>9.1</v>
      </c>
      <c r="V117" s="1">
        <v>132</v>
      </c>
      <c r="W117" s="1">
        <v>0</v>
      </c>
      <c r="X117" s="1">
        <v>6</v>
      </c>
      <c r="Z117" s="1">
        <v>79</v>
      </c>
      <c r="AA117" s="1">
        <v>0</v>
      </c>
      <c r="AB117" s="1">
        <v>7.3</v>
      </c>
      <c r="AD117" s="1">
        <v>459</v>
      </c>
      <c r="AE117" s="1">
        <v>0</v>
      </c>
      <c r="AF117" s="1">
        <v>3.8</v>
      </c>
      <c r="AH117" s="1">
        <v>116</v>
      </c>
      <c r="AI117" s="1">
        <v>0</v>
      </c>
      <c r="AJ117" s="1">
        <v>8.3000000000000007</v>
      </c>
      <c r="AL117" s="1">
        <v>113</v>
      </c>
      <c r="AM117" s="1">
        <v>0</v>
      </c>
      <c r="AN117" s="1">
        <v>3.9</v>
      </c>
    </row>
    <row r="118" spans="2:40" x14ac:dyDescent="0.25">
      <c r="B118" s="1">
        <v>123</v>
      </c>
      <c r="C118" s="1">
        <v>0</v>
      </c>
      <c r="D118" s="1">
        <v>8.1</v>
      </c>
      <c r="F118" s="1">
        <v>116</v>
      </c>
      <c r="G118" s="1">
        <v>0</v>
      </c>
      <c r="H118" s="1">
        <v>7.6</v>
      </c>
      <c r="J118" s="1">
        <v>115</v>
      </c>
      <c r="K118" s="1">
        <v>0</v>
      </c>
      <c r="L118" s="1">
        <v>6.7</v>
      </c>
      <c r="N118" s="1">
        <v>130</v>
      </c>
      <c r="O118" s="1">
        <v>0</v>
      </c>
      <c r="P118" s="1">
        <v>5.0999999999999996</v>
      </c>
      <c r="R118" s="1">
        <v>125</v>
      </c>
      <c r="S118" s="1">
        <v>0</v>
      </c>
      <c r="T118" s="1">
        <v>9.1</v>
      </c>
      <c r="V118" s="1">
        <v>112</v>
      </c>
      <c r="W118" s="1">
        <v>0</v>
      </c>
      <c r="X118" s="1">
        <v>6</v>
      </c>
      <c r="Z118" s="1">
        <v>47</v>
      </c>
      <c r="AA118" s="1">
        <v>0</v>
      </c>
      <c r="AB118" s="1">
        <v>7.3</v>
      </c>
      <c r="AD118" s="1">
        <v>118</v>
      </c>
      <c r="AE118" s="1">
        <v>0</v>
      </c>
      <c r="AF118" s="1">
        <v>6</v>
      </c>
      <c r="AH118" s="1">
        <v>121</v>
      </c>
      <c r="AI118" s="1">
        <v>0</v>
      </c>
      <c r="AJ118" s="1">
        <v>8.3000000000000007</v>
      </c>
      <c r="AL118" s="1">
        <v>134</v>
      </c>
      <c r="AM118" s="1">
        <v>0</v>
      </c>
      <c r="AN118" s="1">
        <v>3.9</v>
      </c>
    </row>
    <row r="119" spans="2:40" x14ac:dyDescent="0.25">
      <c r="B119" s="1">
        <v>121</v>
      </c>
      <c r="C119" s="1">
        <v>0</v>
      </c>
      <c r="D119" s="1">
        <v>8.1</v>
      </c>
      <c r="F119" s="1">
        <v>114</v>
      </c>
      <c r="G119" s="1">
        <v>0</v>
      </c>
      <c r="H119" s="1">
        <v>7.6</v>
      </c>
      <c r="J119" s="1">
        <v>122</v>
      </c>
      <c r="K119" s="1">
        <v>0</v>
      </c>
      <c r="L119" s="1">
        <v>6.7</v>
      </c>
      <c r="N119" s="1">
        <v>125</v>
      </c>
      <c r="O119" s="1">
        <v>0</v>
      </c>
      <c r="P119" s="1">
        <v>12.3</v>
      </c>
      <c r="R119" s="1">
        <v>115</v>
      </c>
      <c r="S119" s="1">
        <v>0</v>
      </c>
      <c r="T119" s="1">
        <v>9.1</v>
      </c>
      <c r="V119" s="1">
        <v>118</v>
      </c>
      <c r="W119" s="1">
        <v>0</v>
      </c>
      <c r="X119" s="1">
        <v>6</v>
      </c>
      <c r="Z119" s="1">
        <v>119</v>
      </c>
      <c r="AA119" s="1">
        <v>0</v>
      </c>
      <c r="AB119" s="1">
        <v>7.3</v>
      </c>
      <c r="AD119" s="1">
        <v>126</v>
      </c>
      <c r="AE119" s="1">
        <v>0</v>
      </c>
      <c r="AF119" s="1">
        <v>6</v>
      </c>
      <c r="AH119" s="1">
        <v>71</v>
      </c>
      <c r="AI119" s="1">
        <v>0</v>
      </c>
      <c r="AJ119" s="1">
        <v>6.9</v>
      </c>
      <c r="AL119" s="1">
        <v>121</v>
      </c>
      <c r="AM119" s="1">
        <v>0</v>
      </c>
      <c r="AN119" s="1">
        <v>7</v>
      </c>
    </row>
    <row r="120" spans="2:40" x14ac:dyDescent="0.25">
      <c r="B120" s="1">
        <v>117</v>
      </c>
      <c r="C120" s="1">
        <v>0</v>
      </c>
      <c r="D120" s="1">
        <v>8.1</v>
      </c>
      <c r="F120" s="1">
        <v>115</v>
      </c>
      <c r="G120" s="1">
        <v>0</v>
      </c>
      <c r="H120" s="1">
        <v>7.6</v>
      </c>
      <c r="J120" s="1">
        <v>120</v>
      </c>
      <c r="K120" s="1">
        <v>0</v>
      </c>
      <c r="L120" s="1">
        <v>6.7</v>
      </c>
      <c r="N120" s="1">
        <v>136</v>
      </c>
      <c r="O120" s="1">
        <v>0</v>
      </c>
      <c r="P120" s="1">
        <v>12.3</v>
      </c>
      <c r="R120" s="1">
        <v>123</v>
      </c>
      <c r="S120" s="1">
        <v>0</v>
      </c>
      <c r="T120" s="1">
        <v>9.1</v>
      </c>
      <c r="V120" s="1">
        <v>121</v>
      </c>
      <c r="W120" s="1">
        <v>0</v>
      </c>
      <c r="X120" s="1">
        <v>6</v>
      </c>
      <c r="Z120" s="1">
        <v>123</v>
      </c>
      <c r="AA120" s="1">
        <v>0</v>
      </c>
      <c r="AB120" s="1">
        <v>7.3</v>
      </c>
      <c r="AD120" s="1">
        <v>143</v>
      </c>
      <c r="AE120" s="1">
        <v>0</v>
      </c>
      <c r="AF120" s="1">
        <v>6</v>
      </c>
      <c r="AH120" s="1">
        <v>50</v>
      </c>
      <c r="AI120" s="1">
        <v>0</v>
      </c>
      <c r="AJ120" s="1">
        <v>6.9</v>
      </c>
      <c r="AL120" s="1">
        <v>109</v>
      </c>
      <c r="AM120" s="1">
        <v>0</v>
      </c>
      <c r="AN120" s="1">
        <v>7</v>
      </c>
    </row>
    <row r="121" spans="2:40" x14ac:dyDescent="0.25">
      <c r="B121" s="1">
        <v>114</v>
      </c>
      <c r="C121" s="1">
        <v>0</v>
      </c>
      <c r="D121" s="1">
        <v>8.1</v>
      </c>
      <c r="F121" s="1">
        <v>123</v>
      </c>
      <c r="G121" s="1">
        <v>0</v>
      </c>
      <c r="H121" s="1">
        <v>7.6</v>
      </c>
      <c r="J121" s="1">
        <v>891</v>
      </c>
      <c r="K121" s="1">
        <v>0</v>
      </c>
      <c r="L121" s="1">
        <v>5.3</v>
      </c>
      <c r="N121" s="1">
        <v>163</v>
      </c>
      <c r="O121" s="1">
        <v>0</v>
      </c>
      <c r="P121" s="1">
        <v>12.3</v>
      </c>
      <c r="R121" s="1">
        <v>113</v>
      </c>
      <c r="S121" s="1">
        <v>0</v>
      </c>
      <c r="T121" s="1">
        <v>13.2</v>
      </c>
      <c r="V121" s="1">
        <v>121</v>
      </c>
      <c r="W121" s="1">
        <v>0</v>
      </c>
      <c r="X121" s="1">
        <v>4.5</v>
      </c>
      <c r="Z121" s="1">
        <v>119</v>
      </c>
      <c r="AA121" s="1">
        <v>0</v>
      </c>
      <c r="AB121" s="1">
        <v>7.3</v>
      </c>
      <c r="AD121" s="1">
        <v>120</v>
      </c>
      <c r="AE121" s="1">
        <v>0</v>
      </c>
      <c r="AF121" s="1">
        <v>6</v>
      </c>
      <c r="AH121" s="1">
        <v>121</v>
      </c>
      <c r="AI121" s="1">
        <v>0</v>
      </c>
      <c r="AJ121" s="1">
        <v>6.9</v>
      </c>
      <c r="AL121" s="1">
        <v>137</v>
      </c>
      <c r="AM121" s="1">
        <v>0</v>
      </c>
      <c r="AN121" s="1">
        <v>7</v>
      </c>
    </row>
    <row r="122" spans="2:40" x14ac:dyDescent="0.25">
      <c r="B122" s="1">
        <v>101</v>
      </c>
      <c r="C122" s="1">
        <v>0</v>
      </c>
      <c r="D122" s="1">
        <v>4.4000000000000004</v>
      </c>
      <c r="F122" s="1">
        <v>116</v>
      </c>
      <c r="G122" s="1">
        <v>0</v>
      </c>
      <c r="H122" s="1">
        <v>9.1999999999999993</v>
      </c>
      <c r="J122" s="1">
        <v>121</v>
      </c>
      <c r="K122" s="1">
        <v>0</v>
      </c>
      <c r="L122" s="1">
        <v>5.3</v>
      </c>
      <c r="N122" s="1">
        <v>125</v>
      </c>
      <c r="O122" s="1">
        <v>0</v>
      </c>
      <c r="P122" s="1">
        <v>12.3</v>
      </c>
      <c r="R122" s="1">
        <v>110</v>
      </c>
      <c r="S122" s="1">
        <v>0</v>
      </c>
      <c r="T122" s="1">
        <v>13.2</v>
      </c>
      <c r="V122" s="1">
        <v>126</v>
      </c>
      <c r="W122" s="1">
        <v>0</v>
      </c>
      <c r="X122" s="1">
        <v>4.5</v>
      </c>
      <c r="Z122" s="1">
        <v>111</v>
      </c>
      <c r="AA122" s="1">
        <v>0</v>
      </c>
      <c r="AB122" s="1">
        <v>6.1</v>
      </c>
      <c r="AD122" s="1">
        <v>121</v>
      </c>
      <c r="AE122" s="1">
        <v>0</v>
      </c>
      <c r="AF122" s="1">
        <v>5.8</v>
      </c>
      <c r="AH122" s="1">
        <v>115</v>
      </c>
      <c r="AI122" s="1">
        <v>0</v>
      </c>
      <c r="AJ122" s="1">
        <v>6.9</v>
      </c>
      <c r="AL122" s="1">
        <v>513</v>
      </c>
      <c r="AM122" s="1">
        <v>0</v>
      </c>
      <c r="AN122" s="1">
        <v>3.6</v>
      </c>
    </row>
    <row r="123" spans="2:40" x14ac:dyDescent="0.25">
      <c r="B123" s="1">
        <v>121</v>
      </c>
      <c r="C123" s="1">
        <v>0</v>
      </c>
      <c r="D123" s="1">
        <v>4.4000000000000004</v>
      </c>
      <c r="F123" s="1">
        <v>124</v>
      </c>
      <c r="G123" s="1">
        <v>0</v>
      </c>
      <c r="H123" s="1">
        <v>9.1999999999999993</v>
      </c>
      <c r="J123" s="1">
        <v>127</v>
      </c>
      <c r="K123" s="1">
        <v>0</v>
      </c>
      <c r="L123" s="1">
        <v>5.3</v>
      </c>
      <c r="N123" s="1">
        <v>126</v>
      </c>
      <c r="O123" s="1">
        <v>0</v>
      </c>
      <c r="P123" s="1">
        <v>9.1</v>
      </c>
      <c r="R123" s="1">
        <v>129</v>
      </c>
      <c r="S123" s="1">
        <v>0</v>
      </c>
      <c r="T123" s="1">
        <v>13.2</v>
      </c>
      <c r="V123" s="1">
        <v>126</v>
      </c>
      <c r="W123" s="1">
        <v>0</v>
      </c>
      <c r="X123" s="1">
        <v>4.5</v>
      </c>
      <c r="Z123" s="1">
        <v>128</v>
      </c>
      <c r="AA123" s="1">
        <v>0</v>
      </c>
      <c r="AB123" s="1">
        <v>6.1</v>
      </c>
      <c r="AD123" s="1">
        <v>127</v>
      </c>
      <c r="AE123" s="1">
        <v>0</v>
      </c>
      <c r="AF123" s="1">
        <v>5.8</v>
      </c>
      <c r="AH123" s="1">
        <v>112</v>
      </c>
      <c r="AI123" s="1">
        <v>0</v>
      </c>
      <c r="AJ123" s="1">
        <v>6.9</v>
      </c>
      <c r="AL123" s="1">
        <v>110</v>
      </c>
      <c r="AM123" s="1">
        <v>0</v>
      </c>
      <c r="AN123" s="1">
        <v>3.6</v>
      </c>
    </row>
    <row r="124" spans="2:40" x14ac:dyDescent="0.25">
      <c r="B124" s="1">
        <v>106</v>
      </c>
      <c r="C124" s="1">
        <v>0</v>
      </c>
      <c r="D124" s="1">
        <v>4.4000000000000004</v>
      </c>
      <c r="F124" s="1">
        <v>113</v>
      </c>
      <c r="G124" s="1">
        <v>0</v>
      </c>
      <c r="H124" s="1">
        <v>9.1999999999999993</v>
      </c>
      <c r="J124" s="1">
        <v>202</v>
      </c>
      <c r="K124" s="1">
        <v>0</v>
      </c>
      <c r="L124" s="1">
        <v>5.3</v>
      </c>
      <c r="N124" s="1">
        <v>121</v>
      </c>
      <c r="O124" s="1">
        <v>0</v>
      </c>
      <c r="P124" s="1">
        <v>9.1</v>
      </c>
      <c r="R124" s="1">
        <v>124</v>
      </c>
      <c r="S124" s="1">
        <v>0</v>
      </c>
      <c r="T124" s="1">
        <v>13.2</v>
      </c>
      <c r="V124" s="1">
        <v>136</v>
      </c>
      <c r="W124" s="1">
        <v>0</v>
      </c>
      <c r="X124" s="1">
        <v>4.5</v>
      </c>
      <c r="Z124" s="1">
        <v>132</v>
      </c>
      <c r="AA124" s="1">
        <v>0</v>
      </c>
      <c r="AB124" s="1">
        <v>6.1</v>
      </c>
      <c r="AD124" s="1">
        <v>172</v>
      </c>
      <c r="AE124" s="1">
        <v>0</v>
      </c>
      <c r="AF124" s="1">
        <v>5.8</v>
      </c>
      <c r="AH124" s="1">
        <v>121</v>
      </c>
      <c r="AI124" s="1">
        <v>0</v>
      </c>
      <c r="AJ124" s="1">
        <v>10</v>
      </c>
      <c r="AL124" s="1">
        <v>130</v>
      </c>
      <c r="AM124" s="1">
        <v>0</v>
      </c>
      <c r="AN124" s="1">
        <v>3.6</v>
      </c>
    </row>
    <row r="125" spans="2:40" x14ac:dyDescent="0.25">
      <c r="B125" s="1">
        <v>114</v>
      </c>
      <c r="C125" s="1">
        <v>0</v>
      </c>
      <c r="D125" s="1">
        <v>4.4000000000000004</v>
      </c>
      <c r="F125" s="1">
        <v>116</v>
      </c>
      <c r="G125" s="1">
        <v>0</v>
      </c>
      <c r="H125" s="1">
        <v>9.1999999999999993</v>
      </c>
      <c r="J125" s="1">
        <v>123</v>
      </c>
      <c r="K125" s="1">
        <v>0</v>
      </c>
      <c r="L125" s="1">
        <v>17.399999999999999</v>
      </c>
      <c r="N125" s="1">
        <v>625</v>
      </c>
      <c r="O125" s="1">
        <v>0</v>
      </c>
      <c r="P125" s="1">
        <v>9.5</v>
      </c>
      <c r="R125" s="1">
        <v>124</v>
      </c>
      <c r="S125" s="1">
        <v>0</v>
      </c>
      <c r="T125" s="1">
        <v>13.2</v>
      </c>
      <c r="V125" s="1">
        <v>125</v>
      </c>
      <c r="W125" s="1">
        <v>0</v>
      </c>
      <c r="X125" s="1">
        <v>10.6</v>
      </c>
      <c r="Z125" s="1">
        <v>121</v>
      </c>
      <c r="AA125" s="1">
        <v>0</v>
      </c>
      <c r="AB125" s="1">
        <v>6.1</v>
      </c>
      <c r="AD125" s="1">
        <v>61</v>
      </c>
      <c r="AE125" s="1">
        <v>0</v>
      </c>
      <c r="AF125" s="1">
        <v>5.8</v>
      </c>
      <c r="AH125" s="1">
        <v>157</v>
      </c>
      <c r="AI125" s="1">
        <v>0</v>
      </c>
      <c r="AJ125" s="1">
        <v>10</v>
      </c>
      <c r="AL125" s="1">
        <v>130</v>
      </c>
      <c r="AM125" s="1">
        <v>0</v>
      </c>
      <c r="AN125" s="1">
        <v>3.6</v>
      </c>
    </row>
    <row r="126" spans="2:40" x14ac:dyDescent="0.25">
      <c r="B126" s="1">
        <v>119</v>
      </c>
      <c r="C126" s="1">
        <v>0</v>
      </c>
      <c r="D126" s="1">
        <v>4.4000000000000004</v>
      </c>
      <c r="F126" s="1">
        <v>153</v>
      </c>
      <c r="G126" s="1">
        <v>0</v>
      </c>
      <c r="H126" s="1">
        <v>8.6999999999999993</v>
      </c>
      <c r="J126" s="1">
        <v>118</v>
      </c>
      <c r="K126" s="1">
        <v>0</v>
      </c>
      <c r="L126" s="1">
        <v>17.399999999999999</v>
      </c>
      <c r="N126" s="1">
        <v>126</v>
      </c>
      <c r="O126" s="1">
        <v>0</v>
      </c>
      <c r="P126" s="1">
        <v>9.5</v>
      </c>
      <c r="R126" s="1">
        <v>132</v>
      </c>
      <c r="S126" s="1">
        <v>0</v>
      </c>
      <c r="T126" s="1">
        <v>9.8000000000000007</v>
      </c>
      <c r="V126" s="1">
        <v>111</v>
      </c>
      <c r="W126" s="1">
        <v>0</v>
      </c>
      <c r="X126" s="1">
        <v>10.6</v>
      </c>
      <c r="Z126" s="1">
        <v>121</v>
      </c>
      <c r="AA126" s="1">
        <v>0</v>
      </c>
      <c r="AB126" s="1">
        <v>5.0999999999999996</v>
      </c>
      <c r="AD126" s="1">
        <v>79</v>
      </c>
      <c r="AE126" s="1">
        <v>0</v>
      </c>
      <c r="AF126" s="1">
        <v>5.8</v>
      </c>
      <c r="AH126" s="1">
        <v>117</v>
      </c>
      <c r="AI126" s="1">
        <v>0</v>
      </c>
      <c r="AJ126" s="1">
        <v>10</v>
      </c>
      <c r="AL126" s="1">
        <v>132</v>
      </c>
      <c r="AM126" s="1">
        <v>0</v>
      </c>
      <c r="AN126" s="1">
        <v>6.2</v>
      </c>
    </row>
    <row r="127" spans="2:40" x14ac:dyDescent="0.25">
      <c r="B127" s="1">
        <v>114</v>
      </c>
      <c r="C127" s="1">
        <v>0</v>
      </c>
      <c r="D127" s="1">
        <v>6.3</v>
      </c>
      <c r="F127" s="1">
        <v>120</v>
      </c>
      <c r="G127" s="1">
        <v>0</v>
      </c>
      <c r="H127" s="1">
        <v>8.6999999999999993</v>
      </c>
      <c r="J127" s="1">
        <v>120</v>
      </c>
      <c r="K127" s="1">
        <v>0</v>
      </c>
      <c r="L127" s="1">
        <v>17.399999999999999</v>
      </c>
      <c r="N127" s="1">
        <v>127</v>
      </c>
      <c r="O127" s="1">
        <v>0</v>
      </c>
      <c r="P127" s="1">
        <v>9.5</v>
      </c>
      <c r="R127" s="1">
        <v>124</v>
      </c>
      <c r="S127" s="1">
        <v>0</v>
      </c>
      <c r="T127" s="1">
        <v>9.8000000000000007</v>
      </c>
      <c r="V127" s="1">
        <v>124</v>
      </c>
      <c r="W127" s="1">
        <v>0</v>
      </c>
      <c r="X127" s="1">
        <v>10.6</v>
      </c>
      <c r="Z127" s="1">
        <v>112</v>
      </c>
      <c r="AA127" s="1">
        <v>0</v>
      </c>
      <c r="AB127" s="1">
        <v>5.0999999999999996</v>
      </c>
      <c r="AD127" s="1">
        <v>51</v>
      </c>
      <c r="AE127" s="1">
        <v>0</v>
      </c>
      <c r="AF127" s="1">
        <v>5.8</v>
      </c>
      <c r="AH127" s="1">
        <v>125</v>
      </c>
      <c r="AI127" s="1">
        <v>0</v>
      </c>
      <c r="AJ127" s="1">
        <v>10</v>
      </c>
      <c r="AL127" s="1">
        <v>113</v>
      </c>
      <c r="AM127" s="1">
        <v>0</v>
      </c>
      <c r="AN127" s="1">
        <v>6.2</v>
      </c>
    </row>
    <row r="128" spans="2:40" x14ac:dyDescent="0.25">
      <c r="B128" s="1">
        <v>122</v>
      </c>
      <c r="C128" s="1">
        <v>0</v>
      </c>
      <c r="D128" s="1">
        <v>6.3</v>
      </c>
      <c r="F128" s="1">
        <v>143</v>
      </c>
      <c r="G128" s="1">
        <v>0</v>
      </c>
      <c r="H128" s="1">
        <v>8.6999999999999993</v>
      </c>
      <c r="J128" s="1">
        <v>130</v>
      </c>
      <c r="K128" s="1">
        <v>0</v>
      </c>
      <c r="L128" s="1">
        <v>17.399999999999999</v>
      </c>
      <c r="N128" s="1">
        <v>118</v>
      </c>
      <c r="O128" s="1">
        <v>0</v>
      </c>
      <c r="P128" s="1">
        <v>9.5</v>
      </c>
      <c r="R128" s="1">
        <v>124</v>
      </c>
      <c r="S128" s="1">
        <v>0</v>
      </c>
      <c r="T128" s="1">
        <v>9.8000000000000007</v>
      </c>
      <c r="V128" s="1">
        <v>123</v>
      </c>
      <c r="W128" s="1">
        <v>0</v>
      </c>
      <c r="X128" s="1">
        <v>10.6</v>
      </c>
      <c r="Z128" s="1">
        <v>114</v>
      </c>
      <c r="AA128" s="1">
        <v>0</v>
      </c>
      <c r="AB128" s="1">
        <v>5.0999999999999996</v>
      </c>
      <c r="AD128" s="1">
        <v>113</v>
      </c>
      <c r="AE128" s="1">
        <v>0</v>
      </c>
      <c r="AF128" s="1">
        <v>7.4</v>
      </c>
      <c r="AH128" s="1">
        <v>133</v>
      </c>
      <c r="AI128" s="1">
        <v>0</v>
      </c>
      <c r="AJ128" s="1">
        <v>6.1</v>
      </c>
      <c r="AL128" s="1">
        <v>120</v>
      </c>
      <c r="AM128" s="1">
        <v>0</v>
      </c>
      <c r="AN128" s="1">
        <v>6.2</v>
      </c>
    </row>
    <row r="129" spans="2:40" x14ac:dyDescent="0.25">
      <c r="B129" s="1">
        <v>132</v>
      </c>
      <c r="C129" s="1">
        <v>0</v>
      </c>
      <c r="D129" s="1">
        <v>6.3</v>
      </c>
      <c r="F129" s="1">
        <v>166</v>
      </c>
      <c r="G129" s="1">
        <v>0</v>
      </c>
      <c r="H129" s="1">
        <v>8.6999999999999993</v>
      </c>
      <c r="J129" s="1">
        <v>110</v>
      </c>
      <c r="K129" s="1">
        <v>0</v>
      </c>
      <c r="L129" s="1">
        <v>17.399999999999999</v>
      </c>
      <c r="N129" s="1">
        <v>151</v>
      </c>
      <c r="O129" s="1">
        <v>0</v>
      </c>
      <c r="P129" s="1">
        <v>14.5</v>
      </c>
      <c r="R129" s="1">
        <v>117</v>
      </c>
      <c r="S129" s="1">
        <v>0</v>
      </c>
      <c r="T129" s="1">
        <v>9.8000000000000007</v>
      </c>
      <c r="V129" s="1">
        <v>128</v>
      </c>
      <c r="W129" s="1">
        <v>0</v>
      </c>
      <c r="X129" s="1">
        <v>10.6</v>
      </c>
      <c r="Z129" s="1">
        <v>131</v>
      </c>
      <c r="AA129" s="1">
        <v>0</v>
      </c>
      <c r="AB129" s="1">
        <v>5.0999999999999996</v>
      </c>
      <c r="AD129" s="1">
        <v>130</v>
      </c>
      <c r="AE129" s="1">
        <v>0</v>
      </c>
      <c r="AF129" s="1">
        <v>7.4</v>
      </c>
      <c r="AH129" s="1">
        <v>141</v>
      </c>
      <c r="AI129" s="1">
        <v>0</v>
      </c>
      <c r="AJ129" s="1">
        <v>6.1</v>
      </c>
      <c r="AL129" s="1">
        <v>130</v>
      </c>
      <c r="AM129" s="1">
        <v>0</v>
      </c>
      <c r="AN129" s="1">
        <v>6.2</v>
      </c>
    </row>
    <row r="130" spans="2:40" x14ac:dyDescent="0.25">
      <c r="B130" s="1">
        <v>114</v>
      </c>
      <c r="C130" s="1">
        <v>0</v>
      </c>
      <c r="D130" s="1">
        <v>6.3</v>
      </c>
      <c r="F130" s="1">
        <v>135</v>
      </c>
      <c r="G130" s="1">
        <v>0</v>
      </c>
      <c r="H130" s="1">
        <v>6.2</v>
      </c>
      <c r="J130" s="1">
        <v>86</v>
      </c>
      <c r="K130" s="1">
        <v>0</v>
      </c>
      <c r="L130" s="1">
        <v>9.3000000000000007</v>
      </c>
      <c r="N130" s="1">
        <v>122</v>
      </c>
      <c r="O130" s="1">
        <v>0</v>
      </c>
      <c r="P130" s="1">
        <v>14.5</v>
      </c>
      <c r="R130" s="1">
        <v>123</v>
      </c>
      <c r="S130" s="1">
        <v>0</v>
      </c>
      <c r="T130" s="1">
        <v>9.8000000000000007</v>
      </c>
      <c r="V130" s="1">
        <v>122</v>
      </c>
      <c r="W130" s="1">
        <v>0</v>
      </c>
      <c r="X130" s="1">
        <v>3.2</v>
      </c>
      <c r="Z130" s="1">
        <v>122</v>
      </c>
      <c r="AA130" s="1">
        <v>0</v>
      </c>
      <c r="AB130" s="1">
        <v>5.0999999999999996</v>
      </c>
      <c r="AD130" s="1">
        <v>103</v>
      </c>
      <c r="AE130" s="1">
        <v>0</v>
      </c>
      <c r="AF130" s="1">
        <v>7.4</v>
      </c>
      <c r="AH130" s="1">
        <v>122</v>
      </c>
      <c r="AI130" s="1">
        <v>0</v>
      </c>
      <c r="AJ130" s="1">
        <v>6.1</v>
      </c>
      <c r="AL130" s="1">
        <v>117</v>
      </c>
      <c r="AM130" s="1">
        <v>0</v>
      </c>
      <c r="AN130" s="1">
        <v>6.2</v>
      </c>
    </row>
    <row r="131" spans="2:40" x14ac:dyDescent="0.25">
      <c r="B131" s="1">
        <v>138</v>
      </c>
      <c r="C131" s="1">
        <v>0</v>
      </c>
      <c r="D131" s="1">
        <v>4.3</v>
      </c>
      <c r="F131" s="1">
        <v>111</v>
      </c>
      <c r="G131" s="1">
        <v>0</v>
      </c>
      <c r="H131" s="1">
        <v>6.2</v>
      </c>
      <c r="J131" s="1">
        <v>49</v>
      </c>
      <c r="K131" s="1">
        <v>0</v>
      </c>
      <c r="L131" s="1">
        <v>100</v>
      </c>
      <c r="N131" s="1">
        <v>121</v>
      </c>
      <c r="O131" s="1">
        <v>0</v>
      </c>
      <c r="P131" s="1">
        <v>14.5</v>
      </c>
      <c r="R131" s="1">
        <v>118</v>
      </c>
      <c r="S131" s="1">
        <v>0</v>
      </c>
      <c r="T131" s="1">
        <v>7.3</v>
      </c>
      <c r="V131" s="1">
        <v>123</v>
      </c>
      <c r="W131" s="1">
        <v>0</v>
      </c>
      <c r="X131" s="1">
        <v>3.2</v>
      </c>
      <c r="Z131" s="1">
        <v>120</v>
      </c>
      <c r="AA131" s="1">
        <v>0</v>
      </c>
      <c r="AB131" s="1">
        <v>7.4</v>
      </c>
      <c r="AD131" s="1">
        <v>108</v>
      </c>
      <c r="AE131" s="1">
        <v>0</v>
      </c>
      <c r="AF131" s="1">
        <v>7.4</v>
      </c>
      <c r="AH131" s="1">
        <v>139</v>
      </c>
      <c r="AI131" s="1">
        <v>0</v>
      </c>
      <c r="AJ131" s="1">
        <v>6.1</v>
      </c>
      <c r="AL131" s="1">
        <v>124</v>
      </c>
      <c r="AM131" s="1">
        <v>0</v>
      </c>
      <c r="AN131" s="1">
        <v>5.6</v>
      </c>
    </row>
    <row r="132" spans="2:40" x14ac:dyDescent="0.25">
      <c r="B132" s="1">
        <v>186</v>
      </c>
      <c r="C132" s="1">
        <v>0</v>
      </c>
      <c r="D132" s="1">
        <v>4.3</v>
      </c>
      <c r="F132" s="1">
        <v>118</v>
      </c>
      <c r="G132" s="1">
        <v>0</v>
      </c>
      <c r="H132" s="1">
        <v>6.2</v>
      </c>
      <c r="J132" s="1">
        <v>103</v>
      </c>
      <c r="K132" s="1">
        <v>0</v>
      </c>
      <c r="L132" s="1">
        <v>100</v>
      </c>
      <c r="N132" s="1">
        <v>123</v>
      </c>
      <c r="O132" s="1">
        <v>0</v>
      </c>
      <c r="P132" s="1">
        <v>14.5</v>
      </c>
      <c r="R132" s="1">
        <v>113</v>
      </c>
      <c r="S132" s="1">
        <v>0</v>
      </c>
      <c r="T132" s="1">
        <v>7.3</v>
      </c>
      <c r="V132" s="1">
        <v>121</v>
      </c>
      <c r="W132" s="1">
        <v>0</v>
      </c>
      <c r="X132" s="1">
        <v>3.2</v>
      </c>
      <c r="Z132" s="1">
        <v>123</v>
      </c>
      <c r="AA132" s="1">
        <v>0</v>
      </c>
      <c r="AB132" s="1">
        <v>7.4</v>
      </c>
      <c r="AD132" s="1">
        <v>88</v>
      </c>
      <c r="AE132" s="1">
        <v>0</v>
      </c>
      <c r="AF132" s="1">
        <v>4.2</v>
      </c>
      <c r="AH132" s="1">
        <v>140</v>
      </c>
      <c r="AI132" s="1">
        <v>0</v>
      </c>
      <c r="AJ132" s="1">
        <v>8</v>
      </c>
      <c r="AL132" s="1">
        <v>113</v>
      </c>
      <c r="AM132" s="1">
        <v>0</v>
      </c>
      <c r="AN132" s="1">
        <v>5.6</v>
      </c>
    </row>
    <row r="133" spans="2:40" x14ac:dyDescent="0.25">
      <c r="B133" s="1">
        <v>164</v>
      </c>
      <c r="C133" s="1">
        <v>0</v>
      </c>
      <c r="D133" s="1">
        <v>4.3</v>
      </c>
      <c r="F133" s="1">
        <v>144</v>
      </c>
      <c r="G133" s="1">
        <v>0</v>
      </c>
      <c r="H133" s="1">
        <v>6.2</v>
      </c>
      <c r="J133" s="1">
        <v>120</v>
      </c>
      <c r="K133" s="1">
        <v>0</v>
      </c>
      <c r="L133" s="1">
        <v>100</v>
      </c>
      <c r="N133" s="1">
        <v>132</v>
      </c>
      <c r="O133" s="1">
        <v>0</v>
      </c>
      <c r="P133" s="1">
        <v>6.5</v>
      </c>
      <c r="R133" s="1">
        <v>111</v>
      </c>
      <c r="S133" s="1">
        <v>0</v>
      </c>
      <c r="T133" s="1">
        <v>7.3</v>
      </c>
      <c r="V133" s="1">
        <v>119</v>
      </c>
      <c r="W133" s="1">
        <v>0</v>
      </c>
      <c r="X133" s="1">
        <v>3.2</v>
      </c>
      <c r="Z133" s="1">
        <v>117</v>
      </c>
      <c r="AA133" s="1">
        <v>0</v>
      </c>
      <c r="AB133" s="1">
        <v>7.4</v>
      </c>
      <c r="AD133" s="1">
        <v>66</v>
      </c>
      <c r="AE133" s="1">
        <v>0</v>
      </c>
      <c r="AF133" s="1">
        <v>4.2</v>
      </c>
      <c r="AH133" s="1">
        <v>39</v>
      </c>
      <c r="AI133" s="1">
        <v>0</v>
      </c>
      <c r="AJ133" s="1">
        <v>8</v>
      </c>
      <c r="AL133" s="1">
        <v>113</v>
      </c>
      <c r="AM133" s="1">
        <v>0</v>
      </c>
      <c r="AN133" s="1">
        <v>5.6</v>
      </c>
    </row>
    <row r="134" spans="2:40" x14ac:dyDescent="0.25">
      <c r="B134" s="1">
        <v>139</v>
      </c>
      <c r="C134" s="1">
        <v>0</v>
      </c>
      <c r="D134" s="1">
        <v>4.3</v>
      </c>
      <c r="F134" s="1">
        <v>1045</v>
      </c>
      <c r="G134" s="1">
        <v>0</v>
      </c>
      <c r="H134" s="1">
        <v>7.1</v>
      </c>
      <c r="J134" s="1">
        <v>154</v>
      </c>
      <c r="K134" s="1">
        <v>0</v>
      </c>
      <c r="L134" s="1">
        <v>100</v>
      </c>
      <c r="N134" s="1">
        <v>117</v>
      </c>
      <c r="O134" s="1">
        <v>0</v>
      </c>
      <c r="P134" s="1">
        <v>6.5</v>
      </c>
      <c r="R134" s="1">
        <v>120</v>
      </c>
      <c r="S134" s="1">
        <v>0</v>
      </c>
      <c r="T134" s="1">
        <v>7.3</v>
      </c>
      <c r="V134" s="1">
        <v>119</v>
      </c>
      <c r="W134" s="1">
        <v>0</v>
      </c>
      <c r="X134" s="1">
        <v>3.2</v>
      </c>
      <c r="Z134" s="1">
        <v>123</v>
      </c>
      <c r="AA134" s="1">
        <v>0</v>
      </c>
      <c r="AB134" s="1">
        <v>7.4</v>
      </c>
      <c r="AD134" s="1">
        <v>38</v>
      </c>
      <c r="AE134" s="1">
        <v>0</v>
      </c>
      <c r="AF134" s="1">
        <v>4.2</v>
      </c>
      <c r="AH134" s="1">
        <v>127</v>
      </c>
      <c r="AI134" s="1">
        <v>0</v>
      </c>
      <c r="AJ134" s="1">
        <v>8</v>
      </c>
      <c r="AL134" s="1">
        <v>128</v>
      </c>
      <c r="AM134" s="1">
        <v>0</v>
      </c>
      <c r="AN134" s="1">
        <v>5.6</v>
      </c>
    </row>
    <row r="135" spans="2:40" x14ac:dyDescent="0.25">
      <c r="B135" s="1">
        <v>124</v>
      </c>
      <c r="C135" s="1">
        <v>0</v>
      </c>
      <c r="D135" s="1">
        <v>6.3</v>
      </c>
      <c r="F135" s="1">
        <v>130</v>
      </c>
      <c r="G135" s="1">
        <v>0</v>
      </c>
      <c r="H135" s="1">
        <v>5.6</v>
      </c>
      <c r="J135" s="1">
        <v>117</v>
      </c>
      <c r="K135" s="1">
        <v>0</v>
      </c>
      <c r="L135" s="1">
        <v>7.1</v>
      </c>
      <c r="N135" s="1">
        <v>127</v>
      </c>
      <c r="O135" s="1">
        <v>0</v>
      </c>
      <c r="P135" s="1">
        <v>6.5</v>
      </c>
      <c r="R135" s="1">
        <v>117</v>
      </c>
      <c r="S135" s="1">
        <v>0</v>
      </c>
      <c r="T135" s="1">
        <v>7.3</v>
      </c>
      <c r="V135" s="1">
        <v>117</v>
      </c>
      <c r="W135" s="1">
        <v>0</v>
      </c>
      <c r="X135" s="1">
        <v>9.1999999999999993</v>
      </c>
      <c r="Z135" s="1">
        <v>123</v>
      </c>
      <c r="AA135" s="1">
        <v>0</v>
      </c>
      <c r="AB135" s="1">
        <v>7.4</v>
      </c>
      <c r="AD135" s="1">
        <v>508</v>
      </c>
      <c r="AE135" s="1">
        <v>0</v>
      </c>
      <c r="AF135" s="1">
        <v>6.8</v>
      </c>
      <c r="AH135" s="1">
        <v>150</v>
      </c>
      <c r="AI135" s="1">
        <v>0</v>
      </c>
      <c r="AJ135" s="1">
        <v>8</v>
      </c>
      <c r="AL135" s="1">
        <v>121</v>
      </c>
      <c r="AM135" s="1">
        <v>0</v>
      </c>
      <c r="AN135" s="1">
        <v>5.6</v>
      </c>
    </row>
    <row r="136" spans="2:40" x14ac:dyDescent="0.25">
      <c r="B136" s="1">
        <v>134</v>
      </c>
      <c r="C136" s="1">
        <v>0</v>
      </c>
      <c r="D136" s="1">
        <v>6.3</v>
      </c>
      <c r="F136" s="1">
        <v>130</v>
      </c>
      <c r="G136" s="1">
        <v>0</v>
      </c>
      <c r="H136" s="1">
        <v>5.6</v>
      </c>
      <c r="J136" s="1">
        <v>111</v>
      </c>
      <c r="K136" s="1">
        <v>0</v>
      </c>
      <c r="L136" s="1">
        <v>7.1</v>
      </c>
      <c r="N136" s="1">
        <v>111</v>
      </c>
      <c r="O136" s="1">
        <v>0</v>
      </c>
      <c r="P136" s="1">
        <v>6.5</v>
      </c>
      <c r="R136" s="1">
        <v>160</v>
      </c>
      <c r="S136" s="1">
        <v>0</v>
      </c>
      <c r="T136" s="1">
        <v>6.3</v>
      </c>
      <c r="V136" s="1">
        <v>122</v>
      </c>
      <c r="W136" s="1">
        <v>0</v>
      </c>
      <c r="X136" s="1">
        <v>9.1999999999999993</v>
      </c>
      <c r="Z136" s="1">
        <v>116</v>
      </c>
      <c r="AA136" s="1">
        <v>0</v>
      </c>
      <c r="AB136" s="1">
        <v>9.1999999999999993</v>
      </c>
      <c r="AD136" s="1">
        <v>67</v>
      </c>
      <c r="AE136" s="1">
        <v>0</v>
      </c>
      <c r="AF136" s="1">
        <v>6.8</v>
      </c>
      <c r="AH136" s="1">
        <v>144</v>
      </c>
      <c r="AI136" s="1">
        <v>0</v>
      </c>
      <c r="AJ136" s="1">
        <v>8</v>
      </c>
      <c r="AL136" s="1">
        <v>150</v>
      </c>
      <c r="AM136" s="1">
        <v>0</v>
      </c>
      <c r="AN136" s="1">
        <v>7.5</v>
      </c>
    </row>
    <row r="137" spans="2:40" x14ac:dyDescent="0.25">
      <c r="B137" s="1">
        <v>119</v>
      </c>
      <c r="C137" s="1">
        <v>0</v>
      </c>
      <c r="D137" s="1">
        <v>6.3</v>
      </c>
      <c r="F137" s="1">
        <v>539</v>
      </c>
      <c r="G137" s="1">
        <v>0</v>
      </c>
      <c r="H137" s="1">
        <v>12.4</v>
      </c>
      <c r="J137" s="1">
        <v>102</v>
      </c>
      <c r="K137" s="1">
        <v>0</v>
      </c>
      <c r="L137" s="1">
        <v>7.1</v>
      </c>
      <c r="N137" s="1">
        <v>109</v>
      </c>
      <c r="O137" s="1">
        <v>0</v>
      </c>
      <c r="P137" s="1">
        <v>6.5</v>
      </c>
      <c r="R137" s="1">
        <v>125</v>
      </c>
      <c r="S137" s="1">
        <v>0</v>
      </c>
      <c r="T137" s="1">
        <v>6.3</v>
      </c>
      <c r="V137" s="1">
        <v>116</v>
      </c>
      <c r="W137" s="1">
        <v>0</v>
      </c>
      <c r="X137" s="1">
        <v>9.1999999999999993</v>
      </c>
      <c r="Z137" s="1">
        <v>119</v>
      </c>
      <c r="AA137" s="1">
        <v>0</v>
      </c>
      <c r="AB137" s="1">
        <v>9.1999999999999993</v>
      </c>
      <c r="AD137" s="1">
        <v>126</v>
      </c>
      <c r="AE137" s="1">
        <v>0</v>
      </c>
      <c r="AF137" s="1">
        <v>6.8</v>
      </c>
      <c r="AH137" s="1">
        <v>169</v>
      </c>
      <c r="AI137" s="1">
        <v>0</v>
      </c>
      <c r="AJ137" s="1">
        <v>8.6999999999999993</v>
      </c>
      <c r="AL137" s="1">
        <v>121</v>
      </c>
      <c r="AM137" s="1">
        <v>0</v>
      </c>
      <c r="AN137" s="1">
        <v>7.5</v>
      </c>
    </row>
    <row r="138" spans="2:40" x14ac:dyDescent="0.25">
      <c r="B138" s="1">
        <v>120</v>
      </c>
      <c r="C138" s="1">
        <v>0</v>
      </c>
      <c r="D138" s="1">
        <v>6.3</v>
      </c>
      <c r="F138" s="1">
        <v>121</v>
      </c>
      <c r="G138" s="1">
        <v>0</v>
      </c>
      <c r="H138" s="1">
        <v>12.4</v>
      </c>
      <c r="J138" s="1">
        <v>115</v>
      </c>
      <c r="K138" s="1">
        <v>0</v>
      </c>
      <c r="L138" s="1">
        <v>7.1</v>
      </c>
      <c r="N138" s="1">
        <v>112</v>
      </c>
      <c r="O138" s="1">
        <v>0</v>
      </c>
      <c r="P138" s="1">
        <v>47.7</v>
      </c>
      <c r="R138" s="1">
        <v>115</v>
      </c>
      <c r="S138" s="1">
        <v>0</v>
      </c>
      <c r="T138" s="1">
        <v>6.3</v>
      </c>
      <c r="V138" s="1">
        <v>118</v>
      </c>
      <c r="W138" s="1">
        <v>0</v>
      </c>
      <c r="X138" s="1">
        <v>9.1999999999999993</v>
      </c>
      <c r="Z138" s="1">
        <v>102</v>
      </c>
      <c r="AA138" s="1">
        <v>0</v>
      </c>
      <c r="AB138" s="1">
        <v>9.1999999999999993</v>
      </c>
      <c r="AD138" s="1">
        <v>233</v>
      </c>
      <c r="AE138" s="1">
        <v>0</v>
      </c>
      <c r="AF138" s="1">
        <v>6.8</v>
      </c>
      <c r="AH138" s="1">
        <v>148</v>
      </c>
      <c r="AI138" s="1">
        <v>0</v>
      </c>
      <c r="AJ138" s="1">
        <v>8.6999999999999993</v>
      </c>
      <c r="AL138" s="1">
        <v>119</v>
      </c>
      <c r="AM138" s="1">
        <v>0</v>
      </c>
      <c r="AN138" s="1">
        <v>7.5</v>
      </c>
    </row>
    <row r="139" spans="2:40" x14ac:dyDescent="0.25">
      <c r="B139" s="1">
        <v>134</v>
      </c>
      <c r="C139" s="1">
        <v>0</v>
      </c>
      <c r="D139" s="1">
        <v>8</v>
      </c>
      <c r="F139" s="1">
        <v>119</v>
      </c>
      <c r="G139" s="1">
        <v>0</v>
      </c>
      <c r="H139" s="1">
        <v>12.4</v>
      </c>
      <c r="J139" s="1">
        <v>120</v>
      </c>
      <c r="K139" s="1">
        <v>0</v>
      </c>
      <c r="L139" s="1">
        <v>7.1</v>
      </c>
      <c r="N139" s="1">
        <v>116</v>
      </c>
      <c r="O139" s="1">
        <v>0</v>
      </c>
      <c r="P139" s="1">
        <v>47.7</v>
      </c>
      <c r="R139" s="1">
        <v>107</v>
      </c>
      <c r="S139" s="1">
        <v>0</v>
      </c>
      <c r="T139" s="1">
        <v>6.3</v>
      </c>
      <c r="V139" s="1">
        <v>116</v>
      </c>
      <c r="W139" s="1">
        <v>0</v>
      </c>
      <c r="X139" s="1">
        <v>9.1999999999999993</v>
      </c>
      <c r="Z139" s="1">
        <v>112</v>
      </c>
      <c r="AA139" s="1">
        <v>0</v>
      </c>
      <c r="AB139" s="1">
        <v>9.1999999999999993</v>
      </c>
      <c r="AD139" s="1">
        <v>104</v>
      </c>
      <c r="AE139" s="1">
        <v>0</v>
      </c>
      <c r="AF139" s="1">
        <v>4.8</v>
      </c>
      <c r="AH139" s="1">
        <v>122</v>
      </c>
      <c r="AI139" s="1">
        <v>0</v>
      </c>
      <c r="AJ139" s="1">
        <v>8.6999999999999993</v>
      </c>
      <c r="AL139" s="1">
        <v>111</v>
      </c>
      <c r="AM139" s="1">
        <v>0</v>
      </c>
      <c r="AN139" s="1">
        <v>7.5</v>
      </c>
    </row>
    <row r="140" spans="2:40" x14ac:dyDescent="0.25">
      <c r="B140" s="1">
        <v>122</v>
      </c>
      <c r="C140" s="1">
        <v>0</v>
      </c>
      <c r="D140" s="1">
        <v>8</v>
      </c>
      <c r="F140" s="1">
        <v>126</v>
      </c>
      <c r="G140" s="1">
        <v>0</v>
      </c>
      <c r="H140" s="1">
        <v>12.4</v>
      </c>
      <c r="J140" s="1">
        <v>117</v>
      </c>
      <c r="K140" s="1">
        <v>0</v>
      </c>
      <c r="L140" s="1">
        <v>8.9</v>
      </c>
      <c r="N140" s="1">
        <v>125</v>
      </c>
      <c r="O140" s="1">
        <v>0</v>
      </c>
      <c r="P140" s="1">
        <v>47.7</v>
      </c>
      <c r="R140" s="1">
        <v>115</v>
      </c>
      <c r="S140" s="1">
        <v>0</v>
      </c>
      <c r="T140" s="1">
        <v>6.3</v>
      </c>
      <c r="V140" s="1">
        <v>134</v>
      </c>
      <c r="W140" s="1">
        <v>0</v>
      </c>
      <c r="X140" s="1">
        <v>12.5</v>
      </c>
      <c r="Z140" s="1">
        <v>132</v>
      </c>
      <c r="AA140" s="1">
        <v>0</v>
      </c>
      <c r="AB140" s="1">
        <v>9.1999999999999993</v>
      </c>
      <c r="AD140" s="1">
        <v>846</v>
      </c>
      <c r="AE140" s="1">
        <v>0</v>
      </c>
      <c r="AF140" s="1">
        <v>0</v>
      </c>
      <c r="AH140" s="1">
        <v>158</v>
      </c>
      <c r="AI140" s="1">
        <v>0</v>
      </c>
      <c r="AJ140" s="1">
        <v>8.6999999999999993</v>
      </c>
      <c r="AL140" s="1">
        <v>100</v>
      </c>
      <c r="AM140" s="1">
        <v>0</v>
      </c>
      <c r="AN140" s="1">
        <v>7.5</v>
      </c>
    </row>
    <row r="141" spans="2:40" x14ac:dyDescent="0.25">
      <c r="B141" s="1">
        <v>122</v>
      </c>
      <c r="C141" s="1">
        <v>0</v>
      </c>
      <c r="D141" s="1">
        <v>8</v>
      </c>
      <c r="F141" s="1">
        <v>114</v>
      </c>
      <c r="G141" s="1">
        <v>0</v>
      </c>
      <c r="H141" s="1">
        <v>12.4</v>
      </c>
      <c r="J141" s="1">
        <v>134</v>
      </c>
      <c r="K141" s="1">
        <v>0</v>
      </c>
      <c r="L141" s="1">
        <v>8.9</v>
      </c>
      <c r="N141" s="1">
        <v>413</v>
      </c>
      <c r="O141" s="1">
        <v>0</v>
      </c>
      <c r="P141" s="1">
        <v>30.3</v>
      </c>
      <c r="R141" s="1">
        <v>131</v>
      </c>
      <c r="S141" s="1">
        <v>0</v>
      </c>
      <c r="T141" s="1">
        <v>6.8</v>
      </c>
      <c r="V141" s="1">
        <v>130</v>
      </c>
      <c r="W141" s="1">
        <v>0</v>
      </c>
      <c r="X141" s="1">
        <v>12.5</v>
      </c>
      <c r="Z141" s="1">
        <v>117</v>
      </c>
      <c r="AA141" s="1">
        <v>0</v>
      </c>
      <c r="AB141" s="1">
        <v>5.7</v>
      </c>
      <c r="AD141" s="1">
        <v>78</v>
      </c>
      <c r="AE141" s="1">
        <v>0</v>
      </c>
      <c r="AF141" s="1">
        <v>0</v>
      </c>
      <c r="AH141" s="1">
        <v>145</v>
      </c>
      <c r="AI141" s="1">
        <v>0</v>
      </c>
      <c r="AJ141" s="1">
        <v>4.9000000000000004</v>
      </c>
      <c r="AL141" s="1">
        <v>113</v>
      </c>
      <c r="AM141" s="1">
        <v>0</v>
      </c>
      <c r="AN141" s="1">
        <v>13.5</v>
      </c>
    </row>
    <row r="142" spans="2:40" x14ac:dyDescent="0.25">
      <c r="B142" s="1">
        <v>135</v>
      </c>
      <c r="C142" s="1">
        <v>0</v>
      </c>
      <c r="D142" s="1">
        <v>8</v>
      </c>
      <c r="F142" s="1">
        <v>141</v>
      </c>
      <c r="G142" s="1">
        <v>0</v>
      </c>
      <c r="H142" s="1">
        <v>6.4</v>
      </c>
      <c r="J142" s="1">
        <v>124</v>
      </c>
      <c r="K142" s="1">
        <v>0</v>
      </c>
      <c r="L142" s="1">
        <v>8.9</v>
      </c>
      <c r="N142" s="1">
        <v>120</v>
      </c>
      <c r="O142" s="1">
        <v>0</v>
      </c>
      <c r="P142" s="1">
        <v>30.3</v>
      </c>
      <c r="R142" s="1">
        <v>123</v>
      </c>
      <c r="S142" s="1">
        <v>0</v>
      </c>
      <c r="T142" s="1">
        <v>6.8</v>
      </c>
      <c r="V142" s="1">
        <v>131</v>
      </c>
      <c r="W142" s="1">
        <v>0</v>
      </c>
      <c r="X142" s="1">
        <v>12.5</v>
      </c>
      <c r="Z142" s="1">
        <v>118</v>
      </c>
      <c r="AA142" s="1">
        <v>0</v>
      </c>
      <c r="AB142" s="1">
        <v>5.7</v>
      </c>
      <c r="AD142" s="1">
        <v>119</v>
      </c>
      <c r="AE142" s="1">
        <v>0</v>
      </c>
      <c r="AF142" s="1">
        <v>0</v>
      </c>
      <c r="AH142" s="1">
        <v>131</v>
      </c>
      <c r="AI142" s="1">
        <v>0</v>
      </c>
      <c r="AJ142" s="1">
        <v>4.9000000000000004</v>
      </c>
      <c r="AL142" s="1">
        <v>122</v>
      </c>
      <c r="AM142" s="1">
        <v>0</v>
      </c>
      <c r="AN142" s="1">
        <v>13.5</v>
      </c>
    </row>
    <row r="143" spans="2:40" x14ac:dyDescent="0.25">
      <c r="B143" s="1">
        <v>128</v>
      </c>
      <c r="C143" s="1">
        <v>0</v>
      </c>
      <c r="D143" s="1">
        <v>5.9</v>
      </c>
      <c r="F143" s="1">
        <v>135</v>
      </c>
      <c r="G143" s="1">
        <v>0</v>
      </c>
      <c r="H143" s="1">
        <v>6.4</v>
      </c>
      <c r="J143" s="1">
        <v>122</v>
      </c>
      <c r="K143" s="1">
        <v>0</v>
      </c>
      <c r="L143" s="1">
        <v>8.9</v>
      </c>
      <c r="N143" s="1">
        <v>123</v>
      </c>
      <c r="O143" s="1">
        <v>0</v>
      </c>
      <c r="P143" s="1">
        <v>30.3</v>
      </c>
      <c r="R143" s="1">
        <v>125</v>
      </c>
      <c r="S143" s="1">
        <v>0</v>
      </c>
      <c r="T143" s="1">
        <v>6.8</v>
      </c>
      <c r="V143" s="1">
        <v>114</v>
      </c>
      <c r="W143" s="1">
        <v>0</v>
      </c>
      <c r="X143" s="1">
        <v>12.5</v>
      </c>
      <c r="Z143" s="1">
        <v>157</v>
      </c>
      <c r="AA143" s="1">
        <v>0</v>
      </c>
      <c r="AB143" s="1">
        <v>5.7</v>
      </c>
      <c r="AD143" s="1">
        <v>128</v>
      </c>
      <c r="AE143" s="1">
        <v>0</v>
      </c>
      <c r="AF143" s="1">
        <v>0</v>
      </c>
      <c r="AH143" s="1">
        <v>111</v>
      </c>
      <c r="AI143" s="1">
        <v>0</v>
      </c>
      <c r="AJ143" s="1">
        <v>4.9000000000000004</v>
      </c>
      <c r="AL143" s="1">
        <v>113</v>
      </c>
      <c r="AM143" s="1">
        <v>0</v>
      </c>
      <c r="AN143" s="1">
        <v>13.5</v>
      </c>
    </row>
    <row r="144" spans="2:40" x14ac:dyDescent="0.25">
      <c r="B144" s="1">
        <v>121</v>
      </c>
      <c r="C144" s="1">
        <v>0</v>
      </c>
      <c r="D144" s="1">
        <v>5.9</v>
      </c>
      <c r="F144" s="1">
        <v>127</v>
      </c>
      <c r="G144" s="1">
        <v>0</v>
      </c>
      <c r="H144" s="1">
        <v>6.4</v>
      </c>
      <c r="J144" s="1">
        <v>115</v>
      </c>
      <c r="K144" s="1">
        <v>0</v>
      </c>
      <c r="L144" s="1">
        <v>8.9</v>
      </c>
      <c r="N144" s="1">
        <v>121</v>
      </c>
      <c r="O144" s="1">
        <v>0</v>
      </c>
      <c r="P144" s="1">
        <v>30.3</v>
      </c>
      <c r="R144" s="1">
        <v>128</v>
      </c>
      <c r="S144" s="1">
        <v>0</v>
      </c>
      <c r="T144" s="1">
        <v>6.8</v>
      </c>
      <c r="V144" s="1">
        <v>120</v>
      </c>
      <c r="W144" s="1">
        <v>0</v>
      </c>
      <c r="X144" s="1">
        <v>12.5</v>
      </c>
      <c r="Z144" s="1">
        <v>111</v>
      </c>
      <c r="AA144" s="1">
        <v>0</v>
      </c>
      <c r="AB144" s="1">
        <v>5.7</v>
      </c>
      <c r="AD144" s="1">
        <v>141</v>
      </c>
      <c r="AE144" s="1">
        <v>0</v>
      </c>
      <c r="AF144" s="1">
        <v>0</v>
      </c>
      <c r="AH144" s="1">
        <v>43</v>
      </c>
      <c r="AI144" s="1">
        <v>0</v>
      </c>
      <c r="AJ144" s="1">
        <v>4.9000000000000004</v>
      </c>
      <c r="AL144" s="1">
        <v>125</v>
      </c>
      <c r="AM144" s="1">
        <v>0</v>
      </c>
      <c r="AN144" s="1">
        <v>13.5</v>
      </c>
    </row>
    <row r="145" spans="2:40" x14ac:dyDescent="0.25">
      <c r="B145" s="1">
        <v>121</v>
      </c>
      <c r="C145" s="1">
        <v>0</v>
      </c>
      <c r="D145" s="1">
        <v>5.9</v>
      </c>
      <c r="F145" s="1">
        <v>144</v>
      </c>
      <c r="G145" s="1">
        <v>0</v>
      </c>
      <c r="H145" s="1">
        <v>6.4</v>
      </c>
      <c r="J145" s="1">
        <v>128</v>
      </c>
      <c r="K145" s="1">
        <v>0</v>
      </c>
      <c r="L145" s="1">
        <v>6.6</v>
      </c>
      <c r="N145" s="1">
        <v>118</v>
      </c>
      <c r="O145" s="1">
        <v>0</v>
      </c>
      <c r="P145" s="1">
        <v>30.3</v>
      </c>
      <c r="R145" s="1">
        <v>118</v>
      </c>
      <c r="S145" s="1">
        <v>0</v>
      </c>
      <c r="T145" s="1">
        <v>6.8</v>
      </c>
      <c r="V145" s="1">
        <v>123</v>
      </c>
      <c r="W145" s="1">
        <v>0</v>
      </c>
      <c r="X145" s="1">
        <v>5.7</v>
      </c>
      <c r="Z145" s="1">
        <v>121</v>
      </c>
      <c r="AA145" s="1">
        <v>0</v>
      </c>
      <c r="AB145" s="1">
        <v>4.0999999999999996</v>
      </c>
      <c r="AD145" s="1">
        <v>134</v>
      </c>
      <c r="AE145" s="1">
        <v>0</v>
      </c>
      <c r="AF145" s="1">
        <v>4.2</v>
      </c>
      <c r="AH145" s="1">
        <v>130</v>
      </c>
      <c r="AI145" s="1">
        <v>0</v>
      </c>
      <c r="AJ145" s="1">
        <v>4.9000000000000004</v>
      </c>
      <c r="AL145" s="1">
        <v>125</v>
      </c>
      <c r="AM145" s="1">
        <v>0</v>
      </c>
      <c r="AN145" s="1">
        <v>13.5</v>
      </c>
    </row>
    <row r="146" spans="2:40" x14ac:dyDescent="0.25">
      <c r="B146" s="1">
        <v>117</v>
      </c>
      <c r="C146" s="1">
        <v>0</v>
      </c>
      <c r="D146" s="1">
        <v>5.9</v>
      </c>
      <c r="F146" s="1">
        <v>156</v>
      </c>
      <c r="G146" s="1">
        <v>0</v>
      </c>
      <c r="H146" s="1">
        <v>10.7</v>
      </c>
      <c r="J146" s="1">
        <v>133</v>
      </c>
      <c r="K146" s="1">
        <v>0</v>
      </c>
      <c r="L146" s="1">
        <v>6.6</v>
      </c>
      <c r="N146" s="1">
        <v>123</v>
      </c>
      <c r="O146" s="1">
        <v>0</v>
      </c>
      <c r="P146" s="1">
        <v>10.199999999999999</v>
      </c>
      <c r="R146" s="1">
        <v>142</v>
      </c>
      <c r="S146" s="1">
        <v>0</v>
      </c>
      <c r="T146" s="1">
        <v>6.9</v>
      </c>
      <c r="V146" s="1">
        <v>118</v>
      </c>
      <c r="W146" s="1">
        <v>0</v>
      </c>
      <c r="X146" s="1">
        <v>5.7</v>
      </c>
      <c r="Z146" s="1">
        <v>118</v>
      </c>
      <c r="AA146" s="1">
        <v>0</v>
      </c>
      <c r="AB146" s="1">
        <v>4.0999999999999996</v>
      </c>
      <c r="AD146" s="1">
        <v>46</v>
      </c>
      <c r="AE146" s="1">
        <v>0</v>
      </c>
      <c r="AF146" s="1">
        <v>4.2</v>
      </c>
      <c r="AH146" s="1">
        <v>130</v>
      </c>
      <c r="AI146" s="1">
        <v>0</v>
      </c>
      <c r="AJ146" s="1">
        <v>6.9</v>
      </c>
      <c r="AL146" s="1">
        <v>122</v>
      </c>
      <c r="AM146" s="1">
        <v>0</v>
      </c>
      <c r="AN146" s="1">
        <v>4.8</v>
      </c>
    </row>
    <row r="147" spans="2:40" x14ac:dyDescent="0.25">
      <c r="B147" s="1">
        <v>123</v>
      </c>
      <c r="C147" s="1">
        <v>0</v>
      </c>
      <c r="D147" s="1">
        <v>5.9</v>
      </c>
      <c r="F147" s="1">
        <v>110</v>
      </c>
      <c r="G147" s="1">
        <v>0</v>
      </c>
      <c r="H147" s="1">
        <v>10.7</v>
      </c>
      <c r="J147" s="1">
        <v>124</v>
      </c>
      <c r="K147" s="1">
        <v>0</v>
      </c>
      <c r="L147" s="1">
        <v>6.6</v>
      </c>
      <c r="N147" s="1">
        <v>413</v>
      </c>
      <c r="O147" s="1">
        <v>0</v>
      </c>
      <c r="P147" s="1">
        <v>10.199999999999999</v>
      </c>
      <c r="R147" s="1">
        <v>121</v>
      </c>
      <c r="S147" s="1">
        <v>0</v>
      </c>
      <c r="T147" s="1">
        <v>6.9</v>
      </c>
      <c r="V147" s="1">
        <v>114</v>
      </c>
      <c r="W147" s="1">
        <v>0</v>
      </c>
      <c r="X147" s="1">
        <v>5.7</v>
      </c>
      <c r="Z147" s="1">
        <v>121</v>
      </c>
      <c r="AA147" s="1">
        <v>0</v>
      </c>
      <c r="AB147" s="1">
        <v>4.0999999999999996</v>
      </c>
      <c r="AD147" s="1">
        <v>526</v>
      </c>
      <c r="AE147" s="1">
        <v>0</v>
      </c>
      <c r="AF147" s="1">
        <v>2.6</v>
      </c>
      <c r="AH147" s="1">
        <v>123</v>
      </c>
      <c r="AI147" s="1">
        <v>0</v>
      </c>
      <c r="AJ147" s="1">
        <v>6.9</v>
      </c>
      <c r="AL147" s="1">
        <v>120</v>
      </c>
      <c r="AM147" s="1">
        <v>0</v>
      </c>
      <c r="AN147" s="1">
        <v>4.8</v>
      </c>
    </row>
    <row r="148" spans="2:40" x14ac:dyDescent="0.25">
      <c r="B148" s="1">
        <v>135</v>
      </c>
      <c r="C148" s="1">
        <v>0</v>
      </c>
      <c r="D148" s="1">
        <v>5.7</v>
      </c>
      <c r="F148" s="1">
        <v>124</v>
      </c>
      <c r="G148" s="1">
        <v>0</v>
      </c>
      <c r="H148" s="1">
        <v>10.7</v>
      </c>
      <c r="J148" s="1">
        <v>148</v>
      </c>
      <c r="K148" s="1">
        <v>0</v>
      </c>
      <c r="L148" s="1">
        <v>6.6</v>
      </c>
      <c r="N148" s="1">
        <v>136</v>
      </c>
      <c r="O148" s="1">
        <v>0</v>
      </c>
      <c r="P148" s="1">
        <v>1.3</v>
      </c>
      <c r="R148" s="1">
        <v>124</v>
      </c>
      <c r="S148" s="1">
        <v>0</v>
      </c>
      <c r="T148" s="1">
        <v>6.9</v>
      </c>
      <c r="V148" s="1">
        <v>127</v>
      </c>
      <c r="W148" s="1">
        <v>0</v>
      </c>
      <c r="X148" s="1">
        <v>5.7</v>
      </c>
      <c r="Z148" s="1">
        <v>122</v>
      </c>
      <c r="AA148" s="1">
        <v>0</v>
      </c>
      <c r="AB148" s="1">
        <v>4.0999999999999996</v>
      </c>
      <c r="AD148" s="1">
        <v>128</v>
      </c>
      <c r="AE148" s="1">
        <v>0</v>
      </c>
      <c r="AF148" s="1">
        <v>2.6</v>
      </c>
      <c r="AH148" s="1">
        <v>118</v>
      </c>
      <c r="AI148" s="1">
        <v>0</v>
      </c>
      <c r="AJ148" s="1">
        <v>6.9</v>
      </c>
      <c r="AL148" s="1">
        <v>120</v>
      </c>
      <c r="AM148" s="1">
        <v>0</v>
      </c>
      <c r="AN148" s="1">
        <v>4.8</v>
      </c>
    </row>
    <row r="149" spans="2:40" x14ac:dyDescent="0.25">
      <c r="B149" s="1">
        <v>141</v>
      </c>
      <c r="C149" s="1">
        <v>0</v>
      </c>
      <c r="D149" s="1">
        <v>5.7</v>
      </c>
      <c r="F149" s="1">
        <v>138</v>
      </c>
      <c r="G149" s="1">
        <v>0</v>
      </c>
      <c r="H149" s="1">
        <v>10.7</v>
      </c>
      <c r="J149" s="1">
        <v>134</v>
      </c>
      <c r="K149" s="1">
        <v>0</v>
      </c>
      <c r="L149" s="1">
        <v>4.9000000000000004</v>
      </c>
      <c r="N149" s="1">
        <v>112</v>
      </c>
      <c r="O149" s="1">
        <v>0</v>
      </c>
      <c r="P149" s="1">
        <v>1.3</v>
      </c>
      <c r="R149" s="1">
        <v>127</v>
      </c>
      <c r="S149" s="1">
        <v>0</v>
      </c>
      <c r="T149" s="1">
        <v>6.9</v>
      </c>
      <c r="V149" s="1">
        <v>114</v>
      </c>
      <c r="W149" s="1">
        <v>0</v>
      </c>
      <c r="X149" s="1">
        <v>5.7</v>
      </c>
      <c r="Z149" s="1">
        <v>115</v>
      </c>
      <c r="AA149" s="1">
        <v>0</v>
      </c>
      <c r="AB149" s="1">
        <v>4.0999999999999996</v>
      </c>
      <c r="AD149" s="1">
        <v>126</v>
      </c>
      <c r="AE149" s="1">
        <v>0</v>
      </c>
      <c r="AF149" s="1">
        <v>2.6</v>
      </c>
      <c r="AH149" s="1">
        <v>118</v>
      </c>
      <c r="AI149" s="1">
        <v>0</v>
      </c>
      <c r="AJ149" s="1">
        <v>6.9</v>
      </c>
      <c r="AL149" s="1">
        <v>121</v>
      </c>
      <c r="AM149" s="1">
        <v>0</v>
      </c>
      <c r="AN149" s="1">
        <v>4.8</v>
      </c>
    </row>
    <row r="150" spans="2:40" x14ac:dyDescent="0.25">
      <c r="B150" s="1">
        <v>151</v>
      </c>
      <c r="C150" s="1">
        <v>0</v>
      </c>
      <c r="D150" s="1">
        <v>5.7</v>
      </c>
      <c r="F150" s="1">
        <v>119</v>
      </c>
      <c r="G150" s="1">
        <v>0</v>
      </c>
      <c r="H150" s="1">
        <v>10.7</v>
      </c>
      <c r="J150" s="1">
        <v>218</v>
      </c>
      <c r="K150" s="1">
        <v>0</v>
      </c>
      <c r="L150" s="1">
        <v>4.9000000000000004</v>
      </c>
      <c r="N150" s="1">
        <v>131</v>
      </c>
      <c r="O150" s="1">
        <v>0</v>
      </c>
      <c r="P150" s="1">
        <v>1.3</v>
      </c>
      <c r="R150" s="1">
        <v>101</v>
      </c>
      <c r="S150" s="1">
        <v>0</v>
      </c>
      <c r="T150" s="1">
        <v>6.9</v>
      </c>
      <c r="V150" s="1">
        <v>127</v>
      </c>
      <c r="W150" s="1">
        <v>0</v>
      </c>
      <c r="X150" s="1">
        <v>6</v>
      </c>
      <c r="Z150" s="1">
        <v>116</v>
      </c>
      <c r="AA150" s="1">
        <v>0</v>
      </c>
      <c r="AB150" s="1">
        <v>7.1</v>
      </c>
      <c r="AD150" s="1">
        <v>141</v>
      </c>
      <c r="AE150" s="1">
        <v>0</v>
      </c>
      <c r="AF150" s="1">
        <v>2.6</v>
      </c>
      <c r="AH150" s="1">
        <v>58</v>
      </c>
      <c r="AI150" s="1">
        <v>0</v>
      </c>
      <c r="AJ150" s="1">
        <v>6.9</v>
      </c>
      <c r="AL150" s="1">
        <v>115</v>
      </c>
      <c r="AM150" s="1">
        <v>0</v>
      </c>
      <c r="AN150" s="1">
        <v>4.8</v>
      </c>
    </row>
    <row r="151" spans="2:40" x14ac:dyDescent="0.25">
      <c r="B151" s="1">
        <v>121</v>
      </c>
      <c r="C151" s="1">
        <v>0</v>
      </c>
      <c r="D151" s="1">
        <v>5.7</v>
      </c>
      <c r="F151" s="1">
        <v>121</v>
      </c>
      <c r="G151" s="1">
        <v>0</v>
      </c>
      <c r="H151" s="1">
        <v>14</v>
      </c>
      <c r="J151" s="1">
        <v>117</v>
      </c>
      <c r="K151" s="1">
        <v>0</v>
      </c>
      <c r="L151" s="1">
        <v>4.9000000000000004</v>
      </c>
      <c r="N151" s="1">
        <v>131</v>
      </c>
      <c r="O151" s="1">
        <v>0</v>
      </c>
      <c r="P151" s="1">
        <v>1.3</v>
      </c>
      <c r="R151" s="1">
        <v>117</v>
      </c>
      <c r="S151" s="1">
        <v>0</v>
      </c>
      <c r="T151" s="1">
        <v>4</v>
      </c>
      <c r="V151" s="1">
        <v>123</v>
      </c>
      <c r="W151" s="1">
        <v>0</v>
      </c>
      <c r="X151" s="1">
        <v>6</v>
      </c>
      <c r="Z151" s="1">
        <v>124</v>
      </c>
      <c r="AA151" s="1">
        <v>0</v>
      </c>
      <c r="AB151" s="1">
        <v>7.1</v>
      </c>
      <c r="AD151" s="1">
        <v>518</v>
      </c>
      <c r="AE151" s="1">
        <v>0</v>
      </c>
      <c r="AF151" s="1">
        <v>3.7</v>
      </c>
      <c r="AH151" s="1">
        <v>102</v>
      </c>
      <c r="AI151" s="1">
        <v>0</v>
      </c>
      <c r="AJ151" s="1">
        <v>4.0999999999999996</v>
      </c>
      <c r="AL151" s="1">
        <v>151</v>
      </c>
      <c r="AM151" s="1">
        <v>0</v>
      </c>
      <c r="AN151" s="1">
        <v>4.2</v>
      </c>
    </row>
    <row r="152" spans="2:40" x14ac:dyDescent="0.25">
      <c r="B152" s="1">
        <v>116</v>
      </c>
      <c r="C152" s="1">
        <v>0</v>
      </c>
      <c r="D152" s="1">
        <v>9.6</v>
      </c>
      <c r="F152" s="1">
        <v>119</v>
      </c>
      <c r="G152" s="1">
        <v>0</v>
      </c>
      <c r="H152" s="1">
        <v>14</v>
      </c>
      <c r="J152" s="1">
        <v>122</v>
      </c>
      <c r="K152" s="1">
        <v>0</v>
      </c>
      <c r="L152" s="1">
        <v>4.9000000000000004</v>
      </c>
      <c r="N152" s="1">
        <v>117</v>
      </c>
      <c r="O152" s="1">
        <v>0</v>
      </c>
      <c r="P152" s="1">
        <v>1.3</v>
      </c>
      <c r="R152" s="1">
        <v>139</v>
      </c>
      <c r="S152" s="1">
        <v>0</v>
      </c>
      <c r="T152" s="1">
        <v>4</v>
      </c>
      <c r="V152" s="1">
        <v>122</v>
      </c>
      <c r="W152" s="1">
        <v>0</v>
      </c>
      <c r="X152" s="1">
        <v>6</v>
      </c>
      <c r="Z152" s="1">
        <v>148</v>
      </c>
      <c r="AA152" s="1">
        <v>0</v>
      </c>
      <c r="AB152" s="1">
        <v>7.1</v>
      </c>
      <c r="AD152" s="1">
        <v>135</v>
      </c>
      <c r="AE152" s="1">
        <v>0</v>
      </c>
      <c r="AF152" s="1">
        <v>3.7</v>
      </c>
      <c r="AH152" s="1">
        <v>124</v>
      </c>
      <c r="AI152" s="1">
        <v>0</v>
      </c>
      <c r="AJ152" s="1">
        <v>4.0999999999999996</v>
      </c>
      <c r="AL152" s="1">
        <v>110</v>
      </c>
      <c r="AM152" s="1">
        <v>0</v>
      </c>
      <c r="AN152" s="1">
        <v>4.2</v>
      </c>
    </row>
    <row r="153" spans="2:40" x14ac:dyDescent="0.25">
      <c r="B153" s="1">
        <v>122</v>
      </c>
      <c r="C153" s="1">
        <v>0</v>
      </c>
      <c r="D153" s="1">
        <v>9.6</v>
      </c>
      <c r="F153" s="1">
        <v>130</v>
      </c>
      <c r="G153" s="1">
        <v>0</v>
      </c>
      <c r="H153" s="1">
        <v>14</v>
      </c>
      <c r="J153" s="1">
        <v>111</v>
      </c>
      <c r="K153" s="1">
        <v>0</v>
      </c>
      <c r="L153" s="1">
        <v>5.0999999999999996</v>
      </c>
      <c r="N153" s="1">
        <v>127</v>
      </c>
      <c r="O153" s="1">
        <v>0</v>
      </c>
      <c r="P153" s="1">
        <v>6</v>
      </c>
      <c r="R153" s="1">
        <v>158</v>
      </c>
      <c r="S153" s="1">
        <v>0</v>
      </c>
      <c r="T153" s="1">
        <v>4</v>
      </c>
      <c r="V153" s="1">
        <v>114</v>
      </c>
      <c r="W153" s="1">
        <v>0</v>
      </c>
      <c r="X153" s="1">
        <v>6</v>
      </c>
      <c r="Z153" s="1">
        <v>146</v>
      </c>
      <c r="AA153" s="1">
        <v>0</v>
      </c>
      <c r="AB153" s="1">
        <v>7.1</v>
      </c>
      <c r="AD153" s="1">
        <v>122</v>
      </c>
      <c r="AE153" s="1">
        <v>0</v>
      </c>
      <c r="AF153" s="1">
        <v>3.7</v>
      </c>
      <c r="AH153" s="1">
        <v>125</v>
      </c>
      <c r="AI153" s="1">
        <v>0</v>
      </c>
      <c r="AJ153" s="1">
        <v>4.0999999999999996</v>
      </c>
      <c r="AL153" s="1">
        <v>123</v>
      </c>
      <c r="AM153" s="1">
        <v>0</v>
      </c>
      <c r="AN153" s="1">
        <v>4.2</v>
      </c>
    </row>
    <row r="154" spans="2:40" x14ac:dyDescent="0.25">
      <c r="B154" s="1">
        <v>131</v>
      </c>
      <c r="C154" s="1">
        <v>0</v>
      </c>
      <c r="D154" s="1">
        <v>9.6</v>
      </c>
      <c r="F154" s="1">
        <v>116</v>
      </c>
      <c r="G154" s="1">
        <v>0</v>
      </c>
      <c r="H154" s="1">
        <v>14</v>
      </c>
      <c r="J154" s="1">
        <v>113</v>
      </c>
      <c r="K154" s="1">
        <v>0</v>
      </c>
      <c r="L154" s="1">
        <v>5.0999999999999996</v>
      </c>
      <c r="N154" s="1">
        <v>119</v>
      </c>
      <c r="O154" s="1">
        <v>0</v>
      </c>
      <c r="P154" s="1">
        <v>6</v>
      </c>
      <c r="R154" s="1">
        <v>124</v>
      </c>
      <c r="S154" s="1">
        <v>0</v>
      </c>
      <c r="T154" s="1">
        <v>4</v>
      </c>
      <c r="V154" s="1">
        <v>114</v>
      </c>
      <c r="W154" s="1">
        <v>0</v>
      </c>
      <c r="X154" s="1">
        <v>6</v>
      </c>
      <c r="Z154" s="1">
        <v>185</v>
      </c>
      <c r="AA154" s="1">
        <v>0</v>
      </c>
      <c r="AB154" s="1">
        <v>5.4</v>
      </c>
      <c r="AD154" s="1">
        <v>138</v>
      </c>
      <c r="AE154" s="1">
        <v>0</v>
      </c>
      <c r="AF154" s="1">
        <v>3.7</v>
      </c>
      <c r="AH154" s="1">
        <v>122</v>
      </c>
      <c r="AI154" s="1">
        <v>0</v>
      </c>
      <c r="AJ154" s="1">
        <v>4.0999999999999996</v>
      </c>
      <c r="AL154" s="1">
        <v>130</v>
      </c>
      <c r="AM154" s="1">
        <v>0</v>
      </c>
      <c r="AN154" s="1">
        <v>4.2</v>
      </c>
    </row>
    <row r="155" spans="2:40" x14ac:dyDescent="0.25">
      <c r="B155" s="1">
        <v>113</v>
      </c>
      <c r="C155" s="1">
        <v>0</v>
      </c>
      <c r="D155" s="1">
        <v>9.6</v>
      </c>
      <c r="F155" s="1">
        <v>524</v>
      </c>
      <c r="G155" s="1">
        <v>0</v>
      </c>
      <c r="H155" s="1">
        <v>14.1</v>
      </c>
      <c r="J155" s="1">
        <v>117</v>
      </c>
      <c r="K155" s="1">
        <v>0</v>
      </c>
      <c r="L155" s="1">
        <v>5.0999999999999996</v>
      </c>
      <c r="N155" s="1">
        <v>117</v>
      </c>
      <c r="O155" s="1">
        <v>0</v>
      </c>
      <c r="P155" s="1">
        <v>6</v>
      </c>
      <c r="R155" s="1">
        <v>153</v>
      </c>
      <c r="S155" s="1">
        <v>0</v>
      </c>
      <c r="T155" s="1">
        <v>6</v>
      </c>
      <c r="V155" s="1">
        <v>100</v>
      </c>
      <c r="W155" s="1">
        <v>0</v>
      </c>
      <c r="X155" s="1">
        <v>5.0999999999999996</v>
      </c>
      <c r="Z155" s="1">
        <v>120</v>
      </c>
      <c r="AA155" s="1">
        <v>0</v>
      </c>
      <c r="AB155" s="1">
        <v>5.4</v>
      </c>
      <c r="AD155" s="1">
        <v>112</v>
      </c>
      <c r="AE155" s="1">
        <v>0</v>
      </c>
      <c r="AF155" s="1">
        <v>7.4</v>
      </c>
      <c r="AH155" s="1">
        <v>124</v>
      </c>
      <c r="AI155" s="1">
        <v>0</v>
      </c>
      <c r="AJ155" s="1">
        <v>10.5</v>
      </c>
      <c r="AL155" s="1">
        <v>116</v>
      </c>
      <c r="AM155" s="1">
        <v>0</v>
      </c>
      <c r="AN155" s="1">
        <v>4.2</v>
      </c>
    </row>
    <row r="156" spans="2:40" x14ac:dyDescent="0.25">
      <c r="B156" s="1">
        <v>135</v>
      </c>
      <c r="C156" s="1">
        <v>0</v>
      </c>
      <c r="D156" s="1">
        <v>5.7</v>
      </c>
      <c r="F156" s="1">
        <v>121</v>
      </c>
      <c r="G156" s="1">
        <v>0</v>
      </c>
      <c r="H156" s="1">
        <v>14.1</v>
      </c>
      <c r="J156" s="1">
        <v>149</v>
      </c>
      <c r="K156" s="1">
        <v>0</v>
      </c>
      <c r="L156" s="1">
        <v>5.0999999999999996</v>
      </c>
      <c r="N156" s="1">
        <v>124</v>
      </c>
      <c r="O156" s="1">
        <v>0</v>
      </c>
      <c r="P156" s="1">
        <v>6</v>
      </c>
      <c r="R156" s="1">
        <v>118</v>
      </c>
      <c r="S156" s="1">
        <v>0</v>
      </c>
      <c r="T156" s="1">
        <v>6</v>
      </c>
      <c r="V156" s="1">
        <v>116</v>
      </c>
      <c r="W156" s="1">
        <v>0</v>
      </c>
      <c r="X156" s="1">
        <v>5.0999999999999996</v>
      </c>
      <c r="Z156" s="1">
        <v>122</v>
      </c>
      <c r="AA156" s="1">
        <v>0</v>
      </c>
      <c r="AB156" s="1">
        <v>5.4</v>
      </c>
      <c r="AD156" s="1">
        <v>119</v>
      </c>
      <c r="AE156" s="1">
        <v>0</v>
      </c>
      <c r="AF156" s="1">
        <v>7.4</v>
      </c>
      <c r="AH156" s="1">
        <v>119</v>
      </c>
      <c r="AI156" s="1">
        <v>0</v>
      </c>
      <c r="AJ156" s="1">
        <v>10.5</v>
      </c>
      <c r="AL156" s="1">
        <v>118</v>
      </c>
      <c r="AM156" s="1">
        <v>0</v>
      </c>
      <c r="AN156" s="1">
        <v>9.1999999999999993</v>
      </c>
    </row>
    <row r="157" spans="2:40" x14ac:dyDescent="0.25">
      <c r="B157" s="1">
        <v>125</v>
      </c>
      <c r="C157" s="1">
        <v>0</v>
      </c>
      <c r="D157" s="1">
        <v>5.7</v>
      </c>
      <c r="F157" s="1">
        <v>132</v>
      </c>
      <c r="G157" s="1">
        <v>0</v>
      </c>
      <c r="H157" s="1">
        <v>14.1</v>
      </c>
      <c r="J157" s="1">
        <v>182</v>
      </c>
      <c r="K157" s="1">
        <v>0</v>
      </c>
      <c r="L157" s="1">
        <v>5.9</v>
      </c>
      <c r="N157" s="1">
        <v>112</v>
      </c>
      <c r="O157" s="1">
        <v>0</v>
      </c>
      <c r="P157" s="1">
        <v>6</v>
      </c>
      <c r="R157" s="1">
        <v>121</v>
      </c>
      <c r="S157" s="1">
        <v>0</v>
      </c>
      <c r="T157" s="1">
        <v>6</v>
      </c>
      <c r="V157" s="1">
        <v>112</v>
      </c>
      <c r="W157" s="1">
        <v>0</v>
      </c>
      <c r="X157" s="1">
        <v>5.0999999999999996</v>
      </c>
      <c r="Z157" s="1">
        <v>124</v>
      </c>
      <c r="AA157" s="1">
        <v>0</v>
      </c>
      <c r="AB157" s="1">
        <v>5.4</v>
      </c>
      <c r="AD157" s="1">
        <v>116</v>
      </c>
      <c r="AE157" s="1">
        <v>0</v>
      </c>
      <c r="AF157" s="1">
        <v>7.4</v>
      </c>
      <c r="AH157" s="1">
        <v>133</v>
      </c>
      <c r="AI157" s="1">
        <v>0</v>
      </c>
      <c r="AJ157" s="1">
        <v>10.5</v>
      </c>
      <c r="AL157" s="1">
        <v>149</v>
      </c>
      <c r="AM157" s="1">
        <v>0</v>
      </c>
      <c r="AN157" s="1">
        <v>9.1999999999999993</v>
      </c>
    </row>
    <row r="158" spans="2:40" x14ac:dyDescent="0.25">
      <c r="B158" s="1">
        <v>126</v>
      </c>
      <c r="C158" s="1">
        <v>0</v>
      </c>
      <c r="D158" s="1">
        <v>5.7</v>
      </c>
      <c r="F158" s="1">
        <v>175</v>
      </c>
      <c r="G158" s="1">
        <v>0</v>
      </c>
      <c r="H158" s="1">
        <v>14.1</v>
      </c>
      <c r="J158" s="1">
        <v>128</v>
      </c>
      <c r="K158" s="1">
        <v>0</v>
      </c>
      <c r="L158" s="1">
        <v>5.9</v>
      </c>
      <c r="N158" s="1">
        <v>111</v>
      </c>
      <c r="O158" s="1">
        <v>0</v>
      </c>
      <c r="P158" s="1">
        <v>7.6</v>
      </c>
      <c r="R158" s="1">
        <v>112</v>
      </c>
      <c r="S158" s="1">
        <v>0</v>
      </c>
      <c r="T158" s="1">
        <v>6</v>
      </c>
      <c r="V158" s="1">
        <v>533</v>
      </c>
      <c r="W158" s="1">
        <v>0</v>
      </c>
      <c r="X158" s="1">
        <v>2.4</v>
      </c>
      <c r="Z158" s="1">
        <v>112</v>
      </c>
      <c r="AA158" s="1">
        <v>0</v>
      </c>
      <c r="AB158" s="1">
        <v>7.1</v>
      </c>
      <c r="AD158" s="1">
        <v>118</v>
      </c>
      <c r="AE158" s="1">
        <v>0</v>
      </c>
      <c r="AF158" s="1">
        <v>7.4</v>
      </c>
      <c r="AH158" s="1">
        <v>132</v>
      </c>
      <c r="AI158" s="1">
        <v>0</v>
      </c>
      <c r="AJ158" s="1">
        <v>10.5</v>
      </c>
      <c r="AL158" s="1">
        <v>143</v>
      </c>
      <c r="AM158" s="1">
        <v>0</v>
      </c>
      <c r="AN158" s="1">
        <v>9.1999999999999993</v>
      </c>
    </row>
    <row r="159" spans="2:40" x14ac:dyDescent="0.25">
      <c r="B159" s="1">
        <v>122</v>
      </c>
      <c r="C159" s="1">
        <v>0</v>
      </c>
      <c r="D159" s="1">
        <v>5.7</v>
      </c>
      <c r="F159" s="1">
        <v>123</v>
      </c>
      <c r="G159" s="1">
        <v>0</v>
      </c>
      <c r="H159" s="1">
        <v>14.7</v>
      </c>
      <c r="J159" s="1">
        <v>134</v>
      </c>
      <c r="K159" s="1">
        <v>0</v>
      </c>
      <c r="L159" s="1">
        <v>5.9</v>
      </c>
      <c r="N159" s="1">
        <v>131</v>
      </c>
      <c r="O159" s="1">
        <v>0</v>
      </c>
      <c r="P159" s="1">
        <v>7.6</v>
      </c>
      <c r="R159" s="1">
        <v>128</v>
      </c>
      <c r="S159" s="1">
        <v>0</v>
      </c>
      <c r="T159" s="1">
        <v>6</v>
      </c>
      <c r="V159" s="1">
        <v>122</v>
      </c>
      <c r="W159" s="1">
        <v>0</v>
      </c>
      <c r="X159" s="1">
        <v>2.4</v>
      </c>
      <c r="Z159" s="1">
        <v>110</v>
      </c>
      <c r="AA159" s="1">
        <v>0</v>
      </c>
      <c r="AB159" s="1">
        <v>7.1</v>
      </c>
      <c r="AD159" s="1">
        <v>133</v>
      </c>
      <c r="AE159" s="1">
        <v>0</v>
      </c>
      <c r="AF159" s="1">
        <v>7.4</v>
      </c>
      <c r="AH159" s="1">
        <v>111</v>
      </c>
      <c r="AI159" s="1">
        <v>0</v>
      </c>
      <c r="AJ159" s="1">
        <v>10.5</v>
      </c>
      <c r="AL159" s="1">
        <v>128</v>
      </c>
      <c r="AM159" s="1">
        <v>0</v>
      </c>
      <c r="AN159" s="1">
        <v>9.1999999999999993</v>
      </c>
    </row>
    <row r="160" spans="2:40" x14ac:dyDescent="0.25">
      <c r="B160" s="1">
        <v>136</v>
      </c>
      <c r="C160" s="1">
        <v>0</v>
      </c>
      <c r="D160" s="1">
        <v>7.8</v>
      </c>
      <c r="F160" s="1">
        <v>131</v>
      </c>
      <c r="G160" s="1">
        <v>0</v>
      </c>
      <c r="H160" s="1">
        <v>14.7</v>
      </c>
      <c r="J160" s="1">
        <v>118</v>
      </c>
      <c r="K160" s="1">
        <v>0</v>
      </c>
      <c r="L160" s="1">
        <v>5.9</v>
      </c>
      <c r="N160" s="1">
        <v>126</v>
      </c>
      <c r="O160" s="1">
        <v>0</v>
      </c>
      <c r="P160" s="1">
        <v>7.6</v>
      </c>
      <c r="R160" s="1">
        <v>194</v>
      </c>
      <c r="S160" s="1">
        <v>0</v>
      </c>
      <c r="T160" s="1">
        <v>6.8</v>
      </c>
      <c r="V160" s="1">
        <v>141</v>
      </c>
      <c r="W160" s="1">
        <v>0</v>
      </c>
      <c r="X160" s="1">
        <v>2.4</v>
      </c>
      <c r="Z160" s="1">
        <v>136</v>
      </c>
      <c r="AA160" s="1">
        <v>0</v>
      </c>
      <c r="AB160" s="1">
        <v>7.1</v>
      </c>
      <c r="AD160" s="1">
        <v>130</v>
      </c>
      <c r="AE160" s="1">
        <v>0</v>
      </c>
      <c r="AF160" s="1">
        <v>3.8</v>
      </c>
      <c r="AH160" s="1">
        <v>133</v>
      </c>
      <c r="AI160" s="1">
        <v>0</v>
      </c>
      <c r="AJ160" s="1">
        <v>4.9000000000000004</v>
      </c>
      <c r="AL160" s="1">
        <v>115</v>
      </c>
      <c r="AM160" s="1">
        <v>0</v>
      </c>
      <c r="AN160" s="1">
        <v>3.3</v>
      </c>
    </row>
    <row r="161" spans="2:40" x14ac:dyDescent="0.25">
      <c r="B161" s="1">
        <v>140</v>
      </c>
      <c r="C161" s="1">
        <v>0</v>
      </c>
      <c r="D161" s="1">
        <v>7.8</v>
      </c>
      <c r="F161" s="1">
        <v>151</v>
      </c>
      <c r="G161" s="1">
        <v>0</v>
      </c>
      <c r="H161" s="1">
        <v>14.7</v>
      </c>
      <c r="J161" s="1">
        <v>126</v>
      </c>
      <c r="K161" s="1">
        <v>0</v>
      </c>
      <c r="L161" s="1">
        <v>11.8</v>
      </c>
      <c r="N161" s="1">
        <v>120</v>
      </c>
      <c r="O161" s="1">
        <v>0</v>
      </c>
      <c r="P161" s="1">
        <v>7.6</v>
      </c>
      <c r="R161" s="1">
        <v>125</v>
      </c>
      <c r="S161" s="1">
        <v>0</v>
      </c>
      <c r="T161" s="1">
        <v>6.8</v>
      </c>
      <c r="V161" s="1">
        <v>115</v>
      </c>
      <c r="W161" s="1">
        <v>0</v>
      </c>
      <c r="X161" s="1">
        <v>2.4</v>
      </c>
      <c r="Z161" s="1">
        <v>114</v>
      </c>
      <c r="AA161" s="1">
        <v>0</v>
      </c>
      <c r="AB161" s="1">
        <v>7.1</v>
      </c>
      <c r="AD161" s="1">
        <v>126</v>
      </c>
      <c r="AE161" s="1">
        <v>0</v>
      </c>
      <c r="AF161" s="1">
        <v>3.8</v>
      </c>
      <c r="AH161" s="1">
        <v>132</v>
      </c>
      <c r="AI161" s="1">
        <v>0</v>
      </c>
      <c r="AJ161" s="1">
        <v>4.9000000000000004</v>
      </c>
      <c r="AL161" s="1">
        <v>112</v>
      </c>
      <c r="AM161" s="1">
        <v>0</v>
      </c>
      <c r="AN161" s="1">
        <v>3.3</v>
      </c>
    </row>
    <row r="162" spans="2:40" x14ac:dyDescent="0.25">
      <c r="B162" s="1">
        <v>121</v>
      </c>
      <c r="C162" s="1">
        <v>0</v>
      </c>
      <c r="D162" s="1">
        <v>7.8</v>
      </c>
      <c r="F162" s="1">
        <v>119</v>
      </c>
      <c r="G162" s="1">
        <v>0</v>
      </c>
      <c r="H162" s="1">
        <v>14.7</v>
      </c>
      <c r="J162" s="1">
        <v>121</v>
      </c>
      <c r="K162" s="1">
        <v>0</v>
      </c>
      <c r="L162" s="1">
        <v>11.8</v>
      </c>
      <c r="N162" s="1">
        <v>124</v>
      </c>
      <c r="O162" s="1">
        <v>0</v>
      </c>
      <c r="P162" s="1">
        <v>8.6</v>
      </c>
      <c r="R162" s="1">
        <v>125</v>
      </c>
      <c r="S162" s="1">
        <v>0</v>
      </c>
      <c r="T162" s="1">
        <v>6.8</v>
      </c>
      <c r="V162" s="1">
        <v>126</v>
      </c>
      <c r="W162" s="1">
        <v>0</v>
      </c>
      <c r="X162" s="1">
        <v>11.3</v>
      </c>
      <c r="Z162" s="1">
        <v>143</v>
      </c>
      <c r="AA162" s="1">
        <v>0</v>
      </c>
      <c r="AB162" s="1">
        <v>3</v>
      </c>
      <c r="AD162" s="1">
        <v>115</v>
      </c>
      <c r="AE162" s="1">
        <v>0</v>
      </c>
      <c r="AF162" s="1">
        <v>3.8</v>
      </c>
      <c r="AH162" s="1">
        <v>514</v>
      </c>
      <c r="AI162" s="1">
        <v>0</v>
      </c>
      <c r="AJ162" s="1">
        <v>3.6</v>
      </c>
      <c r="AL162" s="1">
        <v>126</v>
      </c>
      <c r="AM162" s="1">
        <v>0</v>
      </c>
      <c r="AN162" s="1">
        <v>3.3</v>
      </c>
    </row>
    <row r="163" spans="2:40" x14ac:dyDescent="0.25">
      <c r="B163" s="1">
        <v>203</v>
      </c>
      <c r="C163" s="1">
        <v>0</v>
      </c>
      <c r="D163" s="1">
        <v>7.8</v>
      </c>
      <c r="F163" s="1">
        <v>145</v>
      </c>
      <c r="G163" s="1">
        <v>0</v>
      </c>
      <c r="H163" s="1">
        <v>10.3</v>
      </c>
      <c r="J163" s="1">
        <v>125</v>
      </c>
      <c r="K163" s="1">
        <v>0</v>
      </c>
      <c r="L163" s="1">
        <v>11.8</v>
      </c>
      <c r="N163" s="1">
        <v>117</v>
      </c>
      <c r="O163" s="1">
        <v>0</v>
      </c>
      <c r="P163" s="1">
        <v>8.6</v>
      </c>
      <c r="R163" s="1">
        <v>112</v>
      </c>
      <c r="S163" s="1">
        <v>0</v>
      </c>
      <c r="T163" s="1">
        <v>6.8</v>
      </c>
      <c r="V163" s="1">
        <v>109</v>
      </c>
      <c r="W163" s="1">
        <v>0</v>
      </c>
      <c r="X163" s="1">
        <v>11.3</v>
      </c>
      <c r="Z163" s="1">
        <v>112</v>
      </c>
      <c r="AA163" s="1">
        <v>0</v>
      </c>
      <c r="AB163" s="1">
        <v>3</v>
      </c>
      <c r="AD163" s="1">
        <v>525</v>
      </c>
      <c r="AE163" s="1">
        <v>0</v>
      </c>
      <c r="AF163" s="1">
        <v>1.3</v>
      </c>
      <c r="AH163" s="1">
        <v>522</v>
      </c>
      <c r="AI163" s="1">
        <v>0</v>
      </c>
      <c r="AJ163" s="1">
        <v>2.8</v>
      </c>
      <c r="AL163" s="1">
        <v>121</v>
      </c>
      <c r="AM163" s="1">
        <v>0</v>
      </c>
      <c r="AN163" s="1">
        <v>3.3</v>
      </c>
    </row>
    <row r="164" spans="2:40" x14ac:dyDescent="0.25">
      <c r="B164" s="1">
        <v>117</v>
      </c>
      <c r="C164" s="1">
        <v>0</v>
      </c>
      <c r="D164" s="1">
        <v>2.6</v>
      </c>
      <c r="F164" s="1">
        <v>116</v>
      </c>
      <c r="G164" s="1">
        <v>0</v>
      </c>
      <c r="H164" s="1">
        <v>10.3</v>
      </c>
      <c r="J164" s="1">
        <v>125</v>
      </c>
      <c r="K164" s="1">
        <v>0</v>
      </c>
      <c r="L164" s="1">
        <v>11.8</v>
      </c>
      <c r="N164" s="1">
        <v>127</v>
      </c>
      <c r="O164" s="1">
        <v>0</v>
      </c>
      <c r="P164" s="1">
        <v>8.6</v>
      </c>
      <c r="R164" s="1">
        <v>113</v>
      </c>
      <c r="S164" s="1">
        <v>0</v>
      </c>
      <c r="T164" s="1">
        <v>6.8</v>
      </c>
      <c r="V164" s="1">
        <v>120</v>
      </c>
      <c r="W164" s="1">
        <v>0</v>
      </c>
      <c r="X164" s="1">
        <v>11.3</v>
      </c>
      <c r="Z164" s="1">
        <v>107</v>
      </c>
      <c r="AA164" s="1">
        <v>0</v>
      </c>
      <c r="AB164" s="1">
        <v>3</v>
      </c>
      <c r="AD164" s="1">
        <v>115</v>
      </c>
      <c r="AE164" s="1">
        <v>0</v>
      </c>
      <c r="AF164" s="1">
        <v>1.3</v>
      </c>
      <c r="AH164" s="1">
        <v>117</v>
      </c>
      <c r="AI164" s="1">
        <v>0</v>
      </c>
      <c r="AJ164" s="1">
        <v>2.8</v>
      </c>
      <c r="AL164" s="1">
        <v>128</v>
      </c>
      <c r="AM164" s="1">
        <v>0</v>
      </c>
      <c r="AN164" s="1">
        <v>3.3</v>
      </c>
    </row>
    <row r="165" spans="2:40" x14ac:dyDescent="0.25">
      <c r="B165" s="1">
        <v>119</v>
      </c>
      <c r="C165" s="1">
        <v>0</v>
      </c>
      <c r="D165" s="1">
        <v>2.6</v>
      </c>
      <c r="F165" s="1">
        <v>125</v>
      </c>
      <c r="G165" s="1">
        <v>0</v>
      </c>
      <c r="H165" s="1">
        <v>10.3</v>
      </c>
      <c r="J165" s="1">
        <v>127</v>
      </c>
      <c r="K165" s="1">
        <v>0</v>
      </c>
      <c r="L165" s="1">
        <v>5.0999999999999996</v>
      </c>
      <c r="N165" s="1">
        <v>122</v>
      </c>
      <c r="O165" s="1">
        <v>0</v>
      </c>
      <c r="P165" s="1">
        <v>8.6</v>
      </c>
      <c r="R165" s="1">
        <v>124</v>
      </c>
      <c r="S165" s="1">
        <v>0</v>
      </c>
      <c r="T165" s="1">
        <v>6.8</v>
      </c>
      <c r="V165" s="1">
        <v>122</v>
      </c>
      <c r="W165" s="1">
        <v>0</v>
      </c>
      <c r="X165" s="1">
        <v>11.3</v>
      </c>
      <c r="Z165" s="1">
        <v>115</v>
      </c>
      <c r="AA165" s="1">
        <v>0</v>
      </c>
      <c r="AB165" s="1">
        <v>3</v>
      </c>
      <c r="AD165" s="1">
        <v>132</v>
      </c>
      <c r="AE165" s="1">
        <v>0</v>
      </c>
      <c r="AF165" s="1">
        <v>1.3</v>
      </c>
      <c r="AH165" s="1">
        <v>124</v>
      </c>
      <c r="AI165" s="1">
        <v>0</v>
      </c>
      <c r="AJ165" s="1">
        <v>2.8</v>
      </c>
      <c r="AL165" s="1">
        <v>124</v>
      </c>
      <c r="AM165" s="1">
        <v>0</v>
      </c>
      <c r="AN165" s="1">
        <v>6.7</v>
      </c>
    </row>
    <row r="166" spans="2:40" x14ac:dyDescent="0.25">
      <c r="B166" s="1">
        <v>118</v>
      </c>
      <c r="C166" s="1">
        <v>0</v>
      </c>
      <c r="D166" s="1">
        <v>2.6</v>
      </c>
      <c r="F166" s="1">
        <v>121</v>
      </c>
      <c r="G166" s="1">
        <v>0</v>
      </c>
      <c r="H166" s="1">
        <v>10.3</v>
      </c>
      <c r="J166" s="1">
        <v>111</v>
      </c>
      <c r="K166" s="1">
        <v>0</v>
      </c>
      <c r="L166" s="1">
        <v>5.0999999999999996</v>
      </c>
      <c r="N166" s="1">
        <v>121</v>
      </c>
      <c r="O166" s="1">
        <v>0</v>
      </c>
      <c r="P166" s="1">
        <v>8.6</v>
      </c>
      <c r="R166" s="1">
        <v>111</v>
      </c>
      <c r="S166" s="1">
        <v>0</v>
      </c>
      <c r="T166" s="1">
        <v>6.8</v>
      </c>
      <c r="V166" s="1">
        <v>116</v>
      </c>
      <c r="W166" s="1">
        <v>0</v>
      </c>
      <c r="X166" s="1">
        <v>11.3</v>
      </c>
      <c r="Z166" s="1">
        <v>135</v>
      </c>
      <c r="AA166" s="1">
        <v>0</v>
      </c>
      <c r="AB166" s="1">
        <v>3</v>
      </c>
      <c r="AD166" s="1">
        <v>119</v>
      </c>
      <c r="AE166" s="1">
        <v>0</v>
      </c>
      <c r="AF166" s="1">
        <v>1.3</v>
      </c>
      <c r="AH166" s="1">
        <v>116</v>
      </c>
      <c r="AI166" s="1">
        <v>0</v>
      </c>
      <c r="AJ166" s="1">
        <v>2.8</v>
      </c>
      <c r="AL166" s="1">
        <v>202</v>
      </c>
      <c r="AM166" s="1">
        <v>0</v>
      </c>
      <c r="AN166" s="1">
        <v>6.7</v>
      </c>
    </row>
    <row r="167" spans="2:40" x14ac:dyDescent="0.25">
      <c r="B167" s="1">
        <v>126</v>
      </c>
      <c r="C167" s="1">
        <v>0</v>
      </c>
      <c r="D167" s="1">
        <v>2.6</v>
      </c>
      <c r="F167" s="1">
        <v>125</v>
      </c>
      <c r="G167" s="1">
        <v>0</v>
      </c>
      <c r="H167" s="1">
        <v>7.8</v>
      </c>
      <c r="J167" s="1">
        <v>206</v>
      </c>
      <c r="K167" s="1">
        <v>0</v>
      </c>
      <c r="L167" s="1">
        <v>5.0999999999999996</v>
      </c>
      <c r="N167" s="1">
        <v>110</v>
      </c>
      <c r="O167" s="1">
        <v>0</v>
      </c>
      <c r="P167" s="1">
        <v>9.1999999999999993</v>
      </c>
      <c r="R167" s="1">
        <v>127</v>
      </c>
      <c r="S167" s="1">
        <v>0</v>
      </c>
      <c r="T167" s="1">
        <v>6.8</v>
      </c>
      <c r="V167" s="1">
        <v>122</v>
      </c>
      <c r="W167" s="1">
        <v>0</v>
      </c>
      <c r="X167" s="1">
        <v>4</v>
      </c>
      <c r="Z167" s="1">
        <v>160</v>
      </c>
      <c r="AA167" s="1">
        <v>0</v>
      </c>
      <c r="AB167" s="1">
        <v>8.1999999999999993</v>
      </c>
      <c r="AD167" s="1">
        <v>140</v>
      </c>
      <c r="AE167" s="1">
        <v>0</v>
      </c>
      <c r="AF167" s="1">
        <v>2.4</v>
      </c>
      <c r="AH167" s="1">
        <v>158</v>
      </c>
      <c r="AI167" s="1">
        <v>0</v>
      </c>
      <c r="AJ167" s="1">
        <v>4.3</v>
      </c>
      <c r="AL167" s="1">
        <v>156</v>
      </c>
      <c r="AM167" s="1">
        <v>0</v>
      </c>
      <c r="AN167" s="1">
        <v>6.7</v>
      </c>
    </row>
    <row r="168" spans="2:40" x14ac:dyDescent="0.25">
      <c r="B168" s="1">
        <v>125</v>
      </c>
      <c r="C168" s="1">
        <v>0</v>
      </c>
      <c r="D168" s="1">
        <v>2.6</v>
      </c>
      <c r="F168" s="1">
        <v>133</v>
      </c>
      <c r="G168" s="1">
        <v>0</v>
      </c>
      <c r="H168" s="1">
        <v>7.8</v>
      </c>
      <c r="J168" s="1">
        <v>136</v>
      </c>
      <c r="K168" s="1">
        <v>0</v>
      </c>
      <c r="L168" s="1">
        <v>5.0999999999999996</v>
      </c>
      <c r="N168" s="1">
        <v>112</v>
      </c>
      <c r="O168" s="1">
        <v>0</v>
      </c>
      <c r="P168" s="1">
        <v>9.1999999999999993</v>
      </c>
      <c r="R168" s="1">
        <v>129</v>
      </c>
      <c r="S168" s="1">
        <v>0</v>
      </c>
      <c r="T168" s="1">
        <v>6.8</v>
      </c>
      <c r="V168" s="1">
        <v>122</v>
      </c>
      <c r="W168" s="1">
        <v>0</v>
      </c>
      <c r="X168" s="1">
        <v>4</v>
      </c>
      <c r="Z168" s="1">
        <v>123</v>
      </c>
      <c r="AA168" s="1">
        <v>0</v>
      </c>
      <c r="AB168" s="1">
        <v>8.1999999999999993</v>
      </c>
      <c r="AD168" s="1">
        <v>117</v>
      </c>
      <c r="AE168" s="1">
        <v>0</v>
      </c>
      <c r="AF168" s="1">
        <v>2.4</v>
      </c>
      <c r="AH168" s="1">
        <v>67</v>
      </c>
      <c r="AI168" s="1">
        <v>0</v>
      </c>
      <c r="AJ168" s="1">
        <v>4.3</v>
      </c>
      <c r="AL168" s="1">
        <v>562</v>
      </c>
      <c r="AM168" s="1">
        <v>0</v>
      </c>
      <c r="AN168" s="1">
        <v>2.4</v>
      </c>
    </row>
    <row r="169" spans="2:40" x14ac:dyDescent="0.25">
      <c r="B169" s="1">
        <v>133</v>
      </c>
      <c r="C169" s="1">
        <v>0</v>
      </c>
      <c r="D169" s="1">
        <v>5</v>
      </c>
      <c r="F169" s="1">
        <v>121</v>
      </c>
      <c r="G169" s="1">
        <v>0</v>
      </c>
      <c r="H169" s="1">
        <v>7.8</v>
      </c>
      <c r="J169" s="1">
        <v>126</v>
      </c>
      <c r="K169" s="1">
        <v>0</v>
      </c>
      <c r="L169" s="1">
        <v>6</v>
      </c>
      <c r="N169" s="1">
        <v>141</v>
      </c>
      <c r="O169" s="1">
        <v>0</v>
      </c>
      <c r="P169" s="1">
        <v>9.1999999999999993</v>
      </c>
      <c r="R169" s="1">
        <v>154</v>
      </c>
      <c r="S169" s="1">
        <v>0</v>
      </c>
      <c r="T169" s="1">
        <v>8</v>
      </c>
      <c r="V169" s="1">
        <v>113</v>
      </c>
      <c r="W169" s="1">
        <v>0</v>
      </c>
      <c r="X169" s="1">
        <v>4</v>
      </c>
      <c r="Z169" s="1">
        <v>121</v>
      </c>
      <c r="AA169" s="1">
        <v>0</v>
      </c>
      <c r="AB169" s="1">
        <v>8.1999999999999993</v>
      </c>
      <c r="AD169" s="1">
        <v>406</v>
      </c>
      <c r="AE169" s="1">
        <v>0</v>
      </c>
      <c r="AF169" s="1">
        <v>4.8</v>
      </c>
      <c r="AH169" s="1">
        <v>59</v>
      </c>
      <c r="AI169" s="1">
        <v>0</v>
      </c>
      <c r="AJ169" s="1">
        <v>4.3</v>
      </c>
      <c r="AL169" s="1">
        <v>111</v>
      </c>
      <c r="AM169" s="1">
        <v>0</v>
      </c>
      <c r="AN169" s="1">
        <v>2.4</v>
      </c>
    </row>
    <row r="170" spans="2:40" x14ac:dyDescent="0.25">
      <c r="B170" s="1">
        <v>112</v>
      </c>
      <c r="C170" s="1">
        <v>0</v>
      </c>
      <c r="D170" s="1">
        <v>5</v>
      </c>
      <c r="F170" s="1">
        <v>124</v>
      </c>
      <c r="G170" s="1">
        <v>0</v>
      </c>
      <c r="H170" s="1">
        <v>7.8</v>
      </c>
      <c r="J170" s="1">
        <v>577</v>
      </c>
      <c r="K170" s="1">
        <v>0</v>
      </c>
      <c r="L170" s="1">
        <v>6.5</v>
      </c>
      <c r="N170" s="1">
        <v>140</v>
      </c>
      <c r="O170" s="1">
        <v>0</v>
      </c>
      <c r="P170" s="1">
        <v>9.1999999999999993</v>
      </c>
      <c r="R170" s="1">
        <v>174</v>
      </c>
      <c r="S170" s="1">
        <v>0</v>
      </c>
      <c r="T170" s="1">
        <v>8</v>
      </c>
      <c r="V170" s="1">
        <v>115</v>
      </c>
      <c r="W170" s="1">
        <v>0</v>
      </c>
      <c r="X170" s="1">
        <v>4</v>
      </c>
      <c r="Z170" s="1">
        <v>121</v>
      </c>
      <c r="AA170" s="1">
        <v>0</v>
      </c>
      <c r="AB170" s="1">
        <v>8.1999999999999993</v>
      </c>
      <c r="AD170" s="1">
        <v>120</v>
      </c>
      <c r="AE170" s="1">
        <v>0</v>
      </c>
      <c r="AF170" s="1">
        <v>4.8</v>
      </c>
      <c r="AH170" s="1">
        <v>123</v>
      </c>
      <c r="AI170" s="1">
        <v>0</v>
      </c>
      <c r="AJ170" s="1">
        <v>4.3</v>
      </c>
      <c r="AL170" s="1">
        <v>101</v>
      </c>
      <c r="AM170" s="1">
        <v>0</v>
      </c>
      <c r="AN170" s="1">
        <v>2.4</v>
      </c>
    </row>
    <row r="171" spans="2:40" x14ac:dyDescent="0.25">
      <c r="B171" s="1">
        <v>124</v>
      </c>
      <c r="C171" s="1">
        <v>0</v>
      </c>
      <c r="D171" s="1">
        <v>5</v>
      </c>
      <c r="F171" s="1">
        <v>122</v>
      </c>
      <c r="G171" s="1">
        <v>0</v>
      </c>
      <c r="H171" s="1">
        <v>11.5</v>
      </c>
      <c r="J171" s="1">
        <v>215</v>
      </c>
      <c r="K171" s="1">
        <v>0</v>
      </c>
      <c r="L171" s="1">
        <v>6.5</v>
      </c>
      <c r="N171" s="1">
        <v>426</v>
      </c>
      <c r="O171" s="1">
        <v>0</v>
      </c>
      <c r="P171" s="1">
        <v>7.4</v>
      </c>
      <c r="R171" s="1">
        <v>150</v>
      </c>
      <c r="S171" s="1">
        <v>0</v>
      </c>
      <c r="T171" s="1">
        <v>8</v>
      </c>
      <c r="V171" s="1">
        <v>124</v>
      </c>
      <c r="W171" s="1">
        <v>0</v>
      </c>
      <c r="X171" s="1">
        <v>4</v>
      </c>
      <c r="Z171" s="1">
        <v>124</v>
      </c>
      <c r="AA171" s="1">
        <v>0</v>
      </c>
      <c r="AB171" s="1">
        <v>8.1999999999999993</v>
      </c>
      <c r="AD171" s="1">
        <v>150</v>
      </c>
      <c r="AE171" s="1">
        <v>0</v>
      </c>
      <c r="AF171" s="1">
        <v>4.8</v>
      </c>
      <c r="AH171" s="1">
        <v>112</v>
      </c>
      <c r="AI171" s="1">
        <v>0</v>
      </c>
      <c r="AJ171" s="1">
        <v>4.3</v>
      </c>
      <c r="AL171" s="1">
        <v>137</v>
      </c>
      <c r="AM171" s="1">
        <v>0</v>
      </c>
      <c r="AN171" s="1">
        <v>5.8</v>
      </c>
    </row>
    <row r="172" spans="2:40" x14ac:dyDescent="0.25">
      <c r="B172" s="1">
        <v>131</v>
      </c>
      <c r="C172" s="1">
        <v>0</v>
      </c>
      <c r="D172" s="1">
        <v>5</v>
      </c>
      <c r="F172" s="1">
        <v>134</v>
      </c>
      <c r="G172" s="1">
        <v>0</v>
      </c>
      <c r="H172" s="1">
        <v>11.5</v>
      </c>
      <c r="J172" s="1">
        <v>130</v>
      </c>
      <c r="K172" s="1">
        <v>0</v>
      </c>
      <c r="L172" s="1">
        <v>6.5</v>
      </c>
      <c r="N172" s="1">
        <v>137</v>
      </c>
      <c r="O172" s="1">
        <v>0</v>
      </c>
      <c r="P172" s="1">
        <v>7.4</v>
      </c>
      <c r="R172" s="1">
        <v>113</v>
      </c>
      <c r="S172" s="1">
        <v>0</v>
      </c>
      <c r="T172" s="1">
        <v>8</v>
      </c>
      <c r="V172" s="1">
        <v>123</v>
      </c>
      <c r="W172" s="1">
        <v>0</v>
      </c>
      <c r="X172" s="1">
        <v>3.2</v>
      </c>
      <c r="Z172" s="1">
        <v>121</v>
      </c>
      <c r="AA172" s="1">
        <v>0</v>
      </c>
      <c r="AB172" s="1">
        <v>4.5</v>
      </c>
      <c r="AD172" s="1">
        <v>118</v>
      </c>
      <c r="AE172" s="1">
        <v>0</v>
      </c>
      <c r="AF172" s="1">
        <v>4.8</v>
      </c>
      <c r="AH172" s="1">
        <v>111</v>
      </c>
      <c r="AI172" s="1">
        <v>0</v>
      </c>
      <c r="AJ172" s="1">
        <v>4.3</v>
      </c>
      <c r="AL172" s="1">
        <v>115</v>
      </c>
      <c r="AM172" s="1">
        <v>0</v>
      </c>
      <c r="AN172" s="1">
        <v>5.8</v>
      </c>
    </row>
    <row r="173" spans="2:40" x14ac:dyDescent="0.25">
      <c r="B173" s="1">
        <v>99</v>
      </c>
      <c r="C173" s="1">
        <v>0</v>
      </c>
      <c r="D173" s="1">
        <v>5</v>
      </c>
      <c r="F173" s="1">
        <v>141</v>
      </c>
      <c r="G173" s="1">
        <v>0</v>
      </c>
      <c r="H173" s="1">
        <v>11.5</v>
      </c>
      <c r="J173" s="1">
        <v>132</v>
      </c>
      <c r="K173" s="1">
        <v>0</v>
      </c>
      <c r="L173" s="1">
        <v>6.5</v>
      </c>
      <c r="N173" s="1">
        <v>124</v>
      </c>
      <c r="O173" s="1">
        <v>0</v>
      </c>
      <c r="P173" s="1">
        <v>7.4</v>
      </c>
      <c r="R173" s="1">
        <v>132</v>
      </c>
      <c r="S173" s="1">
        <v>0</v>
      </c>
      <c r="T173" s="1">
        <v>3.3</v>
      </c>
      <c r="V173" s="1">
        <v>133</v>
      </c>
      <c r="W173" s="1">
        <v>0</v>
      </c>
      <c r="X173" s="1">
        <v>3.2</v>
      </c>
      <c r="Z173" s="1">
        <v>123</v>
      </c>
      <c r="AA173" s="1">
        <v>0</v>
      </c>
      <c r="AB173" s="1">
        <v>4.5</v>
      </c>
      <c r="AD173" s="1">
        <v>124</v>
      </c>
      <c r="AE173" s="1">
        <v>0</v>
      </c>
      <c r="AF173" s="1">
        <v>4.5</v>
      </c>
      <c r="AH173" s="1">
        <v>125</v>
      </c>
      <c r="AI173" s="1">
        <v>0</v>
      </c>
      <c r="AJ173" s="1">
        <v>11.4</v>
      </c>
      <c r="AL173" s="1">
        <v>130</v>
      </c>
      <c r="AM173" s="1">
        <v>0</v>
      </c>
      <c r="AN173" s="1">
        <v>5.8</v>
      </c>
    </row>
    <row r="174" spans="2:40" x14ac:dyDescent="0.25">
      <c r="B174" s="1">
        <v>114</v>
      </c>
      <c r="C174" s="1">
        <v>0</v>
      </c>
      <c r="D174" s="1">
        <v>8.4</v>
      </c>
      <c r="F174" s="1">
        <v>149</v>
      </c>
      <c r="G174" s="1">
        <v>0</v>
      </c>
      <c r="H174" s="1">
        <v>11.5</v>
      </c>
      <c r="J174" s="1">
        <v>152</v>
      </c>
      <c r="K174" s="1">
        <v>0</v>
      </c>
      <c r="L174" s="1">
        <v>9.3000000000000007</v>
      </c>
      <c r="N174" s="1">
        <v>142</v>
      </c>
      <c r="O174" s="1">
        <v>0</v>
      </c>
      <c r="P174" s="1">
        <v>0.4</v>
      </c>
      <c r="R174" s="1">
        <v>142</v>
      </c>
      <c r="S174" s="1">
        <v>0</v>
      </c>
      <c r="T174" s="1">
        <v>3.3</v>
      </c>
      <c r="V174" s="1">
        <v>125</v>
      </c>
      <c r="W174" s="1">
        <v>0</v>
      </c>
      <c r="X174" s="1">
        <v>3.2</v>
      </c>
      <c r="Z174" s="1">
        <v>116</v>
      </c>
      <c r="AA174" s="1">
        <v>0</v>
      </c>
      <c r="AB174" s="1">
        <v>4.5</v>
      </c>
      <c r="AD174" s="1">
        <v>122</v>
      </c>
      <c r="AE174" s="1">
        <v>0</v>
      </c>
      <c r="AF174" s="1">
        <v>4.5</v>
      </c>
      <c r="AH174" s="1">
        <v>114</v>
      </c>
      <c r="AI174" s="1">
        <v>0</v>
      </c>
      <c r="AJ174" s="1">
        <v>11.4</v>
      </c>
      <c r="AL174" s="1">
        <v>123</v>
      </c>
      <c r="AM174" s="1">
        <v>0</v>
      </c>
      <c r="AN174" s="1">
        <v>5.8</v>
      </c>
    </row>
    <row r="175" spans="2:40" x14ac:dyDescent="0.25">
      <c r="B175" s="1">
        <v>122</v>
      </c>
      <c r="C175" s="1">
        <v>0</v>
      </c>
      <c r="D175" s="1">
        <v>8.4</v>
      </c>
      <c r="F175" s="1">
        <v>120</v>
      </c>
      <c r="G175" s="1">
        <v>0</v>
      </c>
      <c r="H175" s="1">
        <v>5.3</v>
      </c>
      <c r="J175" s="1">
        <v>133</v>
      </c>
      <c r="K175" s="1">
        <v>0</v>
      </c>
      <c r="L175" s="1">
        <v>9.3000000000000007</v>
      </c>
      <c r="N175" s="1">
        <v>121</v>
      </c>
      <c r="O175" s="1">
        <v>0</v>
      </c>
      <c r="P175" s="1">
        <v>0.4</v>
      </c>
      <c r="R175" s="1">
        <v>123</v>
      </c>
      <c r="S175" s="1">
        <v>0</v>
      </c>
      <c r="T175" s="1">
        <v>3.3</v>
      </c>
      <c r="V175" s="1">
        <v>121</v>
      </c>
      <c r="W175" s="1">
        <v>0</v>
      </c>
      <c r="X175" s="1">
        <v>3.2</v>
      </c>
      <c r="Z175" s="1">
        <v>113</v>
      </c>
      <c r="AA175" s="1">
        <v>0</v>
      </c>
      <c r="AB175" s="1">
        <v>4.5</v>
      </c>
      <c r="AD175" s="1">
        <v>124</v>
      </c>
      <c r="AE175" s="1">
        <v>0</v>
      </c>
      <c r="AF175" s="1">
        <v>4.5</v>
      </c>
      <c r="AH175" s="1">
        <v>148</v>
      </c>
      <c r="AI175" s="1">
        <v>0</v>
      </c>
      <c r="AJ175" s="1">
        <v>11.4</v>
      </c>
      <c r="AL175" s="1">
        <v>122</v>
      </c>
      <c r="AM175" s="1">
        <v>0</v>
      </c>
      <c r="AN175" s="1">
        <v>5.8</v>
      </c>
    </row>
    <row r="176" spans="2:40" x14ac:dyDescent="0.25">
      <c r="B176" s="1">
        <v>120</v>
      </c>
      <c r="C176" s="1">
        <v>0</v>
      </c>
      <c r="D176" s="1">
        <v>8.4</v>
      </c>
      <c r="F176" s="1">
        <v>121</v>
      </c>
      <c r="G176" s="1">
        <v>0</v>
      </c>
      <c r="H176" s="1">
        <v>5.3</v>
      </c>
      <c r="J176" s="1">
        <v>129</v>
      </c>
      <c r="K176" s="1">
        <v>0</v>
      </c>
      <c r="L176" s="1">
        <v>9.3000000000000007</v>
      </c>
      <c r="N176" s="1">
        <v>113</v>
      </c>
      <c r="O176" s="1">
        <v>0</v>
      </c>
      <c r="P176" s="1">
        <v>0.4</v>
      </c>
      <c r="R176" s="1">
        <v>123</v>
      </c>
      <c r="S176" s="1">
        <v>0</v>
      </c>
      <c r="T176" s="1">
        <v>3.3</v>
      </c>
      <c r="V176" s="1">
        <v>112</v>
      </c>
      <c r="W176" s="1">
        <v>0</v>
      </c>
      <c r="X176" s="1">
        <v>3.2</v>
      </c>
      <c r="Z176" s="1">
        <v>114</v>
      </c>
      <c r="AA176" s="1">
        <v>0</v>
      </c>
      <c r="AB176" s="1">
        <v>4.5</v>
      </c>
      <c r="AD176" s="1">
        <v>124</v>
      </c>
      <c r="AE176" s="1">
        <v>0</v>
      </c>
      <c r="AF176" s="1">
        <v>4.5</v>
      </c>
      <c r="AH176" s="1">
        <v>120</v>
      </c>
      <c r="AI176" s="1">
        <v>0</v>
      </c>
      <c r="AJ176" s="1">
        <v>11.4</v>
      </c>
      <c r="AL176" s="1">
        <v>124</v>
      </c>
      <c r="AM176" s="1">
        <v>0</v>
      </c>
      <c r="AN176" s="1">
        <v>9.6999999999999993</v>
      </c>
    </row>
    <row r="177" spans="2:40" x14ac:dyDescent="0.25">
      <c r="B177" s="1">
        <v>111</v>
      </c>
      <c r="C177" s="1">
        <v>0</v>
      </c>
      <c r="D177" s="1">
        <v>8.4</v>
      </c>
      <c r="F177" s="1">
        <v>123</v>
      </c>
      <c r="G177" s="1">
        <v>0</v>
      </c>
      <c r="H177" s="1">
        <v>5.3</v>
      </c>
      <c r="J177" s="1">
        <v>133</v>
      </c>
      <c r="K177" s="1">
        <v>0</v>
      </c>
      <c r="L177" s="1">
        <v>9.3000000000000007</v>
      </c>
      <c r="N177" s="1">
        <v>119</v>
      </c>
      <c r="O177" s="1">
        <v>0</v>
      </c>
      <c r="P177" s="1">
        <v>0.4</v>
      </c>
      <c r="R177" s="1">
        <v>117</v>
      </c>
      <c r="S177" s="1">
        <v>0</v>
      </c>
      <c r="T177" s="1">
        <v>4.5</v>
      </c>
      <c r="V177" s="1">
        <v>124</v>
      </c>
      <c r="W177" s="1">
        <v>0</v>
      </c>
      <c r="X177" s="1">
        <v>8.5</v>
      </c>
      <c r="Z177" s="1">
        <v>120</v>
      </c>
      <c r="AA177" s="1">
        <v>0</v>
      </c>
      <c r="AB177" s="1">
        <v>17.899999999999999</v>
      </c>
      <c r="AD177" s="1">
        <v>135</v>
      </c>
      <c r="AE177" s="1">
        <v>0</v>
      </c>
      <c r="AF177" s="1">
        <v>9.5</v>
      </c>
      <c r="AH177" s="1">
        <v>133</v>
      </c>
      <c r="AI177" s="1">
        <v>0</v>
      </c>
      <c r="AJ177" s="1">
        <v>5.0999999999999996</v>
      </c>
      <c r="AL177" s="1">
        <v>131</v>
      </c>
      <c r="AM177" s="1">
        <v>0</v>
      </c>
      <c r="AN177" s="1">
        <v>9.6999999999999993</v>
      </c>
    </row>
    <row r="178" spans="2:40" x14ac:dyDescent="0.25">
      <c r="B178" s="1">
        <v>124</v>
      </c>
      <c r="C178" s="1">
        <v>0</v>
      </c>
      <c r="D178" s="1">
        <v>8.4</v>
      </c>
      <c r="F178" s="1">
        <v>121</v>
      </c>
      <c r="G178" s="1">
        <v>0</v>
      </c>
      <c r="H178" s="1">
        <v>5.3</v>
      </c>
      <c r="J178" s="1">
        <v>123</v>
      </c>
      <c r="K178" s="1">
        <v>0</v>
      </c>
      <c r="L178" s="1">
        <v>1.3</v>
      </c>
      <c r="N178" s="1">
        <v>552</v>
      </c>
      <c r="O178" s="1">
        <v>0</v>
      </c>
      <c r="P178" s="1">
        <v>5.5</v>
      </c>
      <c r="R178" s="1">
        <v>143</v>
      </c>
      <c r="S178" s="1">
        <v>0</v>
      </c>
      <c r="T178" s="1">
        <v>4.5</v>
      </c>
      <c r="V178" s="1">
        <v>144</v>
      </c>
      <c r="W178" s="1">
        <v>0</v>
      </c>
      <c r="X178" s="1">
        <v>8.5</v>
      </c>
      <c r="Z178" s="1">
        <v>123</v>
      </c>
      <c r="AA178" s="1">
        <v>0</v>
      </c>
      <c r="AB178" s="1">
        <v>17.899999999999999</v>
      </c>
      <c r="AD178" s="1">
        <v>127</v>
      </c>
      <c r="AE178" s="1">
        <v>0</v>
      </c>
      <c r="AF178" s="1">
        <v>9.5</v>
      </c>
      <c r="AH178" s="1">
        <v>116</v>
      </c>
      <c r="AI178" s="1">
        <v>0</v>
      </c>
      <c r="AJ178" s="1">
        <v>5.0999999999999996</v>
      </c>
      <c r="AL178" s="1">
        <v>151</v>
      </c>
      <c r="AM178" s="1">
        <v>0</v>
      </c>
      <c r="AN178" s="1">
        <v>9.6999999999999993</v>
      </c>
    </row>
    <row r="179" spans="2:40" x14ac:dyDescent="0.25">
      <c r="B179" s="1">
        <v>132</v>
      </c>
      <c r="C179" s="1">
        <v>0</v>
      </c>
      <c r="D179" s="1">
        <v>5.3</v>
      </c>
      <c r="F179" s="1">
        <v>139</v>
      </c>
      <c r="G179" s="1">
        <v>0</v>
      </c>
      <c r="H179" s="1">
        <v>6.8</v>
      </c>
      <c r="J179" s="1">
        <v>602</v>
      </c>
      <c r="K179" s="1">
        <v>0</v>
      </c>
      <c r="L179" s="1">
        <v>6.6</v>
      </c>
      <c r="N179" s="1">
        <v>368</v>
      </c>
      <c r="O179" s="1">
        <v>0</v>
      </c>
      <c r="P179" s="1">
        <v>5.5</v>
      </c>
      <c r="R179" s="1">
        <v>119</v>
      </c>
      <c r="S179" s="1">
        <v>0</v>
      </c>
      <c r="T179" s="1">
        <v>4.5</v>
      </c>
      <c r="V179" s="1">
        <v>756</v>
      </c>
      <c r="W179" s="1">
        <v>0</v>
      </c>
      <c r="X179" s="1">
        <v>2.2999999999999998</v>
      </c>
      <c r="Z179" s="1">
        <v>114</v>
      </c>
      <c r="AA179" s="1">
        <v>0</v>
      </c>
      <c r="AB179" s="1">
        <v>17.899999999999999</v>
      </c>
      <c r="AD179" s="1">
        <v>122</v>
      </c>
      <c r="AE179" s="1">
        <v>0</v>
      </c>
      <c r="AF179" s="1">
        <v>9.5</v>
      </c>
      <c r="AH179" s="1">
        <v>123</v>
      </c>
      <c r="AI179" s="1">
        <v>0</v>
      </c>
      <c r="AJ179" s="1">
        <v>5.0999999999999996</v>
      </c>
      <c r="AL179" s="1">
        <v>123</v>
      </c>
      <c r="AM179" s="1">
        <v>0</v>
      </c>
      <c r="AN179" s="1">
        <v>9.6999999999999993</v>
      </c>
    </row>
    <row r="180" spans="2:40" x14ac:dyDescent="0.25">
      <c r="B180" s="1">
        <v>129</v>
      </c>
      <c r="C180" s="1">
        <v>0</v>
      </c>
      <c r="D180" s="1">
        <v>5.3</v>
      </c>
      <c r="F180" s="1">
        <v>120</v>
      </c>
      <c r="G180" s="1">
        <v>0</v>
      </c>
      <c r="H180" s="1">
        <v>6.8</v>
      </c>
      <c r="J180" s="1">
        <v>125</v>
      </c>
      <c r="K180" s="1">
        <v>0</v>
      </c>
      <c r="L180" s="1">
        <v>6.6</v>
      </c>
      <c r="N180" s="1">
        <v>118</v>
      </c>
      <c r="O180" s="1">
        <v>0</v>
      </c>
      <c r="P180" s="1">
        <v>5.5</v>
      </c>
      <c r="R180" s="1">
        <v>115</v>
      </c>
      <c r="S180" s="1">
        <v>0</v>
      </c>
      <c r="T180" s="1">
        <v>4.5</v>
      </c>
      <c r="V180" s="1">
        <v>112</v>
      </c>
      <c r="W180" s="1">
        <v>0</v>
      </c>
      <c r="X180" s="1">
        <v>2.2999999999999998</v>
      </c>
      <c r="Z180" s="1">
        <v>119</v>
      </c>
      <c r="AA180" s="1">
        <v>0</v>
      </c>
      <c r="AB180" s="1">
        <v>17.899999999999999</v>
      </c>
      <c r="AD180" s="1">
        <v>122</v>
      </c>
      <c r="AE180" s="1">
        <v>0</v>
      </c>
      <c r="AF180" s="1">
        <v>9.5</v>
      </c>
      <c r="AH180" s="1">
        <v>112</v>
      </c>
      <c r="AI180" s="1">
        <v>0</v>
      </c>
      <c r="AJ180" s="1">
        <v>5.0999999999999996</v>
      </c>
      <c r="AL180" s="1">
        <v>115</v>
      </c>
      <c r="AM180" s="1">
        <v>0</v>
      </c>
      <c r="AN180" s="1">
        <v>6</v>
      </c>
    </row>
    <row r="181" spans="2:40" x14ac:dyDescent="0.25">
      <c r="B181" s="1">
        <v>123</v>
      </c>
      <c r="C181" s="1">
        <v>0</v>
      </c>
      <c r="D181" s="1">
        <v>5.3</v>
      </c>
      <c r="F181" s="1">
        <v>121</v>
      </c>
      <c r="G181" s="1">
        <v>0</v>
      </c>
      <c r="H181" s="1">
        <v>6.8</v>
      </c>
      <c r="J181" s="1">
        <v>145</v>
      </c>
      <c r="K181" s="1">
        <v>0</v>
      </c>
      <c r="L181" s="1">
        <v>6.6</v>
      </c>
      <c r="N181" s="1">
        <v>124</v>
      </c>
      <c r="O181" s="1">
        <v>0</v>
      </c>
      <c r="P181" s="1">
        <v>9.4</v>
      </c>
      <c r="R181" s="1">
        <v>119</v>
      </c>
      <c r="S181" s="1">
        <v>0</v>
      </c>
      <c r="T181" s="1">
        <v>4.5</v>
      </c>
      <c r="V181" s="1">
        <v>122</v>
      </c>
      <c r="W181" s="1">
        <v>0</v>
      </c>
      <c r="X181" s="1">
        <v>2.2999999999999998</v>
      </c>
      <c r="Z181" s="1">
        <v>112</v>
      </c>
      <c r="AA181" s="1">
        <v>0</v>
      </c>
      <c r="AB181" s="1">
        <v>17.899999999999999</v>
      </c>
      <c r="AD181" s="1">
        <v>118</v>
      </c>
      <c r="AE181" s="1">
        <v>0</v>
      </c>
      <c r="AF181" s="1">
        <v>9.5</v>
      </c>
      <c r="AH181" s="1">
        <v>111</v>
      </c>
      <c r="AI181" s="1">
        <v>0</v>
      </c>
      <c r="AJ181" s="1">
        <v>5.0999999999999996</v>
      </c>
      <c r="AL181" s="1">
        <v>127</v>
      </c>
      <c r="AM181" s="1">
        <v>0</v>
      </c>
      <c r="AN181" s="1">
        <v>6</v>
      </c>
    </row>
    <row r="182" spans="2:40" x14ac:dyDescent="0.25">
      <c r="B182" s="1">
        <v>122</v>
      </c>
      <c r="C182" s="1">
        <v>0</v>
      </c>
      <c r="D182" s="1">
        <v>5.3</v>
      </c>
      <c r="F182" s="1">
        <v>111</v>
      </c>
      <c r="G182" s="1">
        <v>0</v>
      </c>
      <c r="H182" s="1">
        <v>6.8</v>
      </c>
      <c r="J182" s="1">
        <v>143</v>
      </c>
      <c r="K182" s="1">
        <v>0</v>
      </c>
      <c r="L182" s="1">
        <v>6.6</v>
      </c>
      <c r="N182" s="1">
        <v>112</v>
      </c>
      <c r="O182" s="1">
        <v>0</v>
      </c>
      <c r="P182" s="1">
        <v>9.4</v>
      </c>
      <c r="R182" s="1">
        <v>117</v>
      </c>
      <c r="S182" s="1">
        <v>0</v>
      </c>
      <c r="T182" s="1">
        <v>15.2</v>
      </c>
      <c r="V182" s="1">
        <v>118</v>
      </c>
      <c r="W182" s="1">
        <v>0</v>
      </c>
      <c r="X182" s="1">
        <v>2.2999999999999998</v>
      </c>
      <c r="Z182" s="1">
        <v>112</v>
      </c>
      <c r="AA182" s="1">
        <v>0</v>
      </c>
      <c r="AB182" s="1">
        <v>8.6</v>
      </c>
      <c r="AD182" s="1">
        <v>127</v>
      </c>
      <c r="AE182" s="1">
        <v>0</v>
      </c>
      <c r="AF182" s="1">
        <v>4.3</v>
      </c>
      <c r="AH182" s="1">
        <v>120</v>
      </c>
      <c r="AI182" s="1">
        <v>0</v>
      </c>
      <c r="AJ182" s="1">
        <v>6.2</v>
      </c>
      <c r="AL182" s="1">
        <v>127</v>
      </c>
      <c r="AM182" s="1">
        <v>0</v>
      </c>
      <c r="AN182" s="1">
        <v>6</v>
      </c>
    </row>
    <row r="183" spans="2:40" x14ac:dyDescent="0.25">
      <c r="B183" s="1">
        <v>124</v>
      </c>
      <c r="C183" s="1">
        <v>0</v>
      </c>
      <c r="D183" s="1">
        <v>7.9</v>
      </c>
      <c r="F183" s="1">
        <v>110</v>
      </c>
      <c r="G183" s="1">
        <v>0</v>
      </c>
      <c r="H183" s="1">
        <v>6.8</v>
      </c>
      <c r="J183" s="1">
        <v>118</v>
      </c>
      <c r="K183" s="1">
        <v>0</v>
      </c>
      <c r="L183" s="1">
        <v>7.3</v>
      </c>
      <c r="N183" s="1">
        <v>123</v>
      </c>
      <c r="O183" s="1">
        <v>0</v>
      </c>
      <c r="P183" s="1">
        <v>9.4</v>
      </c>
      <c r="R183" s="1">
        <v>136</v>
      </c>
      <c r="S183" s="1">
        <v>0</v>
      </c>
      <c r="T183" s="1">
        <v>15.2</v>
      </c>
      <c r="V183" s="1">
        <v>142</v>
      </c>
      <c r="W183" s="1">
        <v>0</v>
      </c>
      <c r="X183" s="1">
        <v>2.2999999999999998</v>
      </c>
      <c r="Z183" s="1">
        <v>167</v>
      </c>
      <c r="AA183" s="1">
        <v>0</v>
      </c>
      <c r="AB183" s="1">
        <v>8.6</v>
      </c>
      <c r="AD183" s="1">
        <v>126</v>
      </c>
      <c r="AE183" s="1">
        <v>0</v>
      </c>
      <c r="AF183" s="1">
        <v>4.3</v>
      </c>
      <c r="AH183" s="1">
        <v>116</v>
      </c>
      <c r="AI183" s="1">
        <v>0</v>
      </c>
      <c r="AJ183" s="1">
        <v>6.2</v>
      </c>
      <c r="AL183" s="1">
        <v>113</v>
      </c>
      <c r="AM183" s="1">
        <v>0</v>
      </c>
      <c r="AN183" s="1">
        <v>6</v>
      </c>
    </row>
    <row r="184" spans="2:40" x14ac:dyDescent="0.25">
      <c r="B184" s="1">
        <v>112</v>
      </c>
      <c r="C184" s="1">
        <v>0</v>
      </c>
      <c r="D184" s="1">
        <v>7.9</v>
      </c>
      <c r="F184" s="1">
        <v>120</v>
      </c>
      <c r="G184" s="1">
        <v>0</v>
      </c>
      <c r="H184" s="1">
        <v>10.7</v>
      </c>
      <c r="J184" s="1">
        <v>125</v>
      </c>
      <c r="K184" s="1">
        <v>0</v>
      </c>
      <c r="L184" s="1">
        <v>7.3</v>
      </c>
      <c r="N184" s="1">
        <v>123</v>
      </c>
      <c r="O184" s="1">
        <v>0</v>
      </c>
      <c r="P184" s="1">
        <v>9.4</v>
      </c>
      <c r="R184" s="1">
        <v>111</v>
      </c>
      <c r="S184" s="1">
        <v>0</v>
      </c>
      <c r="T184" s="1">
        <v>15.2</v>
      </c>
      <c r="V184" s="1">
        <v>126</v>
      </c>
      <c r="W184" s="1">
        <v>0</v>
      </c>
      <c r="X184" s="1">
        <v>5.5</v>
      </c>
      <c r="Z184" s="1">
        <v>117</v>
      </c>
      <c r="AA184" s="1">
        <v>0</v>
      </c>
      <c r="AB184" s="1">
        <v>8.6</v>
      </c>
      <c r="AD184" s="1">
        <v>137</v>
      </c>
      <c r="AE184" s="1">
        <v>0</v>
      </c>
      <c r="AF184" s="1">
        <v>4.3</v>
      </c>
      <c r="AH184" s="1">
        <v>153</v>
      </c>
      <c r="AI184" s="1">
        <v>0</v>
      </c>
      <c r="AJ184" s="1">
        <v>6.2</v>
      </c>
      <c r="AL184" s="1">
        <v>117</v>
      </c>
      <c r="AM184" s="1">
        <v>0</v>
      </c>
      <c r="AN184" s="1">
        <v>6</v>
      </c>
    </row>
    <row r="185" spans="2:40" x14ac:dyDescent="0.25">
      <c r="B185" s="1">
        <v>149</v>
      </c>
      <c r="C185" s="1">
        <v>0</v>
      </c>
      <c r="D185" s="1">
        <v>7.9</v>
      </c>
      <c r="F185" s="1">
        <v>124</v>
      </c>
      <c r="G185" s="1">
        <v>0</v>
      </c>
      <c r="H185" s="1">
        <v>10.7</v>
      </c>
      <c r="J185" s="1">
        <v>120</v>
      </c>
      <c r="K185" s="1">
        <v>0</v>
      </c>
      <c r="L185" s="1">
        <v>7.3</v>
      </c>
      <c r="N185" s="1">
        <v>126</v>
      </c>
      <c r="O185" s="1">
        <v>0</v>
      </c>
      <c r="P185" s="1">
        <v>9.4</v>
      </c>
      <c r="R185" s="1">
        <v>526</v>
      </c>
      <c r="S185" s="1">
        <v>0</v>
      </c>
      <c r="T185" s="1">
        <v>3.4</v>
      </c>
      <c r="V185" s="1">
        <v>146</v>
      </c>
      <c r="W185" s="1">
        <v>0</v>
      </c>
      <c r="X185" s="1">
        <v>5.5</v>
      </c>
      <c r="Z185" s="1">
        <v>111</v>
      </c>
      <c r="AA185" s="1">
        <v>0</v>
      </c>
      <c r="AB185" s="1">
        <v>8.6</v>
      </c>
      <c r="AD185" s="1">
        <v>114</v>
      </c>
      <c r="AE185" s="1">
        <v>0</v>
      </c>
      <c r="AF185" s="1">
        <v>4.3</v>
      </c>
      <c r="AH185" s="1">
        <v>122</v>
      </c>
      <c r="AI185" s="1">
        <v>0</v>
      </c>
      <c r="AJ185" s="1">
        <v>6.2</v>
      </c>
      <c r="AL185" s="1">
        <v>113</v>
      </c>
      <c r="AM185" s="1">
        <v>0</v>
      </c>
      <c r="AN185" s="1">
        <v>6</v>
      </c>
    </row>
    <row r="186" spans="2:40" x14ac:dyDescent="0.25">
      <c r="B186" s="1">
        <v>127</v>
      </c>
      <c r="C186" s="1">
        <v>0</v>
      </c>
      <c r="D186" s="1">
        <v>7.9</v>
      </c>
      <c r="F186" s="1">
        <v>809</v>
      </c>
      <c r="G186" s="1">
        <v>0</v>
      </c>
      <c r="H186" s="1">
        <v>2.7</v>
      </c>
      <c r="J186" s="1">
        <v>101</v>
      </c>
      <c r="K186" s="1">
        <v>0</v>
      </c>
      <c r="L186" s="1">
        <v>7.3</v>
      </c>
      <c r="N186" s="1">
        <v>132</v>
      </c>
      <c r="O186" s="1">
        <v>0</v>
      </c>
      <c r="P186" s="1">
        <v>15</v>
      </c>
      <c r="R186" s="1">
        <v>115</v>
      </c>
      <c r="S186" s="1">
        <v>0</v>
      </c>
      <c r="T186" s="1">
        <v>3.4</v>
      </c>
      <c r="V186" s="1">
        <v>118</v>
      </c>
      <c r="W186" s="1">
        <v>0</v>
      </c>
      <c r="X186" s="1">
        <v>5.5</v>
      </c>
      <c r="Z186" s="1">
        <v>112</v>
      </c>
      <c r="AA186" s="1">
        <v>0</v>
      </c>
      <c r="AB186" s="1">
        <v>3.4</v>
      </c>
      <c r="AD186" s="1">
        <v>141</v>
      </c>
      <c r="AE186" s="1">
        <v>0</v>
      </c>
      <c r="AF186" s="1">
        <v>5.6</v>
      </c>
      <c r="AH186" s="1">
        <v>116</v>
      </c>
      <c r="AI186" s="1">
        <v>0</v>
      </c>
      <c r="AJ186" s="1">
        <v>2.6</v>
      </c>
      <c r="AL186" s="1">
        <v>116</v>
      </c>
      <c r="AM186" s="1">
        <v>0</v>
      </c>
      <c r="AN186" s="1">
        <v>6</v>
      </c>
    </row>
    <row r="187" spans="2:40" x14ac:dyDescent="0.25">
      <c r="B187" s="1">
        <v>112</v>
      </c>
      <c r="C187" s="1">
        <v>0</v>
      </c>
      <c r="D187" s="1">
        <v>6.7</v>
      </c>
      <c r="F187" s="1">
        <v>111</v>
      </c>
      <c r="G187" s="1">
        <v>0</v>
      </c>
      <c r="H187" s="1">
        <v>2.7</v>
      </c>
      <c r="J187" s="1">
        <v>117</v>
      </c>
      <c r="K187" s="1">
        <v>0</v>
      </c>
      <c r="L187" s="1">
        <v>7.3</v>
      </c>
      <c r="N187" s="1">
        <v>120</v>
      </c>
      <c r="O187" s="1">
        <v>0</v>
      </c>
      <c r="P187" s="1">
        <v>15</v>
      </c>
      <c r="R187" s="1">
        <v>126</v>
      </c>
      <c r="S187" s="1">
        <v>0</v>
      </c>
      <c r="T187" s="1">
        <v>3.4</v>
      </c>
      <c r="V187" s="1">
        <v>113</v>
      </c>
      <c r="W187" s="1">
        <v>0</v>
      </c>
      <c r="X187" s="1">
        <v>5.5</v>
      </c>
      <c r="Z187" s="1">
        <v>118</v>
      </c>
      <c r="AA187" s="1">
        <v>0</v>
      </c>
      <c r="AB187" s="1">
        <v>3.4</v>
      </c>
      <c r="AD187" s="1">
        <v>125</v>
      </c>
      <c r="AE187" s="1">
        <v>0</v>
      </c>
      <c r="AF187" s="1">
        <v>5.6</v>
      </c>
      <c r="AH187" s="1">
        <v>121</v>
      </c>
      <c r="AI187" s="1">
        <v>0</v>
      </c>
      <c r="AJ187" s="1">
        <v>2.6</v>
      </c>
      <c r="AL187" s="1">
        <v>136</v>
      </c>
      <c r="AM187" s="1">
        <v>0</v>
      </c>
      <c r="AN187" s="1">
        <v>6</v>
      </c>
    </row>
    <row r="188" spans="2:40" x14ac:dyDescent="0.25">
      <c r="B188" s="1">
        <v>119</v>
      </c>
      <c r="C188" s="1">
        <v>0</v>
      </c>
      <c r="D188" s="1">
        <v>6.7</v>
      </c>
      <c r="F188" s="1">
        <v>130</v>
      </c>
      <c r="G188" s="1">
        <v>0</v>
      </c>
      <c r="H188" s="1">
        <v>2.7</v>
      </c>
      <c r="J188" s="1">
        <v>119</v>
      </c>
      <c r="K188" s="1">
        <v>0</v>
      </c>
      <c r="L188" s="1">
        <v>7.2</v>
      </c>
      <c r="N188" s="1">
        <v>113</v>
      </c>
      <c r="O188" s="1">
        <v>0</v>
      </c>
      <c r="P188" s="1">
        <v>15</v>
      </c>
      <c r="R188" s="1">
        <v>122</v>
      </c>
      <c r="S188" s="1">
        <v>0</v>
      </c>
      <c r="T188" s="1">
        <v>3.4</v>
      </c>
      <c r="V188" s="1">
        <v>131</v>
      </c>
      <c r="W188" s="1">
        <v>0</v>
      </c>
      <c r="X188" s="1">
        <v>7.4</v>
      </c>
      <c r="Z188" s="1">
        <v>121</v>
      </c>
      <c r="AA188" s="1">
        <v>0</v>
      </c>
      <c r="AB188" s="1">
        <v>3.4</v>
      </c>
      <c r="AD188" s="1">
        <v>148</v>
      </c>
      <c r="AE188" s="1">
        <v>0</v>
      </c>
      <c r="AF188" s="1">
        <v>5.6</v>
      </c>
      <c r="AH188" s="1">
        <v>135</v>
      </c>
      <c r="AI188" s="1">
        <v>0</v>
      </c>
      <c r="AJ188" s="1">
        <v>2.6</v>
      </c>
      <c r="AL188" s="1">
        <v>127</v>
      </c>
      <c r="AM188" s="1">
        <v>0</v>
      </c>
      <c r="AN188" s="1">
        <v>6</v>
      </c>
    </row>
    <row r="189" spans="2:40" x14ac:dyDescent="0.25">
      <c r="B189" s="1">
        <v>120</v>
      </c>
      <c r="C189" s="1">
        <v>0</v>
      </c>
      <c r="D189" s="1">
        <v>6.7</v>
      </c>
      <c r="F189" s="1">
        <v>122</v>
      </c>
      <c r="G189" s="1">
        <v>0</v>
      </c>
      <c r="H189" s="1">
        <v>2.7</v>
      </c>
      <c r="J189" s="1">
        <v>114</v>
      </c>
      <c r="K189" s="1">
        <v>0</v>
      </c>
      <c r="L189" s="1">
        <v>7.2</v>
      </c>
      <c r="N189" s="1">
        <v>142</v>
      </c>
      <c r="O189" s="1">
        <v>0</v>
      </c>
      <c r="P189" s="1">
        <v>15</v>
      </c>
      <c r="R189" s="1">
        <v>133</v>
      </c>
      <c r="S189" s="1">
        <v>0</v>
      </c>
      <c r="T189" s="1">
        <v>3.4</v>
      </c>
      <c r="V189" s="1">
        <v>148</v>
      </c>
      <c r="W189" s="1">
        <v>0</v>
      </c>
      <c r="X189" s="1">
        <v>7.4</v>
      </c>
      <c r="Z189" s="1">
        <v>129</v>
      </c>
      <c r="AA189" s="1">
        <v>0</v>
      </c>
      <c r="AB189" s="1">
        <v>3.4</v>
      </c>
      <c r="AD189" s="1">
        <v>171</v>
      </c>
      <c r="AE189" s="1">
        <v>0</v>
      </c>
      <c r="AF189" s="1">
        <v>5.6</v>
      </c>
      <c r="AH189" s="1">
        <v>121</v>
      </c>
      <c r="AI189" s="1">
        <v>0</v>
      </c>
      <c r="AJ189" s="1">
        <v>2.6</v>
      </c>
      <c r="AL189" s="1">
        <v>124</v>
      </c>
      <c r="AM189" s="1">
        <v>0</v>
      </c>
      <c r="AN189" s="1">
        <v>6.1</v>
      </c>
    </row>
    <row r="190" spans="2:40" x14ac:dyDescent="0.25">
      <c r="B190" s="1">
        <v>117</v>
      </c>
      <c r="C190" s="1">
        <v>0</v>
      </c>
      <c r="D190" s="1">
        <v>6.7</v>
      </c>
      <c r="F190" s="1">
        <v>123</v>
      </c>
      <c r="G190" s="1">
        <v>0</v>
      </c>
      <c r="H190" s="1">
        <v>2.7</v>
      </c>
      <c r="J190" s="1">
        <v>111</v>
      </c>
      <c r="K190" s="1">
        <v>0</v>
      </c>
      <c r="L190" s="1">
        <v>7.2</v>
      </c>
      <c r="N190" s="1">
        <v>115</v>
      </c>
      <c r="O190" s="1">
        <v>0</v>
      </c>
      <c r="P190" s="1">
        <v>15</v>
      </c>
      <c r="R190" s="1">
        <v>129</v>
      </c>
      <c r="S190" s="1">
        <v>0</v>
      </c>
      <c r="T190" s="1">
        <v>9.9</v>
      </c>
      <c r="V190" s="1">
        <v>119</v>
      </c>
      <c r="W190" s="1">
        <v>0</v>
      </c>
      <c r="X190" s="1">
        <v>7.4</v>
      </c>
      <c r="Z190" s="1">
        <v>200</v>
      </c>
      <c r="AA190" s="1">
        <v>0</v>
      </c>
      <c r="AB190" s="1">
        <v>6.7</v>
      </c>
      <c r="AD190" s="1">
        <v>216</v>
      </c>
      <c r="AE190" s="1">
        <v>0</v>
      </c>
      <c r="AF190" s="1">
        <v>3.9</v>
      </c>
      <c r="AH190" s="1">
        <v>123</v>
      </c>
      <c r="AI190" s="1">
        <v>0</v>
      </c>
      <c r="AJ190" s="1">
        <v>10.6</v>
      </c>
      <c r="AL190" s="1">
        <v>122</v>
      </c>
      <c r="AM190" s="1">
        <v>0</v>
      </c>
      <c r="AN190" s="1">
        <v>6.1</v>
      </c>
    </row>
    <row r="191" spans="2:40" x14ac:dyDescent="0.25">
      <c r="B191" s="1">
        <v>122</v>
      </c>
      <c r="C191" s="1">
        <v>0</v>
      </c>
      <c r="D191" s="1">
        <v>6.7</v>
      </c>
      <c r="F191" s="1">
        <v>114</v>
      </c>
      <c r="G191" s="1">
        <v>0</v>
      </c>
      <c r="H191" s="1">
        <v>10.1</v>
      </c>
      <c r="J191" s="1">
        <v>123</v>
      </c>
      <c r="K191" s="1">
        <v>0</v>
      </c>
      <c r="L191" s="1">
        <v>7.2</v>
      </c>
      <c r="N191" s="1">
        <v>127</v>
      </c>
      <c r="O191" s="1">
        <v>0</v>
      </c>
      <c r="P191" s="1">
        <v>6.3</v>
      </c>
      <c r="R191" s="1">
        <v>121</v>
      </c>
      <c r="S191" s="1">
        <v>0</v>
      </c>
      <c r="T191" s="1">
        <v>9.9</v>
      </c>
      <c r="V191" s="1">
        <v>123</v>
      </c>
      <c r="W191" s="1">
        <v>0</v>
      </c>
      <c r="X191" s="1">
        <v>7.4</v>
      </c>
      <c r="Z191" s="1">
        <v>130</v>
      </c>
      <c r="AA191" s="1">
        <v>0</v>
      </c>
      <c r="AB191" s="1">
        <v>6.7</v>
      </c>
      <c r="AD191" s="1">
        <v>588</v>
      </c>
      <c r="AE191" s="1">
        <v>0</v>
      </c>
      <c r="AF191" s="1">
        <v>3.9</v>
      </c>
      <c r="AH191" s="1">
        <v>141</v>
      </c>
      <c r="AI191" s="1">
        <v>0</v>
      </c>
      <c r="AJ191" s="1">
        <v>10.6</v>
      </c>
      <c r="AL191" s="1">
        <v>113</v>
      </c>
      <c r="AM191" s="1">
        <v>0</v>
      </c>
      <c r="AN191" s="1">
        <v>6.1</v>
      </c>
    </row>
    <row r="192" spans="2:40" x14ac:dyDescent="0.25">
      <c r="B192" s="1">
        <v>133</v>
      </c>
      <c r="C192" s="1">
        <v>0</v>
      </c>
      <c r="D192" s="1">
        <v>4.9000000000000004</v>
      </c>
      <c r="F192" s="1">
        <v>122</v>
      </c>
      <c r="G192" s="1">
        <v>0</v>
      </c>
      <c r="H192" s="1">
        <v>10.1</v>
      </c>
      <c r="J192" s="1">
        <v>114</v>
      </c>
      <c r="K192" s="1">
        <v>0</v>
      </c>
      <c r="L192" s="1">
        <v>7.2</v>
      </c>
      <c r="N192" s="1">
        <v>122</v>
      </c>
      <c r="O192" s="1">
        <v>0</v>
      </c>
      <c r="P192" s="1">
        <v>6.3</v>
      </c>
      <c r="R192" s="1">
        <v>112</v>
      </c>
      <c r="S192" s="1">
        <v>0</v>
      </c>
      <c r="T192" s="1">
        <v>9.9</v>
      </c>
      <c r="V192" s="1">
        <v>114</v>
      </c>
      <c r="W192" s="1">
        <v>0</v>
      </c>
      <c r="X192" s="1">
        <v>6.1</v>
      </c>
      <c r="Z192" s="1">
        <v>114</v>
      </c>
      <c r="AA192" s="1">
        <v>0</v>
      </c>
      <c r="AB192" s="1">
        <v>6.7</v>
      </c>
      <c r="AD192" s="1">
        <v>170</v>
      </c>
      <c r="AE192" s="1">
        <v>0</v>
      </c>
      <c r="AF192" s="1">
        <v>3.9</v>
      </c>
      <c r="AH192" s="1">
        <v>130</v>
      </c>
      <c r="AI192" s="1">
        <v>0</v>
      </c>
      <c r="AJ192" s="1">
        <v>10.6</v>
      </c>
      <c r="AL192" s="1">
        <v>127</v>
      </c>
      <c r="AM192" s="1">
        <v>0</v>
      </c>
      <c r="AN192" s="1">
        <v>6.1</v>
      </c>
    </row>
    <row r="193" spans="1:40" x14ac:dyDescent="0.25">
      <c r="B193" s="1">
        <v>133</v>
      </c>
      <c r="C193" s="1">
        <v>0</v>
      </c>
      <c r="D193" s="1">
        <v>4.9000000000000004</v>
      </c>
      <c r="F193" s="1">
        <v>122</v>
      </c>
      <c r="G193" s="1">
        <v>0</v>
      </c>
      <c r="H193" s="1">
        <v>10.1</v>
      </c>
      <c r="J193" s="1">
        <v>128</v>
      </c>
      <c r="K193" s="1">
        <v>0</v>
      </c>
      <c r="L193" s="1">
        <v>3.5</v>
      </c>
      <c r="N193" s="1">
        <v>132</v>
      </c>
      <c r="O193" s="1">
        <v>0</v>
      </c>
      <c r="P193" s="1">
        <v>6.3</v>
      </c>
      <c r="R193" s="1">
        <v>126</v>
      </c>
      <c r="S193" s="1">
        <v>0</v>
      </c>
      <c r="T193" s="1">
        <v>9.9</v>
      </c>
      <c r="V193" s="1">
        <v>126</v>
      </c>
      <c r="W193" s="1">
        <v>0</v>
      </c>
      <c r="X193" s="1">
        <v>6.1</v>
      </c>
      <c r="Z193" s="1">
        <v>128</v>
      </c>
      <c r="AA193" s="1">
        <v>0</v>
      </c>
      <c r="AB193" s="1">
        <v>6.7</v>
      </c>
      <c r="AD193" s="1">
        <v>194</v>
      </c>
      <c r="AE193" s="1">
        <v>0</v>
      </c>
      <c r="AF193" s="1">
        <v>3.9</v>
      </c>
      <c r="AH193" s="1">
        <v>62</v>
      </c>
      <c r="AI193" s="1">
        <v>0</v>
      </c>
      <c r="AJ193" s="1">
        <v>10.6</v>
      </c>
      <c r="AL193" s="1">
        <v>113</v>
      </c>
      <c r="AM193" s="1">
        <v>0</v>
      </c>
      <c r="AN193" s="1">
        <v>6.1</v>
      </c>
    </row>
    <row r="194" spans="1:40" x14ac:dyDescent="0.25">
      <c r="B194" s="1">
        <v>127</v>
      </c>
      <c r="C194" s="1">
        <v>0</v>
      </c>
      <c r="D194" s="1">
        <v>4.9000000000000004</v>
      </c>
      <c r="F194" s="1">
        <v>119</v>
      </c>
      <c r="G194" s="1">
        <v>0</v>
      </c>
      <c r="H194" s="1">
        <v>10.1</v>
      </c>
      <c r="J194" s="1">
        <v>124</v>
      </c>
      <c r="K194" s="1">
        <v>0</v>
      </c>
      <c r="L194" s="1">
        <v>3.5</v>
      </c>
      <c r="N194" s="1">
        <v>142</v>
      </c>
      <c r="O194" s="1">
        <v>0</v>
      </c>
      <c r="P194" s="1">
        <v>6.3</v>
      </c>
      <c r="R194" s="1">
        <v>121</v>
      </c>
      <c r="S194" s="1">
        <v>0</v>
      </c>
      <c r="T194" s="1">
        <v>20.100000000000001</v>
      </c>
      <c r="V194" s="1">
        <v>129</v>
      </c>
      <c r="W194" s="1">
        <v>0</v>
      </c>
      <c r="X194" s="1">
        <v>6.1</v>
      </c>
      <c r="Z194" s="1">
        <v>109</v>
      </c>
      <c r="AA194" s="1">
        <v>0</v>
      </c>
      <c r="AB194" s="1">
        <v>6.7</v>
      </c>
      <c r="AD194" s="1">
        <v>223</v>
      </c>
      <c r="AE194" s="1">
        <v>0</v>
      </c>
      <c r="AF194" s="1">
        <v>4.5999999999999996</v>
      </c>
      <c r="AH194" s="1">
        <v>120</v>
      </c>
      <c r="AI194" s="1">
        <v>0</v>
      </c>
      <c r="AJ194" s="1">
        <v>10.6</v>
      </c>
      <c r="AL194" s="1">
        <v>132</v>
      </c>
      <c r="AM194" s="1">
        <v>0</v>
      </c>
      <c r="AN194" s="1">
        <v>12.9</v>
      </c>
    </row>
    <row r="195" spans="1:40" x14ac:dyDescent="0.25">
      <c r="B195" s="1">
        <v>118</v>
      </c>
      <c r="C195" s="1">
        <v>0</v>
      </c>
      <c r="D195" s="1">
        <v>4.9000000000000004</v>
      </c>
      <c r="F195" s="1">
        <v>102</v>
      </c>
      <c r="G195" s="1">
        <v>0</v>
      </c>
      <c r="H195" s="1">
        <v>10.1</v>
      </c>
      <c r="J195" s="1">
        <v>119</v>
      </c>
      <c r="K195" s="1">
        <v>0</v>
      </c>
      <c r="L195" s="1">
        <v>3.5</v>
      </c>
      <c r="N195" s="1">
        <v>108</v>
      </c>
      <c r="O195" s="1">
        <v>0</v>
      </c>
      <c r="P195" s="1">
        <v>4.7</v>
      </c>
      <c r="R195" s="1">
        <v>65</v>
      </c>
      <c r="S195" s="1">
        <v>0</v>
      </c>
      <c r="T195" s="1">
        <v>20.100000000000001</v>
      </c>
      <c r="V195" s="1">
        <v>44</v>
      </c>
      <c r="W195" s="1">
        <v>0</v>
      </c>
      <c r="X195" s="1">
        <v>6.1</v>
      </c>
      <c r="Z195" s="1">
        <v>121</v>
      </c>
      <c r="AA195" s="1">
        <v>0</v>
      </c>
      <c r="AB195" s="1">
        <v>9.1999999999999993</v>
      </c>
      <c r="AD195" s="1">
        <v>329</v>
      </c>
      <c r="AE195" s="1">
        <v>0</v>
      </c>
      <c r="AF195" s="1">
        <v>4.5999999999999996</v>
      </c>
      <c r="AH195" s="1">
        <v>126</v>
      </c>
      <c r="AI195" s="1">
        <v>0</v>
      </c>
      <c r="AJ195" s="1">
        <v>6.9</v>
      </c>
      <c r="AL195" s="1">
        <v>131</v>
      </c>
      <c r="AM195" s="1">
        <v>0</v>
      </c>
      <c r="AN195" s="1">
        <v>12.9</v>
      </c>
    </row>
    <row r="196" spans="1:40" x14ac:dyDescent="0.25">
      <c r="B196" s="1">
        <v>125</v>
      </c>
      <c r="C196" s="1">
        <v>0</v>
      </c>
      <c r="D196" s="1">
        <v>8.1999999999999993</v>
      </c>
      <c r="F196" s="1">
        <v>111</v>
      </c>
      <c r="G196" s="1">
        <v>0</v>
      </c>
      <c r="H196" s="1">
        <v>18.8</v>
      </c>
      <c r="J196" s="1">
        <v>112</v>
      </c>
      <c r="K196" s="1">
        <v>0</v>
      </c>
      <c r="L196" s="1">
        <v>3.5</v>
      </c>
      <c r="N196" s="1">
        <v>116</v>
      </c>
      <c r="O196" s="1">
        <v>0</v>
      </c>
      <c r="P196" s="1">
        <v>4.7</v>
      </c>
      <c r="R196" s="1">
        <v>41</v>
      </c>
      <c r="S196" s="1">
        <v>0</v>
      </c>
      <c r="T196" s="1">
        <v>20.100000000000001</v>
      </c>
      <c r="V196" s="1">
        <v>122</v>
      </c>
      <c r="W196" s="1">
        <v>0</v>
      </c>
      <c r="X196" s="1">
        <v>6.1</v>
      </c>
      <c r="Z196" s="1">
        <v>121</v>
      </c>
      <c r="AA196" s="1">
        <v>0</v>
      </c>
      <c r="AB196" s="1">
        <v>9.1999999999999993</v>
      </c>
      <c r="AD196" s="1">
        <v>212</v>
      </c>
      <c r="AE196" s="1">
        <v>0</v>
      </c>
      <c r="AF196" s="1">
        <v>2.2000000000000002</v>
      </c>
      <c r="AH196" s="1">
        <v>44</v>
      </c>
      <c r="AI196" s="1">
        <v>0</v>
      </c>
      <c r="AJ196" s="1">
        <v>6.9</v>
      </c>
      <c r="AL196" s="1">
        <v>117</v>
      </c>
      <c r="AM196" s="1">
        <v>0</v>
      </c>
      <c r="AN196" s="1">
        <v>12.9</v>
      </c>
    </row>
    <row r="197" spans="1:40" x14ac:dyDescent="0.25">
      <c r="B197" s="1">
        <v>162</v>
      </c>
      <c r="C197" s="1">
        <v>0</v>
      </c>
      <c r="D197" s="1">
        <v>8.1999999999999993</v>
      </c>
      <c r="F197" s="1">
        <v>123</v>
      </c>
      <c r="G197" s="1">
        <v>0</v>
      </c>
      <c r="H197" s="1">
        <v>18.8</v>
      </c>
      <c r="J197" s="1">
        <v>138</v>
      </c>
      <c r="K197" s="1">
        <v>0</v>
      </c>
      <c r="L197" s="1">
        <v>8</v>
      </c>
      <c r="N197" s="1">
        <v>129</v>
      </c>
      <c r="O197" s="1">
        <v>0</v>
      </c>
      <c r="P197" s="1">
        <v>4.7</v>
      </c>
      <c r="R197" s="1">
        <v>121</v>
      </c>
      <c r="S197" s="1">
        <v>0</v>
      </c>
      <c r="T197" s="1">
        <v>20.100000000000001</v>
      </c>
      <c r="V197" s="1">
        <v>207</v>
      </c>
      <c r="W197" s="1">
        <v>0</v>
      </c>
      <c r="X197" s="1">
        <v>6.9</v>
      </c>
      <c r="Z197" s="1">
        <v>114</v>
      </c>
      <c r="AA197" s="1">
        <v>0</v>
      </c>
      <c r="AB197" s="1">
        <v>9.1999999999999993</v>
      </c>
      <c r="AD197" s="1">
        <v>137</v>
      </c>
      <c r="AE197" s="1">
        <v>0</v>
      </c>
      <c r="AF197" s="1">
        <v>2.2000000000000002</v>
      </c>
      <c r="AH197" s="1">
        <v>115</v>
      </c>
      <c r="AI197" s="1">
        <v>0</v>
      </c>
      <c r="AJ197" s="1">
        <v>6.9</v>
      </c>
      <c r="AL197" s="1">
        <v>125</v>
      </c>
      <c r="AM197" s="1">
        <v>0</v>
      </c>
      <c r="AN197" s="1">
        <v>12.9</v>
      </c>
    </row>
    <row r="198" spans="1:40" x14ac:dyDescent="0.25">
      <c r="B198" s="1">
        <v>244</v>
      </c>
      <c r="C198" s="1">
        <v>0</v>
      </c>
      <c r="D198" s="1">
        <v>8.1999999999999993</v>
      </c>
      <c r="F198" s="1">
        <v>135</v>
      </c>
      <c r="G198" s="1">
        <v>0</v>
      </c>
      <c r="H198" s="1">
        <v>18.8</v>
      </c>
      <c r="J198" s="1">
        <v>177</v>
      </c>
      <c r="K198" s="1">
        <v>0</v>
      </c>
      <c r="L198" s="1">
        <v>8</v>
      </c>
      <c r="N198" s="1">
        <v>112</v>
      </c>
      <c r="O198" s="1">
        <v>0</v>
      </c>
      <c r="P198" s="1">
        <v>4.7</v>
      </c>
      <c r="R198" s="1">
        <v>132</v>
      </c>
      <c r="S198" s="1">
        <v>0</v>
      </c>
      <c r="T198" s="1">
        <v>20.100000000000001</v>
      </c>
      <c r="V198" s="1">
        <v>122</v>
      </c>
      <c r="W198" s="1">
        <v>0</v>
      </c>
      <c r="X198" s="1">
        <v>6.9</v>
      </c>
      <c r="Z198" s="1">
        <v>120</v>
      </c>
      <c r="AA198" s="1">
        <v>0</v>
      </c>
      <c r="AB198" s="1">
        <v>9.1999999999999993</v>
      </c>
      <c r="AD198" s="1">
        <v>142</v>
      </c>
      <c r="AE198" s="1">
        <v>0</v>
      </c>
      <c r="AF198" s="1">
        <v>2.2000000000000002</v>
      </c>
      <c r="AH198" s="1">
        <v>122</v>
      </c>
      <c r="AI198" s="1">
        <v>0</v>
      </c>
      <c r="AJ198" s="1">
        <v>6.9</v>
      </c>
      <c r="AL198" s="1">
        <v>113</v>
      </c>
      <c r="AM198" s="1">
        <v>0</v>
      </c>
      <c r="AN198" s="1">
        <v>12.9</v>
      </c>
    </row>
    <row r="199" spans="1:40" x14ac:dyDescent="0.25">
      <c r="B199" s="1">
        <v>132</v>
      </c>
      <c r="C199" s="1">
        <v>0</v>
      </c>
      <c r="D199" s="1">
        <v>4</v>
      </c>
      <c r="F199" s="1">
        <v>115</v>
      </c>
      <c r="G199" s="1">
        <v>0</v>
      </c>
      <c r="H199" s="1">
        <v>18.8</v>
      </c>
      <c r="J199" s="1">
        <v>122</v>
      </c>
      <c r="K199" s="1">
        <v>0</v>
      </c>
      <c r="L199" s="1">
        <v>8</v>
      </c>
      <c r="N199" s="1">
        <v>113</v>
      </c>
      <c r="O199" s="1">
        <v>0</v>
      </c>
      <c r="P199" s="1">
        <v>4.7</v>
      </c>
      <c r="R199" s="1">
        <v>123</v>
      </c>
      <c r="S199" s="1">
        <v>0</v>
      </c>
      <c r="T199" s="1">
        <v>20.100000000000001</v>
      </c>
      <c r="V199" s="1">
        <v>112</v>
      </c>
      <c r="W199" s="1">
        <v>0</v>
      </c>
      <c r="X199" s="1">
        <v>6.9</v>
      </c>
      <c r="Z199" s="1">
        <v>112</v>
      </c>
      <c r="AA199" s="1">
        <v>0</v>
      </c>
      <c r="AB199" s="1">
        <v>9.1999999999999993</v>
      </c>
      <c r="AD199" s="1">
        <v>111</v>
      </c>
      <c r="AE199" s="1">
        <v>0</v>
      </c>
      <c r="AF199" s="1">
        <v>2.2000000000000002</v>
      </c>
      <c r="AH199" s="1">
        <v>130</v>
      </c>
      <c r="AI199" s="1">
        <v>0</v>
      </c>
      <c r="AJ199" s="1">
        <v>6.9</v>
      </c>
      <c r="AL199" s="1">
        <v>128</v>
      </c>
      <c r="AM199" s="1">
        <v>0</v>
      </c>
      <c r="AN199" s="1">
        <v>4.7</v>
      </c>
    </row>
    <row r="200" spans="1:40" x14ac:dyDescent="0.25">
      <c r="B200" s="1">
        <v>112</v>
      </c>
      <c r="C200" s="1">
        <v>0</v>
      </c>
      <c r="D200" s="1">
        <v>4</v>
      </c>
      <c r="F200" s="1">
        <v>177</v>
      </c>
      <c r="G200" s="1">
        <v>0</v>
      </c>
      <c r="H200" s="1">
        <v>4.7</v>
      </c>
      <c r="J200" s="1">
        <v>118</v>
      </c>
      <c r="K200" s="1">
        <v>0</v>
      </c>
      <c r="L200" s="1">
        <v>8</v>
      </c>
      <c r="N200" s="1">
        <v>122</v>
      </c>
      <c r="O200" s="1">
        <v>0</v>
      </c>
      <c r="P200" s="1">
        <v>10.9</v>
      </c>
      <c r="R200" s="1">
        <v>123</v>
      </c>
      <c r="S200" s="1">
        <v>0</v>
      </c>
      <c r="T200" s="1">
        <v>20.6</v>
      </c>
      <c r="V200" s="1">
        <v>118</v>
      </c>
      <c r="W200" s="1">
        <v>0</v>
      </c>
      <c r="X200" s="1">
        <v>6.9</v>
      </c>
      <c r="Z200" s="1">
        <v>122</v>
      </c>
      <c r="AA200" s="1">
        <v>0</v>
      </c>
      <c r="AB200" s="1">
        <v>3.2</v>
      </c>
      <c r="AD200" s="1">
        <v>121</v>
      </c>
      <c r="AE200" s="1">
        <v>0</v>
      </c>
      <c r="AF200" s="1">
        <v>11.2</v>
      </c>
      <c r="AH200" s="1">
        <v>215</v>
      </c>
      <c r="AI200" s="1">
        <v>0</v>
      </c>
      <c r="AJ200" s="1">
        <v>8.1</v>
      </c>
      <c r="AL200" s="1">
        <v>118</v>
      </c>
      <c r="AM200" s="1">
        <v>0</v>
      </c>
      <c r="AN200" s="1">
        <v>4.7</v>
      </c>
    </row>
    <row r="201" spans="1:40" x14ac:dyDescent="0.25">
      <c r="B201" s="1">
        <v>142</v>
      </c>
      <c r="C201" s="1">
        <v>0</v>
      </c>
      <c r="D201" s="1">
        <v>4</v>
      </c>
      <c r="F201" s="1">
        <v>169</v>
      </c>
      <c r="G201" s="1">
        <v>0</v>
      </c>
      <c r="H201" s="1">
        <v>4.7</v>
      </c>
      <c r="J201" s="1">
        <v>130</v>
      </c>
      <c r="K201" s="1">
        <v>0</v>
      </c>
      <c r="L201" s="1">
        <v>5.6</v>
      </c>
      <c r="N201" s="1">
        <v>116</v>
      </c>
      <c r="O201" s="1">
        <v>0</v>
      </c>
      <c r="P201" s="1">
        <v>10.9</v>
      </c>
      <c r="R201" s="1">
        <v>115</v>
      </c>
      <c r="S201" s="1">
        <v>0</v>
      </c>
      <c r="T201" s="1">
        <v>20.6</v>
      </c>
      <c r="V201" s="1">
        <v>115</v>
      </c>
      <c r="W201" s="1">
        <v>0</v>
      </c>
      <c r="X201" s="1">
        <v>6.9</v>
      </c>
      <c r="Z201" s="1">
        <v>119</v>
      </c>
      <c r="AA201" s="1">
        <v>0</v>
      </c>
      <c r="AB201" s="1">
        <v>3.2</v>
      </c>
      <c r="AD201" s="1">
        <v>159</v>
      </c>
      <c r="AE201" s="1">
        <v>0</v>
      </c>
      <c r="AF201" s="1">
        <v>11.2</v>
      </c>
      <c r="AH201" s="1">
        <v>525</v>
      </c>
      <c r="AI201" s="1">
        <v>0</v>
      </c>
      <c r="AJ201" s="1">
        <v>4.8</v>
      </c>
      <c r="AL201" s="1">
        <v>125</v>
      </c>
      <c r="AM201" s="1">
        <v>0</v>
      </c>
      <c r="AN201" s="1">
        <v>4.7</v>
      </c>
    </row>
    <row r="202" spans="1:40" x14ac:dyDescent="0.25">
      <c r="A202" s="3" t="s">
        <v>15</v>
      </c>
      <c r="B202" s="1">
        <f>AVERAGE(B3:B201)</f>
        <v>139.18090452261308</v>
      </c>
      <c r="C202" s="1">
        <f t="shared" ref="C202:D202" si="0">AVERAGE(C3:C201)</f>
        <v>0</v>
      </c>
      <c r="D202" s="1">
        <f t="shared" si="0"/>
        <v>7.7331658291457313</v>
      </c>
      <c r="E202" s="3" t="s">
        <v>15</v>
      </c>
      <c r="F202" s="1">
        <f>AVERAGE(F3:F201)</f>
        <v>142.7889447236181</v>
      </c>
      <c r="G202" s="1">
        <f t="shared" ref="G202" si="1">AVERAGE(G3:G201)</f>
        <v>0</v>
      </c>
      <c r="H202" s="1">
        <f t="shared" ref="H202" si="2">AVERAGE(H3:H201)</f>
        <v>8.7994974874371863</v>
      </c>
      <c r="I202" s="3" t="s">
        <v>15</v>
      </c>
      <c r="J202" s="1">
        <f>AVERAGE(J3:J201)</f>
        <v>156.15577889447235</v>
      </c>
      <c r="K202" s="1">
        <f t="shared" ref="K202" si="3">AVERAGE(K3:K201)</f>
        <v>0</v>
      </c>
      <c r="L202" s="1">
        <f t="shared" ref="L202" si="4">AVERAGE(L3:L201)</f>
        <v>12.469346733668356</v>
      </c>
      <c r="M202" s="3" t="s">
        <v>15</v>
      </c>
      <c r="N202" s="1">
        <f>AVERAGE(N3:N201)</f>
        <v>138.74371859296483</v>
      </c>
      <c r="O202" s="1">
        <f t="shared" ref="O202" si="5">AVERAGE(O3:O201)</f>
        <v>0</v>
      </c>
      <c r="P202" s="1">
        <f t="shared" ref="P202" si="6">AVERAGE(P3:P201)</f>
        <v>9.6924623115577866</v>
      </c>
      <c r="Q202" s="3" t="s">
        <v>15</v>
      </c>
      <c r="R202" s="1">
        <f>AVERAGE(R3:R201)</f>
        <v>141.26633165829145</v>
      </c>
      <c r="S202" s="1">
        <f t="shared" ref="S202" si="7">AVERAGE(S3:S201)</f>
        <v>0</v>
      </c>
      <c r="T202" s="1">
        <f t="shared" ref="T202" si="8">AVERAGE(T3:T201)</f>
        <v>9.029648241206031</v>
      </c>
      <c r="U202" s="3" t="s">
        <v>15</v>
      </c>
      <c r="V202" s="1">
        <f>AVERAGE(V3:V201)</f>
        <v>129.45226130653268</v>
      </c>
      <c r="W202" s="1">
        <f t="shared" ref="W202" si="9">AVERAGE(W3:W201)</f>
        <v>0</v>
      </c>
      <c r="X202" s="1">
        <f t="shared" ref="X202" si="10">AVERAGE(X3:X201)</f>
        <v>9.0959798994974932</v>
      </c>
      <c r="Y202" s="3" t="s">
        <v>15</v>
      </c>
      <c r="Z202" s="1">
        <f>AVERAGE(Z3:Z201)</f>
        <v>126.23115577889448</v>
      </c>
      <c r="AA202" s="1">
        <f t="shared" ref="AA202" si="11">AVERAGE(AA3:AA201)</f>
        <v>0</v>
      </c>
      <c r="AB202" s="1">
        <f t="shared" ref="AB202" si="12">AVERAGE(AB3:AB201)</f>
        <v>9.5396984924623123</v>
      </c>
      <c r="AC202" s="3" t="s">
        <v>15</v>
      </c>
      <c r="AD202" s="1">
        <f>AVERAGE(AD3:AD201)</f>
        <v>186.15577889447235</v>
      </c>
      <c r="AE202" s="1">
        <f t="shared" ref="AE202" si="13">AVERAGE(AE3:AE201)</f>
        <v>0</v>
      </c>
      <c r="AF202" s="1">
        <f t="shared" ref="AF202" si="14">AVERAGE(AF3:AF201)</f>
        <v>7.0613065326633171</v>
      </c>
      <c r="AG202" s="3" t="s">
        <v>15</v>
      </c>
      <c r="AH202" s="1">
        <f>AVERAGE(AH3:AH201)</f>
        <v>169.95979899497488</v>
      </c>
      <c r="AI202" s="1">
        <f t="shared" ref="AI202" si="15">AVERAGE(AI3:AI201)</f>
        <v>0</v>
      </c>
      <c r="AJ202" s="1">
        <f t="shared" ref="AJ202" si="16">AVERAGE(AJ3:AJ201)</f>
        <v>9.1100502512562862</v>
      </c>
      <c r="AK202" s="3" t="s">
        <v>15</v>
      </c>
      <c r="AL202" s="1">
        <f>AVERAGE(AL3:AL201)</f>
        <v>133.5929648241206</v>
      </c>
      <c r="AM202" s="1">
        <f t="shared" ref="AM202" si="17">AVERAGE(AM3:AM201)</f>
        <v>0</v>
      </c>
      <c r="AN202" s="1">
        <f t="shared" ref="AN202" si="18">AVERAGE(AN3:AN201)</f>
        <v>9.2592964824120578</v>
      </c>
    </row>
    <row r="203" spans="1:40" x14ac:dyDescent="0.25">
      <c r="A203" s="3" t="s">
        <v>16</v>
      </c>
      <c r="B203" s="1">
        <f>_xlfn.VAR.S(B3:B201)</f>
        <v>6015.3509466524538</v>
      </c>
      <c r="C203" s="1">
        <f t="shared" ref="C203:D203" si="19">_xlfn.VAR.S(C3:C201)</f>
        <v>0</v>
      </c>
      <c r="D203" s="1">
        <f t="shared" si="19"/>
        <v>25.671520734988036</v>
      </c>
      <c r="E203" s="3" t="s">
        <v>16</v>
      </c>
      <c r="F203" s="1">
        <f>_xlfn.VAR.S(F3:F201)</f>
        <v>10166.935028678747</v>
      </c>
      <c r="G203" s="1">
        <f t="shared" ref="G203:H203" si="20">_xlfn.VAR.S(G3:G201)</f>
        <v>0</v>
      </c>
      <c r="H203" s="1">
        <f t="shared" si="20"/>
        <v>24.013686614892709</v>
      </c>
      <c r="I203" s="3" t="s">
        <v>16</v>
      </c>
      <c r="J203" s="1">
        <f>_xlfn.VAR.S(J3:J201)</f>
        <v>26805.162479061975</v>
      </c>
      <c r="K203" s="1">
        <f t="shared" ref="K203:L203" si="21">_xlfn.VAR.S(K3:K201)</f>
        <v>0</v>
      </c>
      <c r="L203" s="1">
        <f t="shared" si="21"/>
        <v>210.80092431856187</v>
      </c>
      <c r="M203" s="3" t="s">
        <v>16</v>
      </c>
      <c r="N203" s="1">
        <f>_xlfn.VAR.S(N3:N201)</f>
        <v>4681.6461093345506</v>
      </c>
      <c r="O203" s="1">
        <f t="shared" ref="O203:P203" si="22">_xlfn.VAR.S(O3:O201)</f>
        <v>0</v>
      </c>
      <c r="P203" s="1">
        <f t="shared" si="22"/>
        <v>65.712316633673339</v>
      </c>
      <c r="Q203" s="3" t="s">
        <v>16</v>
      </c>
      <c r="R203" s="1">
        <f>_xlfn.VAR.S(R3:R201)</f>
        <v>10844.539820313688</v>
      </c>
      <c r="S203" s="1">
        <f t="shared" ref="S203:T203" si="23">_xlfn.VAR.S(S3:S201)</f>
        <v>0</v>
      </c>
      <c r="T203" s="1">
        <f t="shared" si="23"/>
        <v>29.269874118065129</v>
      </c>
      <c r="U203" s="3" t="s">
        <v>16</v>
      </c>
      <c r="V203" s="1">
        <f>_xlfn.VAR.S(V3:V201)</f>
        <v>3861.0570529414754</v>
      </c>
      <c r="W203" s="1">
        <f t="shared" ref="W203:X203" si="24">_xlfn.VAR.S(W3:W201)</f>
        <v>0</v>
      </c>
      <c r="X203" s="1">
        <f t="shared" si="24"/>
        <v>39.395236282422175</v>
      </c>
      <c r="Y203" s="3" t="s">
        <v>16</v>
      </c>
      <c r="Z203" s="1">
        <f>_xlfn.VAR.S(Z3:Z201)</f>
        <v>1367.0978122937911</v>
      </c>
      <c r="AA203" s="1">
        <f t="shared" ref="AA203:AB203" si="25">_xlfn.VAR.S(AA3:AA201)</f>
        <v>0</v>
      </c>
      <c r="AB203" s="1">
        <f t="shared" si="25"/>
        <v>46.445335262169301</v>
      </c>
      <c r="AC203" s="3" t="s">
        <v>16</v>
      </c>
      <c r="AD203" s="1">
        <f>_xlfn.VAR.S(AD3:AD201)</f>
        <v>21001.29379219329</v>
      </c>
      <c r="AE203" s="1">
        <f t="shared" ref="AE203:AF203" si="26">_xlfn.VAR.S(AE3:AE201)</f>
        <v>0</v>
      </c>
      <c r="AF203" s="1">
        <f t="shared" si="26"/>
        <v>29.15127303182577</v>
      </c>
      <c r="AG203" s="3" t="s">
        <v>16</v>
      </c>
      <c r="AH203" s="1">
        <f>_xlfn.VAR.S(AH3:AH201)</f>
        <v>12148.988274706866</v>
      </c>
      <c r="AI203" s="1">
        <f t="shared" ref="AI203:AJ203" si="27">_xlfn.VAR.S(AI3:AI201)</f>
        <v>0</v>
      </c>
      <c r="AJ203" s="1">
        <f t="shared" si="27"/>
        <v>118.537272219684</v>
      </c>
      <c r="AK203" s="3" t="s">
        <v>16</v>
      </c>
      <c r="AL203" s="1">
        <f>_xlfn.VAR.S(AL3:AL201)</f>
        <v>3391.4243947007772</v>
      </c>
      <c r="AM203" s="1">
        <f t="shared" ref="AM203:AN203" si="28">_xlfn.VAR.S(AM3:AM201)</f>
        <v>0</v>
      </c>
      <c r="AN203" s="1">
        <f t="shared" si="28"/>
        <v>66.206567179330619</v>
      </c>
    </row>
    <row r="204" spans="1:40" x14ac:dyDescent="0.25">
      <c r="A204" s="3" t="s">
        <v>17</v>
      </c>
      <c r="B204" s="1">
        <f>STDEVA(B3:B201)</f>
        <v>77.558693559474392</v>
      </c>
      <c r="C204" s="1">
        <f t="shared" ref="C204:D204" si="29">STDEVA(C3:C201)</f>
        <v>0</v>
      </c>
      <c r="D204" s="1">
        <f t="shared" si="29"/>
        <v>5.0667070899143196</v>
      </c>
      <c r="E204" s="3" t="s">
        <v>17</v>
      </c>
      <c r="F204" s="1">
        <f>STDEVA(F3:F201)</f>
        <v>100.83122050574785</v>
      </c>
      <c r="G204" s="1">
        <f t="shared" ref="G204:H204" si="30">STDEVA(G3:G201)</f>
        <v>0</v>
      </c>
      <c r="H204" s="1">
        <f t="shared" si="30"/>
        <v>4.9003761707539057</v>
      </c>
      <c r="I204" s="3" t="s">
        <v>17</v>
      </c>
      <c r="J204" s="1">
        <f>STDEVA(J3:J201)</f>
        <v>163.72282210816542</v>
      </c>
      <c r="K204" s="1">
        <f t="shared" ref="K204:L204" si="31">STDEVA(K3:K201)</f>
        <v>0</v>
      </c>
      <c r="L204" s="1">
        <f t="shared" si="31"/>
        <v>14.518984961716914</v>
      </c>
      <c r="M204" s="3" t="s">
        <v>17</v>
      </c>
      <c r="N204" s="1">
        <f>STDEVA(N3:N201)</f>
        <v>68.422555559804621</v>
      </c>
      <c r="O204" s="1">
        <f t="shared" ref="O204:P204" si="32">STDEVA(O3:O201)</f>
        <v>0</v>
      </c>
      <c r="P204" s="1">
        <f t="shared" si="32"/>
        <v>8.1063133811661476</v>
      </c>
      <c r="Q204" s="3" t="s">
        <v>17</v>
      </c>
      <c r="R204" s="1">
        <f>STDEVA(R3:R201)</f>
        <v>104.13712028049214</v>
      </c>
      <c r="S204" s="1">
        <f t="shared" ref="S204:T204" si="33">STDEVA(S3:S201)</f>
        <v>0</v>
      </c>
      <c r="T204" s="1">
        <f t="shared" si="33"/>
        <v>5.4101639640647798</v>
      </c>
      <c r="U204" s="3" t="s">
        <v>17</v>
      </c>
      <c r="V204" s="1">
        <f>STDEVA(V3:V201)</f>
        <v>62.137404620256511</v>
      </c>
      <c r="W204" s="1">
        <f t="shared" ref="W204:X204" si="34">STDEVA(W3:W201)</f>
        <v>0</v>
      </c>
      <c r="X204" s="1">
        <f t="shared" si="34"/>
        <v>6.2765624574620604</v>
      </c>
      <c r="Y204" s="3" t="s">
        <v>17</v>
      </c>
      <c r="Z204" s="1">
        <f>STDEVA(Z3:Z201)</f>
        <v>36.974285825338008</v>
      </c>
      <c r="AA204" s="1">
        <f t="shared" ref="AA204:AB204" si="35">STDEVA(AA3:AA201)</f>
        <v>0</v>
      </c>
      <c r="AB204" s="1">
        <f t="shared" si="35"/>
        <v>6.8150814567523179</v>
      </c>
      <c r="AC204" s="3" t="s">
        <v>17</v>
      </c>
      <c r="AD204" s="1">
        <f>STDEVA(AD3:AD201)</f>
        <v>144.91823140030826</v>
      </c>
      <c r="AE204" s="1">
        <f t="shared" ref="AE204:AF204" si="36">STDEVA(AE3:AE201)</f>
        <v>0</v>
      </c>
      <c r="AF204" s="1">
        <f t="shared" si="36"/>
        <v>5.3991918869239841</v>
      </c>
      <c r="AG204" s="3" t="s">
        <v>17</v>
      </c>
      <c r="AH204" s="1">
        <f>STDEVA(AH3:AH201)</f>
        <v>110.2224490505762</v>
      </c>
      <c r="AI204" s="1">
        <f t="shared" ref="AI204:AJ204" si="37">STDEVA(AI3:AI201)</f>
        <v>0</v>
      </c>
      <c r="AJ204" s="1">
        <f t="shared" si="37"/>
        <v>10.887482363691065</v>
      </c>
      <c r="AK204" s="3" t="s">
        <v>17</v>
      </c>
      <c r="AL204" s="1">
        <f>STDEVA(AL3:AL201)</f>
        <v>58.235937312803486</v>
      </c>
      <c r="AM204" s="1">
        <f t="shared" ref="AM204:AN204" si="38">STDEVA(AM3:AM201)</f>
        <v>0</v>
      </c>
      <c r="AN204" s="1">
        <f t="shared" si="38"/>
        <v>8.1367418036540045</v>
      </c>
    </row>
    <row r="205" spans="1:40" x14ac:dyDescent="0.25">
      <c r="A205" s="3" t="s">
        <v>33</v>
      </c>
      <c r="B205" s="1">
        <f>MAX(B3:B201)</f>
        <v>876</v>
      </c>
      <c r="C205" s="1">
        <f t="shared" ref="C205:D205" si="39">MAX(C3:C201)</f>
        <v>0</v>
      </c>
      <c r="D205" s="1">
        <f t="shared" si="39"/>
        <v>31.2</v>
      </c>
      <c r="E205" s="3" t="s">
        <v>33</v>
      </c>
      <c r="F205" s="1">
        <f>MAX(F3:F201)</f>
        <v>1045</v>
      </c>
      <c r="G205" s="1">
        <f t="shared" ref="G205:H205" si="40">MAX(G3:G201)</f>
        <v>0</v>
      </c>
      <c r="H205" s="1">
        <f t="shared" si="40"/>
        <v>32.9</v>
      </c>
      <c r="I205" s="3" t="s">
        <v>33</v>
      </c>
      <c r="J205" s="1">
        <f>MAX(J3:J201)</f>
        <v>1746</v>
      </c>
      <c r="K205" s="1">
        <f t="shared" ref="K205:L205" si="41">MAX(K3:K201)</f>
        <v>0</v>
      </c>
      <c r="L205" s="1">
        <f t="shared" si="41"/>
        <v>100</v>
      </c>
      <c r="M205" s="3" t="s">
        <v>33</v>
      </c>
      <c r="N205" s="1">
        <f>MAX(N3:N201)</f>
        <v>625</v>
      </c>
      <c r="O205" s="1">
        <f t="shared" ref="O205:P205" si="42">MAX(O3:O201)</f>
        <v>0</v>
      </c>
      <c r="P205" s="1">
        <f t="shared" si="42"/>
        <v>47.7</v>
      </c>
      <c r="Q205" s="3" t="s">
        <v>33</v>
      </c>
      <c r="R205" s="1">
        <f>MAX(R3:R201)</f>
        <v>1301</v>
      </c>
      <c r="S205" s="1">
        <f t="shared" ref="S205:T205" si="43">MAX(S3:S201)</f>
        <v>0</v>
      </c>
      <c r="T205" s="1">
        <f t="shared" si="43"/>
        <v>36</v>
      </c>
      <c r="U205" s="3" t="s">
        <v>33</v>
      </c>
      <c r="V205" s="1">
        <f>MAX(V3:V201)</f>
        <v>756</v>
      </c>
      <c r="W205" s="1">
        <f t="shared" ref="W205:X205" si="44">MAX(W3:W201)</f>
        <v>0</v>
      </c>
      <c r="X205" s="1">
        <f t="shared" si="44"/>
        <v>33.5</v>
      </c>
      <c r="Y205" s="3" t="s">
        <v>33</v>
      </c>
      <c r="Z205" s="1">
        <f>MAX(Z3:Z201)</f>
        <v>448</v>
      </c>
      <c r="AA205" s="1">
        <f t="shared" ref="AA205:AB205" si="45">MAX(AA3:AA201)</f>
        <v>0</v>
      </c>
      <c r="AB205" s="1">
        <f t="shared" si="45"/>
        <v>38.4</v>
      </c>
      <c r="AC205" s="3" t="s">
        <v>33</v>
      </c>
      <c r="AD205" s="1">
        <f>MAX(AD3:AD201)</f>
        <v>1214</v>
      </c>
      <c r="AE205" s="1">
        <f t="shared" ref="AE205:AF205" si="46">MAX(AE3:AE201)</f>
        <v>0</v>
      </c>
      <c r="AF205" s="1">
        <f t="shared" si="46"/>
        <v>32.700000000000003</v>
      </c>
      <c r="AG205" s="3" t="s">
        <v>33</v>
      </c>
      <c r="AH205" s="1">
        <f>MAX(AH3:AH201)</f>
        <v>878</v>
      </c>
      <c r="AI205" s="1">
        <f t="shared" ref="AI205:AJ205" si="47">MAX(AI3:AI201)</f>
        <v>0</v>
      </c>
      <c r="AJ205" s="1">
        <f t="shared" si="47"/>
        <v>62.8</v>
      </c>
      <c r="AK205" s="3" t="s">
        <v>33</v>
      </c>
      <c r="AL205" s="1">
        <f>MAX(AL3:AL201)</f>
        <v>562</v>
      </c>
      <c r="AM205" s="1">
        <f t="shared" ref="AM205:AN205" si="48">MAX(AM3:AM201)</f>
        <v>0</v>
      </c>
      <c r="AN205" s="1">
        <f t="shared" si="48"/>
        <v>52.5</v>
      </c>
    </row>
    <row r="206" spans="1:40" x14ac:dyDescent="0.25">
      <c r="A206" s="3" t="s">
        <v>38</v>
      </c>
      <c r="B206" s="1">
        <f>MIN(B3:B201)</f>
        <v>44</v>
      </c>
      <c r="C206" s="1">
        <f t="shared" ref="C206:D206" si="49">MIN(C3:C201)</f>
        <v>0</v>
      </c>
      <c r="D206" s="1">
        <f t="shared" si="49"/>
        <v>1.3</v>
      </c>
      <c r="E206" s="3" t="s">
        <v>38</v>
      </c>
      <c r="F206" s="1">
        <f>MIN(F3:F201)</f>
        <v>51</v>
      </c>
      <c r="G206" s="1">
        <f t="shared" ref="G206:H206" si="50">MIN(G3:G201)</f>
        <v>0</v>
      </c>
      <c r="H206" s="1">
        <f t="shared" si="50"/>
        <v>2.4</v>
      </c>
      <c r="I206" s="3" t="s">
        <v>38</v>
      </c>
      <c r="J206" s="1">
        <f>MIN(J3:J201)</f>
        <v>38</v>
      </c>
      <c r="K206" s="1">
        <f t="shared" ref="K206:L206" si="51">MIN(K3:K201)</f>
        <v>0</v>
      </c>
      <c r="L206" s="1">
        <f t="shared" si="51"/>
        <v>1.3</v>
      </c>
      <c r="M206" s="3" t="s">
        <v>38</v>
      </c>
      <c r="N206" s="1">
        <f>MIN(N3:N201)</f>
        <v>102</v>
      </c>
      <c r="O206" s="1">
        <f t="shared" ref="O206:P206" si="52">MIN(O3:O201)</f>
        <v>0</v>
      </c>
      <c r="P206" s="1">
        <f t="shared" si="52"/>
        <v>0.4</v>
      </c>
      <c r="Q206" s="3" t="s">
        <v>38</v>
      </c>
      <c r="R206" s="1">
        <f>MIN(R3:R201)</f>
        <v>41</v>
      </c>
      <c r="S206" s="1">
        <f t="shared" ref="S206:T206" si="53">MIN(S3:S201)</f>
        <v>0</v>
      </c>
      <c r="T206" s="1">
        <f t="shared" si="53"/>
        <v>0.7</v>
      </c>
      <c r="U206" s="3" t="s">
        <v>38</v>
      </c>
      <c r="V206" s="1">
        <f>MIN(V3:V201)</f>
        <v>38</v>
      </c>
      <c r="W206" s="1">
        <f t="shared" ref="W206:X206" si="54">MIN(W3:W201)</f>
        <v>0</v>
      </c>
      <c r="X206" s="1">
        <f t="shared" si="54"/>
        <v>2</v>
      </c>
      <c r="Y206" s="3" t="s">
        <v>38</v>
      </c>
      <c r="Z206" s="1">
        <f>MIN(Z3:Z201)</f>
        <v>37</v>
      </c>
      <c r="AA206" s="1">
        <f t="shared" ref="AA206:AB206" si="55">MIN(AA3:AA201)</f>
        <v>0</v>
      </c>
      <c r="AB206" s="1">
        <f t="shared" si="55"/>
        <v>3</v>
      </c>
      <c r="AC206" s="3" t="s">
        <v>38</v>
      </c>
      <c r="AD206" s="1">
        <f>MIN(AD3:AD201)</f>
        <v>38</v>
      </c>
      <c r="AE206" s="1">
        <f t="shared" ref="AE206:AF206" si="56">MIN(AE3:AE201)</f>
        <v>0</v>
      </c>
      <c r="AF206" s="1">
        <f t="shared" si="56"/>
        <v>0</v>
      </c>
      <c r="AG206" s="3" t="s">
        <v>38</v>
      </c>
      <c r="AH206" s="1">
        <f>MIN(AH3:AH201)</f>
        <v>39</v>
      </c>
      <c r="AI206" s="1">
        <f t="shared" ref="AI206:AJ206" si="57">MIN(AI3:AI201)</f>
        <v>0</v>
      </c>
      <c r="AJ206" s="1">
        <f t="shared" si="57"/>
        <v>0</v>
      </c>
      <c r="AK206" s="3" t="s">
        <v>38</v>
      </c>
      <c r="AL206" s="1">
        <f>MIN(AL3:AL201)</f>
        <v>47</v>
      </c>
      <c r="AM206" s="1">
        <f t="shared" ref="AM206:AN206" si="58">MIN(AM3:AM201)</f>
        <v>0</v>
      </c>
      <c r="AN206" s="1">
        <f t="shared" si="58"/>
        <v>2.4</v>
      </c>
    </row>
    <row r="208" spans="1:40" ht="75" x14ac:dyDescent="0.25">
      <c r="B208" s="6" t="s">
        <v>18</v>
      </c>
      <c r="C208" s="5" t="s">
        <v>19</v>
      </c>
      <c r="D208" s="6" t="s">
        <v>33</v>
      </c>
      <c r="E208" s="6" t="s">
        <v>38</v>
      </c>
      <c r="F208" s="5" t="s">
        <v>20</v>
      </c>
      <c r="G208" s="6" t="s">
        <v>33</v>
      </c>
      <c r="H208" s="6" t="s">
        <v>38</v>
      </c>
      <c r="I208" s="5" t="s">
        <v>21</v>
      </c>
      <c r="J208" s="6" t="s">
        <v>33</v>
      </c>
      <c r="K208" s="6" t="s">
        <v>38</v>
      </c>
    </row>
    <row r="209" spans="2:11" x14ac:dyDescent="0.25">
      <c r="B209" s="6">
        <v>1</v>
      </c>
      <c r="C209" s="4">
        <f>B202</f>
        <v>139.18090452261308</v>
      </c>
      <c r="D209" s="4">
        <f>B205</f>
        <v>876</v>
      </c>
      <c r="E209" s="4">
        <f>B206</f>
        <v>44</v>
      </c>
      <c r="F209" s="4">
        <f>C202</f>
        <v>0</v>
      </c>
      <c r="G209" s="4">
        <v>0</v>
      </c>
      <c r="H209" s="4">
        <v>0</v>
      </c>
      <c r="I209" s="4">
        <f>D202</f>
        <v>7.7331658291457313</v>
      </c>
      <c r="J209" s="4">
        <f>D205</f>
        <v>31.2</v>
      </c>
      <c r="K209" s="4">
        <f>D206</f>
        <v>1.3</v>
      </c>
    </row>
    <row r="210" spans="2:11" x14ac:dyDescent="0.25">
      <c r="B210" s="6">
        <v>2</v>
      </c>
      <c r="C210" s="4">
        <f>F202</f>
        <v>142.7889447236181</v>
      </c>
      <c r="D210" s="4">
        <f>F205</f>
        <v>1045</v>
      </c>
      <c r="E210" s="4">
        <f>F206</f>
        <v>51</v>
      </c>
      <c r="F210" s="4">
        <f>G202</f>
        <v>0</v>
      </c>
      <c r="G210" s="4">
        <v>0</v>
      </c>
      <c r="H210" s="4">
        <v>0</v>
      </c>
      <c r="I210" s="4">
        <f>H202</f>
        <v>8.7994974874371863</v>
      </c>
      <c r="J210" s="4">
        <f>H205</f>
        <v>32.9</v>
      </c>
      <c r="K210" s="4">
        <f>H206</f>
        <v>2.4</v>
      </c>
    </row>
    <row r="211" spans="2:11" x14ac:dyDescent="0.25">
      <c r="B211" s="6">
        <v>3</v>
      </c>
      <c r="C211" s="4">
        <f>J202</f>
        <v>156.15577889447235</v>
      </c>
      <c r="D211" s="4">
        <f>J205</f>
        <v>1746</v>
      </c>
      <c r="E211" s="4">
        <f>J206</f>
        <v>38</v>
      </c>
      <c r="F211" s="4">
        <f>K202</f>
        <v>0</v>
      </c>
      <c r="G211" s="4">
        <v>0</v>
      </c>
      <c r="H211" s="4">
        <v>0</v>
      </c>
      <c r="I211" s="4">
        <f>L202</f>
        <v>12.469346733668356</v>
      </c>
      <c r="J211" s="4">
        <f>L205</f>
        <v>100</v>
      </c>
      <c r="K211" s="4">
        <f>L206</f>
        <v>1.3</v>
      </c>
    </row>
    <row r="212" spans="2:11" x14ac:dyDescent="0.25">
      <c r="B212" s="6">
        <v>4</v>
      </c>
      <c r="C212" s="4">
        <f>N202</f>
        <v>138.74371859296483</v>
      </c>
      <c r="D212" s="4">
        <f>N205</f>
        <v>625</v>
      </c>
      <c r="E212" s="4">
        <f>N206</f>
        <v>102</v>
      </c>
      <c r="F212" s="4">
        <v>0</v>
      </c>
      <c r="G212" s="4">
        <v>0</v>
      </c>
      <c r="H212" s="4">
        <v>0</v>
      </c>
      <c r="I212" s="4">
        <f>P202</f>
        <v>9.6924623115577866</v>
      </c>
      <c r="J212" s="4">
        <f>P205</f>
        <v>47.7</v>
      </c>
      <c r="K212" s="4">
        <f>P206</f>
        <v>0.4</v>
      </c>
    </row>
    <row r="213" spans="2:11" x14ac:dyDescent="0.25">
      <c r="B213" s="6">
        <v>5</v>
      </c>
      <c r="C213" s="4">
        <f>R202</f>
        <v>141.26633165829145</v>
      </c>
      <c r="D213" s="4">
        <f>R205</f>
        <v>1301</v>
      </c>
      <c r="E213" s="4">
        <f>R206</f>
        <v>41</v>
      </c>
      <c r="F213" s="4">
        <v>0</v>
      </c>
      <c r="G213" s="4">
        <v>0</v>
      </c>
      <c r="H213" s="4">
        <v>0</v>
      </c>
      <c r="I213" s="4">
        <f>T202</f>
        <v>9.029648241206031</v>
      </c>
      <c r="J213" s="4">
        <f>T205</f>
        <v>36</v>
      </c>
      <c r="K213" s="4">
        <f>T206</f>
        <v>0.7</v>
      </c>
    </row>
    <row r="214" spans="2:11" x14ac:dyDescent="0.25">
      <c r="B214" s="6">
        <v>6</v>
      </c>
      <c r="C214" s="4">
        <f>V202</f>
        <v>129.45226130653268</v>
      </c>
      <c r="D214" s="4">
        <f>V205</f>
        <v>756</v>
      </c>
      <c r="E214" s="4">
        <f>V206</f>
        <v>38</v>
      </c>
      <c r="F214" s="4">
        <v>0</v>
      </c>
      <c r="G214" s="4">
        <v>0</v>
      </c>
      <c r="H214" s="4">
        <v>0</v>
      </c>
      <c r="I214" s="4">
        <f>X202</f>
        <v>9.0959798994974932</v>
      </c>
      <c r="J214" s="4">
        <f>X205</f>
        <v>33.5</v>
      </c>
      <c r="K214" s="4">
        <f>X206</f>
        <v>2</v>
      </c>
    </row>
    <row r="215" spans="2:11" x14ac:dyDescent="0.25">
      <c r="B215" s="6">
        <v>7</v>
      </c>
      <c r="C215" s="4">
        <f>Z202</f>
        <v>126.23115577889448</v>
      </c>
      <c r="D215" s="4">
        <f>Z205</f>
        <v>448</v>
      </c>
      <c r="E215" s="4">
        <f>Z206</f>
        <v>37</v>
      </c>
      <c r="F215" s="4">
        <v>0</v>
      </c>
      <c r="G215" s="4">
        <v>0</v>
      </c>
      <c r="H215" s="4">
        <v>0</v>
      </c>
      <c r="I215" s="4">
        <f>AB202</f>
        <v>9.5396984924623123</v>
      </c>
      <c r="J215" s="4">
        <f>AB205</f>
        <v>38.4</v>
      </c>
      <c r="K215" s="4">
        <f>AB206</f>
        <v>3</v>
      </c>
    </row>
    <row r="216" spans="2:11" x14ac:dyDescent="0.25">
      <c r="B216" s="6">
        <v>8</v>
      </c>
      <c r="C216" s="4">
        <f>AD202</f>
        <v>186.15577889447235</v>
      </c>
      <c r="D216" s="4">
        <f>AD205</f>
        <v>1214</v>
      </c>
      <c r="E216" s="4">
        <f>AD206</f>
        <v>38</v>
      </c>
      <c r="F216" s="4">
        <v>0</v>
      </c>
      <c r="G216" s="4">
        <v>0</v>
      </c>
      <c r="H216" s="4">
        <v>0</v>
      </c>
      <c r="I216" s="4">
        <f>AF202</f>
        <v>7.0613065326633171</v>
      </c>
      <c r="J216" s="4">
        <f>AF205</f>
        <v>32.700000000000003</v>
      </c>
      <c r="K216" s="4">
        <f>AF206</f>
        <v>0</v>
      </c>
    </row>
    <row r="217" spans="2:11" x14ac:dyDescent="0.25">
      <c r="B217" s="6">
        <v>9</v>
      </c>
      <c r="C217" s="4">
        <f>AH202</f>
        <v>169.95979899497488</v>
      </c>
      <c r="D217" s="4">
        <f>AH205</f>
        <v>878</v>
      </c>
      <c r="E217" s="4">
        <f>AH206</f>
        <v>39</v>
      </c>
      <c r="F217" s="4">
        <v>0</v>
      </c>
      <c r="G217" s="4">
        <v>0</v>
      </c>
      <c r="H217" s="4">
        <v>0</v>
      </c>
      <c r="I217" s="4">
        <f>AJ202</f>
        <v>9.1100502512562862</v>
      </c>
      <c r="J217" s="4">
        <f>AJ205</f>
        <v>62.8</v>
      </c>
      <c r="K217" s="4">
        <f>AJ206</f>
        <v>0</v>
      </c>
    </row>
    <row r="218" spans="2:11" x14ac:dyDescent="0.25">
      <c r="B218" s="6">
        <v>10</v>
      </c>
      <c r="C218" s="4">
        <f>AL202</f>
        <v>133.5929648241206</v>
      </c>
      <c r="D218" s="4">
        <f>AL205</f>
        <v>562</v>
      </c>
      <c r="E218" s="4">
        <f>AL206</f>
        <v>47</v>
      </c>
      <c r="F218" s="4">
        <v>0</v>
      </c>
      <c r="G218" s="4">
        <v>0</v>
      </c>
      <c r="H218" s="4">
        <v>0</v>
      </c>
      <c r="I218" s="4">
        <f>AN202</f>
        <v>9.2592964824120578</v>
      </c>
      <c r="J218" s="4">
        <f>AN205</f>
        <v>52.5</v>
      </c>
      <c r="K218" s="4">
        <f>AN206</f>
        <v>2.4</v>
      </c>
    </row>
    <row r="221" spans="2:11" ht="60" x14ac:dyDescent="0.25">
      <c r="B221" s="4"/>
      <c r="C221" s="5" t="s">
        <v>30</v>
      </c>
      <c r="D221" s="5" t="s">
        <v>28</v>
      </c>
      <c r="E221" s="6" t="s">
        <v>29</v>
      </c>
    </row>
    <row r="222" spans="2:11" x14ac:dyDescent="0.25">
      <c r="B222" s="6" t="s">
        <v>22</v>
      </c>
      <c r="C222" s="4">
        <f>AVERAGE(B202,F202,J202,N202,R202,V202,Z202,AD202,AH202,AL202)</f>
        <v>146.35276381909549</v>
      </c>
      <c r="D222" s="4">
        <f>AVERAGE(C202,G202,K202,O202,S202,W202,AA202,AE202,AI202,AM202)</f>
        <v>0</v>
      </c>
      <c r="E222" s="4">
        <f>AVERAGE(D202,H202,L202,P202,T202,X202,AB202,AF202,AJ202,AN202)</f>
        <v>9.1790452261306559</v>
      </c>
    </row>
    <row r="223" spans="2:11" x14ac:dyDescent="0.25">
      <c r="B223" s="6" t="s">
        <v>23</v>
      </c>
      <c r="C223" s="4">
        <f>MEDIAN(B3:B201,F3:F201,J3:J201,N3:N201,R3:R201,V3:V201,Z3:Z201,AD3:AD201,AH3:AH201,AL3:AL201)</f>
        <v>124</v>
      </c>
      <c r="D223" s="4">
        <f>MEDIAN(C3:C201,G3:G201,K3:K201,O3:O201,S3:S201,W3:W201,AA3:AA201,AE3:AE201,AI3:AI201,AM3:AM201)</f>
        <v>0</v>
      </c>
      <c r="E223" s="4">
        <f>MEDIAN(D3:D201,H3:H201,L3:L201,P3:P201,T3:T201,X3:X201,AB3:AB201,AF3:AF201,AJ3:AJ201,AN3:AN201)</f>
        <v>7.3</v>
      </c>
    </row>
    <row r="224" spans="2:11" x14ac:dyDescent="0.25">
      <c r="B224" s="6" t="s">
        <v>24</v>
      </c>
      <c r="C224" s="4">
        <f>_xlfn.MODE.SNGL(B3:B201,F3:F201,J3:J201,N3:N201,R3:R201,V3:V201,Z3:Z201,AD3:AD201,AH3:AH201,AL3:AL201)</f>
        <v>121</v>
      </c>
      <c r="D224" s="4">
        <f>_xlfn.MODE.SNGL(C3:C201,G3:G201,K3:K201,O3:O201,S3:S201,W3:W201,AA3:AA201,AE3:AE201,AI3:AI201,AM3:AM201)</f>
        <v>0</v>
      </c>
      <c r="E224" s="4">
        <f>_xlfn.MODE.SNGL(D3:D201,H3:H201,L3:L201,P3:P201,T3:T201,X3:X201,AB3:AB201,AF3:AF201,AJ3:AJ201,AN3:AN201)</f>
        <v>9.1999999999999993</v>
      </c>
    </row>
    <row r="225" spans="2:5" x14ac:dyDescent="0.25">
      <c r="B225" s="6" t="s">
        <v>25</v>
      </c>
      <c r="C225" s="4">
        <f>STDEVA(B3:B201,F3:F201,J3:J201,N3:N201,R3:R201,V3:V201,Z3:Z201,AD3:AD201,AH3:AH201,AL3:AL201)</f>
        <v>101.523518538266</v>
      </c>
      <c r="D225" s="4">
        <f>STDEVA(C3:C201,G3:G201,K3:K201,O3:O201,S3:S201,W3:W201,AA3:AA201,AE3:AE201,AI3:AI201,AM3:AM201)</f>
        <v>0</v>
      </c>
      <c r="E225" s="4">
        <f>STDEVA(D3:D201,H3:H201,L3:L201,P3:P201,T3:T201,X3:X201,AB3:AB201,AF3:AF201,AJ3:AJ201,AN3:AN201)</f>
        <v>8.1867449854614893</v>
      </c>
    </row>
    <row r="226" spans="2:5" x14ac:dyDescent="0.25">
      <c r="B226" s="6" t="s">
        <v>16</v>
      </c>
      <c r="C226" s="4">
        <f>_xlfn.VAR.S(B3:B201,F3:F201,J3:J201,N3:N201,R3:R201,V3:V201,Z3:Z201,AD3:AD201,AH3:AH201,AL3:AL201)</f>
        <v>10307.024816389641</v>
      </c>
      <c r="D226" s="4">
        <f>_xlfn.VAR.S(C3:C201,G3:G201,K3:K201,O3:O201,S3:S201,W3:W201,AA3:AA201,AE3:AE201,AI3:AI201,AM3:AM201)</f>
        <v>0</v>
      </c>
      <c r="E226" s="4">
        <f>_xlfn.VAR.S(D3:D201,H3:H201,L3:L201,P3:P201,T3:T201,X3:X201,AB3:AB201,AF3:AF201,AJ3:AJ201,AN3:AN201)</f>
        <v>67.022793456978846</v>
      </c>
    </row>
    <row r="227" spans="2:5" x14ac:dyDescent="0.25">
      <c r="B227" s="6" t="s">
        <v>26</v>
      </c>
      <c r="C227" s="4">
        <f>MIN(B3:B201,F3:F201,J3:J201,N3:N201,R3:R201,V3:V201,Z3:Z201,AD3:AD201,AH3:AH201,AL3:AL201)</f>
        <v>37</v>
      </c>
      <c r="D227" s="4">
        <f>MIN(C3:C201,G3:G201,K3:K201,O3:O201,S3:S201,W3:W201,AA3:AA201,AE3:AE201,AI3:AI201,AM3:AM201)</f>
        <v>0</v>
      </c>
      <c r="E227" s="4">
        <f>MIN(D3:D201,H3:H201,L3:L201,P3:P201,T3:T201,X3:X201,AB3:AB201,AF3:AF201,AJ3:AJ201,AN3:AN201)</f>
        <v>0</v>
      </c>
    </row>
    <row r="228" spans="2:5" x14ac:dyDescent="0.25">
      <c r="B228" s="6" t="s">
        <v>27</v>
      </c>
      <c r="C228" s="4">
        <f>MAX(B3:B201,F3:F201,J3:J201,N3:N201,R3:R201,V3:V201,Z3:Z201,AD3:AD201,AH3:AH201,AL3:AL201)</f>
        <v>1746</v>
      </c>
      <c r="D228" s="4">
        <f>MAX(C3:C201,G3:G201,K3:K201,O3:O201,S3:S201,W3:W201,AA3:AA201,AE3:AE201,AI3:AI201,AM3:AM201)</f>
        <v>0</v>
      </c>
      <c r="E228" s="4">
        <f>MAX(D3:D201,H3:H201,L3:L201,P3:P201,T3:T201,X3:X201,AB3:AB201,AF3:AF201,AJ3:AJ201,AN3:AN201)</f>
        <v>100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600D-EDA9-43BD-9599-472F8B439003}">
  <dimension ref="A1:AN228"/>
  <sheetViews>
    <sheetView topLeftCell="A203" workbookViewId="0">
      <selection activeCell="H215" sqref="H215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2431</v>
      </c>
      <c r="C3" s="1">
        <v>0</v>
      </c>
      <c r="D3" s="1">
        <v>34.4</v>
      </c>
      <c r="F3" s="1">
        <v>2252</v>
      </c>
      <c r="G3" s="1">
        <v>0</v>
      </c>
      <c r="H3" s="1">
        <v>34.799999999999997</v>
      </c>
      <c r="J3" s="1">
        <v>2236</v>
      </c>
      <c r="K3" s="1">
        <v>0</v>
      </c>
      <c r="L3" s="1">
        <v>37.700000000000003</v>
      </c>
      <c r="N3" s="1">
        <v>2276</v>
      </c>
      <c r="O3" s="1">
        <v>0</v>
      </c>
      <c r="P3" s="1">
        <v>35.6</v>
      </c>
      <c r="R3" s="1">
        <v>2417</v>
      </c>
      <c r="S3" s="1">
        <v>0</v>
      </c>
      <c r="T3" s="1">
        <v>35.200000000000003</v>
      </c>
      <c r="V3" s="1">
        <v>2262</v>
      </c>
      <c r="W3" s="1">
        <v>0</v>
      </c>
      <c r="X3" s="1">
        <v>33.6</v>
      </c>
      <c r="Z3" s="1">
        <v>2322</v>
      </c>
      <c r="AA3" s="1">
        <v>0</v>
      </c>
      <c r="AB3" s="1">
        <v>29.2</v>
      </c>
      <c r="AD3" s="1">
        <v>3904</v>
      </c>
      <c r="AE3" s="1">
        <v>0</v>
      </c>
      <c r="AF3" s="1">
        <v>8.9</v>
      </c>
      <c r="AH3" s="1">
        <v>2281</v>
      </c>
      <c r="AI3" s="1">
        <v>0</v>
      </c>
      <c r="AJ3" s="1">
        <v>41.4</v>
      </c>
      <c r="AL3" s="1">
        <v>2289</v>
      </c>
      <c r="AM3" s="1">
        <v>0</v>
      </c>
      <c r="AN3" s="1">
        <v>37</v>
      </c>
    </row>
    <row r="4" spans="2:40" x14ac:dyDescent="0.25">
      <c r="B4" s="1">
        <v>344</v>
      </c>
      <c r="C4" s="1">
        <v>0</v>
      </c>
      <c r="D4" s="1">
        <v>9.6999999999999993</v>
      </c>
      <c r="F4" s="1">
        <v>121</v>
      </c>
      <c r="G4" s="1">
        <v>0</v>
      </c>
      <c r="H4" s="1">
        <v>34.799999999999997</v>
      </c>
      <c r="J4" s="1">
        <v>126</v>
      </c>
      <c r="K4" s="1">
        <v>0</v>
      </c>
      <c r="L4" s="1">
        <v>37.700000000000003</v>
      </c>
      <c r="N4" s="1">
        <v>45</v>
      </c>
      <c r="O4" s="1">
        <v>0</v>
      </c>
      <c r="P4" s="1">
        <v>35.6</v>
      </c>
      <c r="R4" s="1">
        <v>190</v>
      </c>
      <c r="S4" s="1">
        <v>0</v>
      </c>
      <c r="T4" s="1">
        <v>35.200000000000003</v>
      </c>
      <c r="V4" s="1">
        <v>152</v>
      </c>
      <c r="W4" s="1">
        <v>0</v>
      </c>
      <c r="X4" s="1">
        <v>33.6</v>
      </c>
      <c r="Z4" s="1">
        <v>386</v>
      </c>
      <c r="AA4" s="1">
        <v>0</v>
      </c>
      <c r="AB4" s="1">
        <v>29.2</v>
      </c>
      <c r="AD4" s="1">
        <v>135</v>
      </c>
      <c r="AE4" s="1">
        <v>0</v>
      </c>
      <c r="AF4" s="1">
        <v>8.9</v>
      </c>
      <c r="AH4" s="1">
        <v>178</v>
      </c>
      <c r="AI4" s="1">
        <v>0</v>
      </c>
      <c r="AJ4" s="1">
        <v>41.4</v>
      </c>
      <c r="AL4" s="1">
        <v>232</v>
      </c>
      <c r="AM4" s="1">
        <v>0</v>
      </c>
      <c r="AN4" s="1">
        <v>37</v>
      </c>
    </row>
    <row r="5" spans="2:40" x14ac:dyDescent="0.25">
      <c r="B5" s="1">
        <v>597</v>
      </c>
      <c r="C5" s="1">
        <v>0</v>
      </c>
      <c r="D5" s="1">
        <v>9.6999999999999993</v>
      </c>
      <c r="F5" s="1">
        <v>126</v>
      </c>
      <c r="G5" s="1">
        <v>0</v>
      </c>
      <c r="H5" s="1">
        <v>34.799999999999997</v>
      </c>
      <c r="J5" s="1">
        <v>130</v>
      </c>
      <c r="K5" s="1">
        <v>0</v>
      </c>
      <c r="L5" s="1">
        <v>37.700000000000003</v>
      </c>
      <c r="N5" s="1">
        <v>125</v>
      </c>
      <c r="O5" s="1">
        <v>0</v>
      </c>
      <c r="P5" s="1">
        <v>35.6</v>
      </c>
      <c r="R5" s="1">
        <v>194</v>
      </c>
      <c r="S5" s="1">
        <v>0</v>
      </c>
      <c r="T5" s="1">
        <v>35.200000000000003</v>
      </c>
      <c r="V5" s="1">
        <v>129</v>
      </c>
      <c r="W5" s="1">
        <v>0</v>
      </c>
      <c r="X5" s="1">
        <v>33.6</v>
      </c>
      <c r="Z5" s="1">
        <v>387</v>
      </c>
      <c r="AA5" s="1">
        <v>0</v>
      </c>
      <c r="AB5" s="1">
        <v>29.2</v>
      </c>
      <c r="AD5" s="1">
        <v>128</v>
      </c>
      <c r="AE5" s="1">
        <v>0</v>
      </c>
      <c r="AF5" s="1">
        <v>8.9</v>
      </c>
      <c r="AH5" s="1">
        <v>202</v>
      </c>
      <c r="AI5" s="1">
        <v>0</v>
      </c>
      <c r="AJ5" s="1">
        <v>41.4</v>
      </c>
      <c r="AL5" s="1">
        <v>274</v>
      </c>
      <c r="AM5" s="1">
        <v>0</v>
      </c>
      <c r="AN5" s="1">
        <v>37</v>
      </c>
    </row>
    <row r="6" spans="2:40" x14ac:dyDescent="0.25">
      <c r="B6" s="1">
        <v>204</v>
      </c>
      <c r="C6" s="1">
        <v>0</v>
      </c>
      <c r="D6" s="1">
        <v>9.6999999999999993</v>
      </c>
      <c r="F6" s="1">
        <v>119</v>
      </c>
      <c r="G6" s="1">
        <v>0</v>
      </c>
      <c r="H6" s="1">
        <v>34.799999999999997</v>
      </c>
      <c r="J6" s="1">
        <v>130</v>
      </c>
      <c r="K6" s="1">
        <v>0</v>
      </c>
      <c r="L6" s="1">
        <v>37.700000000000003</v>
      </c>
      <c r="N6" s="1">
        <v>121</v>
      </c>
      <c r="O6" s="1">
        <v>0</v>
      </c>
      <c r="P6" s="1">
        <v>35.6</v>
      </c>
      <c r="R6" s="1">
        <v>194</v>
      </c>
      <c r="S6" s="1">
        <v>0</v>
      </c>
      <c r="T6" s="1">
        <v>35.200000000000003</v>
      </c>
      <c r="V6" s="1">
        <v>130</v>
      </c>
      <c r="W6" s="1">
        <v>0</v>
      </c>
      <c r="X6" s="1">
        <v>33.6</v>
      </c>
      <c r="Z6" s="1">
        <v>147</v>
      </c>
      <c r="AA6" s="1">
        <v>0</v>
      </c>
      <c r="AB6" s="1">
        <v>10.3</v>
      </c>
      <c r="AD6" s="1">
        <v>143</v>
      </c>
      <c r="AE6" s="1">
        <v>0</v>
      </c>
      <c r="AF6" s="1">
        <v>8.9</v>
      </c>
      <c r="AH6" s="1">
        <v>154</v>
      </c>
      <c r="AI6" s="1">
        <v>0</v>
      </c>
      <c r="AJ6" s="1">
        <v>41.4</v>
      </c>
      <c r="AL6" s="1">
        <v>140</v>
      </c>
      <c r="AM6" s="1">
        <v>0</v>
      </c>
      <c r="AN6" s="1">
        <v>37</v>
      </c>
    </row>
    <row r="7" spans="2:40" x14ac:dyDescent="0.25">
      <c r="B7" s="1">
        <v>459</v>
      </c>
      <c r="C7" s="1">
        <v>0</v>
      </c>
      <c r="D7" s="1">
        <v>9.6999999999999993</v>
      </c>
      <c r="F7" s="1">
        <v>122</v>
      </c>
      <c r="G7" s="1">
        <v>0</v>
      </c>
      <c r="H7" s="1">
        <v>34.799999999999997</v>
      </c>
      <c r="J7" s="1">
        <v>124</v>
      </c>
      <c r="K7" s="1">
        <v>0</v>
      </c>
      <c r="L7" s="1">
        <v>37.700000000000003</v>
      </c>
      <c r="N7" s="1">
        <v>149</v>
      </c>
      <c r="O7" s="1">
        <v>0</v>
      </c>
      <c r="P7" s="1">
        <v>35.6</v>
      </c>
      <c r="R7" s="1">
        <v>196</v>
      </c>
      <c r="S7" s="1">
        <v>0</v>
      </c>
      <c r="T7" s="1">
        <v>35.200000000000003</v>
      </c>
      <c r="V7" s="1">
        <v>127</v>
      </c>
      <c r="W7" s="1">
        <v>0</v>
      </c>
      <c r="X7" s="1">
        <v>33.6</v>
      </c>
      <c r="Z7" s="1">
        <v>199</v>
      </c>
      <c r="AA7" s="1">
        <v>0</v>
      </c>
      <c r="AB7" s="1">
        <v>10.3</v>
      </c>
      <c r="AD7" s="1">
        <v>149</v>
      </c>
      <c r="AE7" s="1">
        <v>0</v>
      </c>
      <c r="AF7" s="1">
        <v>8.9</v>
      </c>
      <c r="AH7" s="1">
        <v>133</v>
      </c>
      <c r="AI7" s="1">
        <v>0</v>
      </c>
      <c r="AJ7" s="1">
        <v>41.4</v>
      </c>
      <c r="AL7" s="1">
        <v>218</v>
      </c>
      <c r="AM7" s="1">
        <v>0</v>
      </c>
      <c r="AN7" s="1">
        <v>37</v>
      </c>
    </row>
    <row r="8" spans="2:40" x14ac:dyDescent="0.25">
      <c r="B8" s="1">
        <v>256</v>
      </c>
      <c r="C8" s="1">
        <v>0</v>
      </c>
      <c r="D8" s="1">
        <v>14.9</v>
      </c>
      <c r="F8" s="1">
        <v>123</v>
      </c>
      <c r="G8" s="1">
        <v>0</v>
      </c>
      <c r="H8" s="1">
        <v>34.799999999999997</v>
      </c>
      <c r="J8" s="1">
        <v>49</v>
      </c>
      <c r="K8" s="1">
        <v>0</v>
      </c>
      <c r="L8" s="1">
        <v>37.700000000000003</v>
      </c>
      <c r="N8" s="1">
        <v>201</v>
      </c>
      <c r="O8" s="1">
        <v>0</v>
      </c>
      <c r="P8" s="1">
        <v>35.6</v>
      </c>
      <c r="R8" s="1">
        <v>200</v>
      </c>
      <c r="S8" s="1">
        <v>0</v>
      </c>
      <c r="T8" s="1">
        <v>9.1999999999999993</v>
      </c>
      <c r="V8" s="1">
        <v>127</v>
      </c>
      <c r="W8" s="1">
        <v>0</v>
      </c>
      <c r="X8" s="1">
        <v>12.3</v>
      </c>
      <c r="Z8" s="1">
        <v>177</v>
      </c>
      <c r="AA8" s="1">
        <v>0</v>
      </c>
      <c r="AB8" s="1">
        <v>10.3</v>
      </c>
      <c r="AD8" s="1">
        <v>121</v>
      </c>
      <c r="AE8" s="1">
        <v>0</v>
      </c>
      <c r="AF8" s="1">
        <v>8.9</v>
      </c>
      <c r="AH8" s="1">
        <v>124</v>
      </c>
      <c r="AI8" s="1">
        <v>0</v>
      </c>
      <c r="AJ8" s="1">
        <v>41.4</v>
      </c>
      <c r="AL8" s="1">
        <v>147</v>
      </c>
      <c r="AM8" s="1">
        <v>0</v>
      </c>
      <c r="AN8" s="1">
        <v>10.3</v>
      </c>
    </row>
    <row r="9" spans="2:40" x14ac:dyDescent="0.25">
      <c r="B9" s="1">
        <v>257</v>
      </c>
      <c r="C9" s="1">
        <v>0</v>
      </c>
      <c r="D9" s="1">
        <v>14.9</v>
      </c>
      <c r="F9" s="1">
        <v>127</v>
      </c>
      <c r="G9" s="1">
        <v>0</v>
      </c>
      <c r="H9" s="1">
        <v>34.799999999999997</v>
      </c>
      <c r="J9" s="1">
        <v>118</v>
      </c>
      <c r="K9" s="1">
        <v>0</v>
      </c>
      <c r="L9" s="1">
        <v>37.700000000000003</v>
      </c>
      <c r="N9" s="1">
        <v>165</v>
      </c>
      <c r="O9" s="1">
        <v>0</v>
      </c>
      <c r="P9" s="1">
        <v>12.9</v>
      </c>
      <c r="R9" s="1">
        <v>208</v>
      </c>
      <c r="S9" s="1">
        <v>0</v>
      </c>
      <c r="T9" s="1">
        <v>9.1999999999999993</v>
      </c>
      <c r="V9" s="1">
        <v>138</v>
      </c>
      <c r="W9" s="1">
        <v>0</v>
      </c>
      <c r="X9" s="1">
        <v>12.3</v>
      </c>
      <c r="Z9" s="1">
        <v>136</v>
      </c>
      <c r="AA9" s="1">
        <v>0</v>
      </c>
      <c r="AB9" s="1">
        <v>10.3</v>
      </c>
      <c r="AD9" s="1">
        <v>122</v>
      </c>
      <c r="AE9" s="1">
        <v>0</v>
      </c>
      <c r="AF9" s="1">
        <v>8.9</v>
      </c>
      <c r="AH9" s="1">
        <v>127</v>
      </c>
      <c r="AI9" s="1">
        <v>0</v>
      </c>
      <c r="AJ9" s="1">
        <v>41.4</v>
      </c>
      <c r="AL9" s="1">
        <v>202</v>
      </c>
      <c r="AM9" s="1">
        <v>0</v>
      </c>
      <c r="AN9" s="1">
        <v>10.3</v>
      </c>
    </row>
    <row r="10" spans="2:40" x14ac:dyDescent="0.25">
      <c r="B10" s="1">
        <v>332</v>
      </c>
      <c r="C10" s="1">
        <v>0</v>
      </c>
      <c r="D10" s="1">
        <v>14.9</v>
      </c>
      <c r="F10" s="1">
        <v>113</v>
      </c>
      <c r="G10" s="1">
        <v>0</v>
      </c>
      <c r="H10" s="1">
        <v>34.799999999999997</v>
      </c>
      <c r="J10" s="1">
        <v>118</v>
      </c>
      <c r="K10" s="1">
        <v>0</v>
      </c>
      <c r="L10" s="1">
        <v>37.700000000000003</v>
      </c>
      <c r="N10" s="1">
        <v>151</v>
      </c>
      <c r="O10" s="1">
        <v>0</v>
      </c>
      <c r="P10" s="1">
        <v>12.9</v>
      </c>
      <c r="R10" s="1">
        <v>199</v>
      </c>
      <c r="S10" s="1">
        <v>0</v>
      </c>
      <c r="T10" s="1">
        <v>9.1999999999999993</v>
      </c>
      <c r="V10" s="1">
        <v>133</v>
      </c>
      <c r="W10" s="1">
        <v>0</v>
      </c>
      <c r="X10" s="1">
        <v>12.3</v>
      </c>
      <c r="Z10" s="1">
        <v>154</v>
      </c>
      <c r="AA10" s="1">
        <v>0</v>
      </c>
      <c r="AB10" s="1">
        <v>10.3</v>
      </c>
      <c r="AD10" s="1">
        <v>122</v>
      </c>
      <c r="AE10" s="1">
        <v>0</v>
      </c>
      <c r="AF10" s="1">
        <v>14.7</v>
      </c>
      <c r="AH10" s="1">
        <v>125</v>
      </c>
      <c r="AI10" s="1">
        <v>0</v>
      </c>
      <c r="AJ10" s="1">
        <v>33.200000000000003</v>
      </c>
      <c r="AL10" s="1">
        <v>216</v>
      </c>
      <c r="AM10" s="1">
        <v>0</v>
      </c>
      <c r="AN10" s="1">
        <v>10.3</v>
      </c>
    </row>
    <row r="11" spans="2:40" x14ac:dyDescent="0.25">
      <c r="B11" s="1">
        <v>499</v>
      </c>
      <c r="C11" s="1">
        <v>0</v>
      </c>
      <c r="D11" s="1">
        <v>3.2</v>
      </c>
      <c r="F11" s="1">
        <v>131</v>
      </c>
      <c r="G11" s="1">
        <v>0</v>
      </c>
      <c r="H11" s="1">
        <v>19.5</v>
      </c>
      <c r="J11" s="1">
        <v>132</v>
      </c>
      <c r="K11" s="1">
        <v>0</v>
      </c>
      <c r="L11" s="1">
        <v>11.5</v>
      </c>
      <c r="N11" s="1">
        <v>139</v>
      </c>
      <c r="O11" s="1">
        <v>0</v>
      </c>
      <c r="P11" s="1">
        <v>12.9</v>
      </c>
      <c r="R11" s="1">
        <v>195</v>
      </c>
      <c r="S11" s="1">
        <v>0</v>
      </c>
      <c r="T11" s="1">
        <v>9.1999999999999993</v>
      </c>
      <c r="V11" s="1">
        <v>139</v>
      </c>
      <c r="W11" s="1">
        <v>0</v>
      </c>
      <c r="X11" s="1">
        <v>12.3</v>
      </c>
      <c r="Z11" s="1">
        <v>477</v>
      </c>
      <c r="AA11" s="1">
        <v>0</v>
      </c>
      <c r="AB11" s="1">
        <v>6.8</v>
      </c>
      <c r="AD11" s="1">
        <v>134</v>
      </c>
      <c r="AE11" s="1">
        <v>0</v>
      </c>
      <c r="AF11" s="1">
        <v>14.7</v>
      </c>
      <c r="AH11" s="1">
        <v>138</v>
      </c>
      <c r="AI11" s="1">
        <v>0</v>
      </c>
      <c r="AJ11" s="1">
        <v>33.200000000000003</v>
      </c>
      <c r="AL11" s="1">
        <v>136</v>
      </c>
      <c r="AM11" s="1">
        <v>0</v>
      </c>
      <c r="AN11" s="1">
        <v>10.3</v>
      </c>
    </row>
    <row r="12" spans="2:40" x14ac:dyDescent="0.25">
      <c r="B12" s="1">
        <v>176</v>
      </c>
      <c r="C12" s="1">
        <v>0</v>
      </c>
      <c r="D12" s="1">
        <v>3.2</v>
      </c>
      <c r="F12" s="1">
        <v>2084</v>
      </c>
      <c r="G12" s="1">
        <v>0</v>
      </c>
      <c r="H12" s="1">
        <v>1.3</v>
      </c>
      <c r="J12" s="1">
        <v>129</v>
      </c>
      <c r="K12" s="1">
        <v>0</v>
      </c>
      <c r="L12" s="1">
        <v>11.5</v>
      </c>
      <c r="N12" s="1">
        <v>136</v>
      </c>
      <c r="O12" s="1">
        <v>0</v>
      </c>
      <c r="P12" s="1">
        <v>12.9</v>
      </c>
      <c r="R12" s="1">
        <v>193</v>
      </c>
      <c r="S12" s="1">
        <v>0</v>
      </c>
      <c r="T12" s="1">
        <v>9.1999999999999993</v>
      </c>
      <c r="V12" s="1">
        <v>130</v>
      </c>
      <c r="W12" s="1">
        <v>0</v>
      </c>
      <c r="X12" s="1">
        <v>12.3</v>
      </c>
      <c r="Z12" s="1">
        <v>787</v>
      </c>
      <c r="AA12" s="1">
        <v>0</v>
      </c>
      <c r="AB12" s="1">
        <v>6.5</v>
      </c>
      <c r="AD12" s="1">
        <v>127</v>
      </c>
      <c r="AE12" s="1">
        <v>0</v>
      </c>
      <c r="AF12" s="1">
        <v>14.7</v>
      </c>
      <c r="AH12" s="1">
        <v>219</v>
      </c>
      <c r="AI12" s="1">
        <v>0</v>
      </c>
      <c r="AJ12" s="1">
        <v>33.200000000000003</v>
      </c>
      <c r="AL12" s="1">
        <v>189</v>
      </c>
      <c r="AM12" s="1">
        <v>0</v>
      </c>
      <c r="AN12" s="1">
        <v>10.3</v>
      </c>
    </row>
    <row r="13" spans="2:40" x14ac:dyDescent="0.25">
      <c r="B13" s="1">
        <v>167</v>
      </c>
      <c r="C13" s="1">
        <v>0</v>
      </c>
      <c r="D13" s="1">
        <v>3.2</v>
      </c>
      <c r="F13" s="1">
        <v>2051</v>
      </c>
      <c r="G13" s="1">
        <v>0</v>
      </c>
      <c r="H13" s="1">
        <v>1.3</v>
      </c>
      <c r="J13" s="1">
        <v>117</v>
      </c>
      <c r="K13" s="1">
        <v>0</v>
      </c>
      <c r="L13" s="1">
        <v>11.5</v>
      </c>
      <c r="N13" s="1">
        <v>121</v>
      </c>
      <c r="O13" s="1">
        <v>0</v>
      </c>
      <c r="P13" s="1">
        <v>12.9</v>
      </c>
      <c r="R13" s="1">
        <v>303</v>
      </c>
      <c r="S13" s="1">
        <v>0</v>
      </c>
      <c r="T13" s="1">
        <v>14.8</v>
      </c>
      <c r="V13" s="1">
        <v>134</v>
      </c>
      <c r="W13" s="1">
        <v>0</v>
      </c>
      <c r="X13" s="1">
        <v>12.3</v>
      </c>
      <c r="Z13" s="1">
        <v>816</v>
      </c>
      <c r="AA13" s="1">
        <v>0</v>
      </c>
      <c r="AB13" s="1">
        <v>6.5</v>
      </c>
      <c r="AD13" s="1">
        <v>131</v>
      </c>
      <c r="AE13" s="1">
        <v>0</v>
      </c>
      <c r="AF13" s="1">
        <v>14.7</v>
      </c>
      <c r="AH13" s="1">
        <v>122</v>
      </c>
      <c r="AI13" s="1">
        <v>0</v>
      </c>
      <c r="AJ13" s="1">
        <v>33.200000000000003</v>
      </c>
      <c r="AL13" s="1">
        <v>206</v>
      </c>
      <c r="AM13" s="1">
        <v>0</v>
      </c>
      <c r="AN13" s="1">
        <v>10.3</v>
      </c>
    </row>
    <row r="14" spans="2:40" x14ac:dyDescent="0.25">
      <c r="B14" s="1">
        <v>189</v>
      </c>
      <c r="C14" s="1">
        <v>0</v>
      </c>
      <c r="D14" s="1">
        <v>3.2</v>
      </c>
      <c r="F14" s="1">
        <v>113</v>
      </c>
      <c r="G14" s="1">
        <v>0</v>
      </c>
      <c r="H14" s="1">
        <v>1.3</v>
      </c>
      <c r="J14" s="1">
        <v>116</v>
      </c>
      <c r="K14" s="1">
        <v>0</v>
      </c>
      <c r="L14" s="1">
        <v>11.5</v>
      </c>
      <c r="N14" s="1">
        <v>126</v>
      </c>
      <c r="O14" s="1">
        <v>0</v>
      </c>
      <c r="P14" s="1">
        <v>12.9</v>
      </c>
      <c r="R14" s="1">
        <v>199</v>
      </c>
      <c r="S14" s="1">
        <v>0</v>
      </c>
      <c r="T14" s="1">
        <v>14.8</v>
      </c>
      <c r="V14" s="1">
        <v>177</v>
      </c>
      <c r="W14" s="1">
        <v>0</v>
      </c>
      <c r="X14" s="1">
        <v>12.3</v>
      </c>
      <c r="Z14" s="1">
        <v>470</v>
      </c>
      <c r="AA14" s="1">
        <v>0</v>
      </c>
      <c r="AB14" s="1">
        <v>6.5</v>
      </c>
      <c r="AD14" s="1">
        <v>181</v>
      </c>
      <c r="AE14" s="1">
        <v>0</v>
      </c>
      <c r="AF14" s="1">
        <v>14.7</v>
      </c>
      <c r="AH14" s="1">
        <v>431</v>
      </c>
      <c r="AI14" s="1">
        <v>0</v>
      </c>
      <c r="AJ14" s="1">
        <v>33.200000000000003</v>
      </c>
      <c r="AL14" s="1">
        <v>188</v>
      </c>
      <c r="AM14" s="1">
        <v>0</v>
      </c>
      <c r="AN14" s="1">
        <v>28.6</v>
      </c>
    </row>
    <row r="15" spans="2:40" x14ac:dyDescent="0.25">
      <c r="B15" s="1">
        <v>172</v>
      </c>
      <c r="C15" s="1">
        <v>0</v>
      </c>
      <c r="D15" s="1">
        <v>3.2</v>
      </c>
      <c r="F15" s="1">
        <v>121</v>
      </c>
      <c r="G15" s="1">
        <v>0</v>
      </c>
      <c r="H15" s="1">
        <v>1.3</v>
      </c>
      <c r="J15" s="1">
        <v>117</v>
      </c>
      <c r="K15" s="1">
        <v>0</v>
      </c>
      <c r="L15" s="1">
        <v>11.5</v>
      </c>
      <c r="N15" s="1">
        <v>170</v>
      </c>
      <c r="O15" s="1">
        <v>0</v>
      </c>
      <c r="P15" s="1">
        <v>12.9</v>
      </c>
      <c r="R15" s="1">
        <v>191</v>
      </c>
      <c r="S15" s="1">
        <v>0</v>
      </c>
      <c r="T15" s="1">
        <v>14.8</v>
      </c>
      <c r="V15" s="1">
        <v>177</v>
      </c>
      <c r="W15" s="1">
        <v>0</v>
      </c>
      <c r="X15" s="1">
        <v>12.3</v>
      </c>
      <c r="Z15" s="1">
        <v>546</v>
      </c>
      <c r="AA15" s="1">
        <v>0</v>
      </c>
      <c r="AB15" s="1">
        <v>2.6</v>
      </c>
      <c r="AD15" s="1">
        <v>201</v>
      </c>
      <c r="AE15" s="1">
        <v>0</v>
      </c>
      <c r="AF15" s="1">
        <v>14.7</v>
      </c>
      <c r="AH15" s="1">
        <v>154</v>
      </c>
      <c r="AI15" s="1">
        <v>0</v>
      </c>
      <c r="AJ15" s="1">
        <v>11.3</v>
      </c>
      <c r="AL15" s="1">
        <v>247</v>
      </c>
      <c r="AM15" s="1">
        <v>0</v>
      </c>
      <c r="AN15" s="1">
        <v>28.6</v>
      </c>
    </row>
    <row r="16" spans="2:40" x14ac:dyDescent="0.25">
      <c r="B16" s="1">
        <v>209</v>
      </c>
      <c r="C16" s="1">
        <v>0</v>
      </c>
      <c r="D16" s="1">
        <v>3.2</v>
      </c>
      <c r="F16" s="1">
        <v>61</v>
      </c>
      <c r="G16" s="1">
        <v>0</v>
      </c>
      <c r="H16" s="1">
        <v>12.9</v>
      </c>
      <c r="J16" s="1">
        <v>124</v>
      </c>
      <c r="K16" s="1">
        <v>0</v>
      </c>
      <c r="L16" s="1">
        <v>11.5</v>
      </c>
      <c r="N16" s="1">
        <v>144</v>
      </c>
      <c r="O16" s="1">
        <v>0</v>
      </c>
      <c r="P16" s="1">
        <v>12.9</v>
      </c>
      <c r="R16" s="1">
        <v>199</v>
      </c>
      <c r="S16" s="1">
        <v>0</v>
      </c>
      <c r="T16" s="1">
        <v>14.8</v>
      </c>
      <c r="V16" s="1">
        <v>140</v>
      </c>
      <c r="W16" s="1">
        <v>0</v>
      </c>
      <c r="X16" s="1">
        <v>26.7</v>
      </c>
      <c r="Z16" s="1">
        <v>640</v>
      </c>
      <c r="AA16" s="1">
        <v>0</v>
      </c>
      <c r="AB16" s="1">
        <v>2.6</v>
      </c>
      <c r="AD16" s="1">
        <v>155</v>
      </c>
      <c r="AE16" s="1">
        <v>0</v>
      </c>
      <c r="AF16" s="1">
        <v>14.7</v>
      </c>
      <c r="AH16" s="1">
        <v>149</v>
      </c>
      <c r="AI16" s="1">
        <v>0</v>
      </c>
      <c r="AJ16" s="1">
        <v>11.3</v>
      </c>
      <c r="AL16" s="1">
        <v>479</v>
      </c>
      <c r="AM16" s="1">
        <v>0</v>
      </c>
      <c r="AN16" s="1">
        <v>28.6</v>
      </c>
    </row>
    <row r="17" spans="2:40" x14ac:dyDescent="0.25">
      <c r="B17" s="1">
        <v>157</v>
      </c>
      <c r="C17" s="1">
        <v>0</v>
      </c>
      <c r="D17" s="1">
        <v>3.2</v>
      </c>
      <c r="F17" s="1">
        <v>145</v>
      </c>
      <c r="G17" s="1">
        <v>0</v>
      </c>
      <c r="H17" s="1">
        <v>12.9</v>
      </c>
      <c r="J17" s="1">
        <v>119</v>
      </c>
      <c r="K17" s="1">
        <v>0</v>
      </c>
      <c r="L17" s="1">
        <v>11.5</v>
      </c>
      <c r="N17" s="1">
        <v>142</v>
      </c>
      <c r="O17" s="1">
        <v>0</v>
      </c>
      <c r="P17" s="1">
        <v>8.5</v>
      </c>
      <c r="R17" s="1">
        <v>175</v>
      </c>
      <c r="S17" s="1">
        <v>0</v>
      </c>
      <c r="T17" s="1">
        <v>14.8</v>
      </c>
      <c r="V17" s="1">
        <v>151</v>
      </c>
      <c r="W17" s="1">
        <v>0</v>
      </c>
      <c r="X17" s="1">
        <v>26.7</v>
      </c>
      <c r="Z17" s="1">
        <v>280</v>
      </c>
      <c r="AA17" s="1">
        <v>0</v>
      </c>
      <c r="AB17" s="1">
        <v>2.6</v>
      </c>
      <c r="AD17" s="1">
        <v>136</v>
      </c>
      <c r="AE17" s="1">
        <v>0</v>
      </c>
      <c r="AF17" s="1">
        <v>14.7</v>
      </c>
      <c r="AH17" s="1">
        <v>141</v>
      </c>
      <c r="AI17" s="1">
        <v>0</v>
      </c>
      <c r="AJ17" s="1">
        <v>11.3</v>
      </c>
      <c r="AL17" s="1">
        <v>238</v>
      </c>
      <c r="AM17" s="1">
        <v>0</v>
      </c>
      <c r="AN17" s="1">
        <v>15.5</v>
      </c>
    </row>
    <row r="18" spans="2:40" x14ac:dyDescent="0.25">
      <c r="B18" s="1">
        <v>181</v>
      </c>
      <c r="C18" s="1">
        <v>0</v>
      </c>
      <c r="D18" s="1">
        <v>9.1</v>
      </c>
      <c r="F18" s="1">
        <v>120</v>
      </c>
      <c r="G18" s="1">
        <v>0</v>
      </c>
      <c r="H18" s="1">
        <v>12.9</v>
      </c>
      <c r="J18" s="1">
        <v>127</v>
      </c>
      <c r="K18" s="1">
        <v>0</v>
      </c>
      <c r="L18" s="1">
        <v>11.5</v>
      </c>
      <c r="N18" s="1">
        <v>180</v>
      </c>
      <c r="O18" s="1">
        <v>0</v>
      </c>
      <c r="P18" s="1">
        <v>8.5</v>
      </c>
      <c r="R18" s="1">
        <v>134</v>
      </c>
      <c r="S18" s="1">
        <v>0</v>
      </c>
      <c r="T18" s="1">
        <v>14.8</v>
      </c>
      <c r="V18" s="1">
        <v>120</v>
      </c>
      <c r="W18" s="1">
        <v>0</v>
      </c>
      <c r="X18" s="1">
        <v>26.7</v>
      </c>
      <c r="Z18" s="1">
        <v>1097</v>
      </c>
      <c r="AA18" s="1">
        <v>0</v>
      </c>
      <c r="AB18" s="1">
        <v>5.9</v>
      </c>
      <c r="AD18" s="1">
        <v>124</v>
      </c>
      <c r="AE18" s="1">
        <v>0</v>
      </c>
      <c r="AF18" s="1">
        <v>10</v>
      </c>
      <c r="AH18" s="1">
        <v>131</v>
      </c>
      <c r="AI18" s="1">
        <v>0</v>
      </c>
      <c r="AJ18" s="1">
        <v>11.3</v>
      </c>
      <c r="AL18" s="1">
        <v>301</v>
      </c>
      <c r="AM18" s="1">
        <v>0</v>
      </c>
      <c r="AN18" s="1">
        <v>15.5</v>
      </c>
    </row>
    <row r="19" spans="2:40" x14ac:dyDescent="0.25">
      <c r="B19" s="1">
        <v>158</v>
      </c>
      <c r="C19" s="1">
        <v>0</v>
      </c>
      <c r="D19" s="1">
        <v>9.1</v>
      </c>
      <c r="F19" s="1">
        <v>169</v>
      </c>
      <c r="G19" s="1">
        <v>0</v>
      </c>
      <c r="H19" s="1">
        <v>12.9</v>
      </c>
      <c r="J19" s="1">
        <v>123</v>
      </c>
      <c r="K19" s="1">
        <v>0</v>
      </c>
      <c r="L19" s="1">
        <v>11.5</v>
      </c>
      <c r="N19" s="1">
        <v>229</v>
      </c>
      <c r="O19" s="1">
        <v>0</v>
      </c>
      <c r="P19" s="1">
        <v>8.5</v>
      </c>
      <c r="R19" s="1">
        <v>234</v>
      </c>
      <c r="S19" s="1">
        <v>0</v>
      </c>
      <c r="T19" s="1">
        <v>9.1999999999999993</v>
      </c>
      <c r="V19" s="1">
        <v>122</v>
      </c>
      <c r="W19" s="1">
        <v>0</v>
      </c>
      <c r="X19" s="1">
        <v>26.7</v>
      </c>
      <c r="Z19" s="1">
        <v>1091</v>
      </c>
      <c r="AA19" s="1">
        <v>0</v>
      </c>
      <c r="AB19" s="1">
        <v>5.9</v>
      </c>
      <c r="AD19" s="1">
        <v>129</v>
      </c>
      <c r="AE19" s="1">
        <v>0</v>
      </c>
      <c r="AF19" s="1">
        <v>10</v>
      </c>
      <c r="AH19" s="1">
        <v>131</v>
      </c>
      <c r="AI19" s="1">
        <v>0</v>
      </c>
      <c r="AJ19" s="1">
        <v>11.3</v>
      </c>
      <c r="AL19" s="1">
        <v>256</v>
      </c>
      <c r="AM19" s="1">
        <v>0</v>
      </c>
      <c r="AN19" s="1">
        <v>15.5</v>
      </c>
    </row>
    <row r="20" spans="2:40" x14ac:dyDescent="0.25">
      <c r="B20" s="1">
        <v>152</v>
      </c>
      <c r="C20" s="1">
        <v>0</v>
      </c>
      <c r="D20" s="1">
        <v>9.1</v>
      </c>
      <c r="F20" s="1">
        <v>138</v>
      </c>
      <c r="G20" s="1">
        <v>0</v>
      </c>
      <c r="H20" s="1">
        <v>12.9</v>
      </c>
      <c r="J20" s="1">
        <v>133</v>
      </c>
      <c r="K20" s="1">
        <v>0</v>
      </c>
      <c r="L20" s="1">
        <v>7</v>
      </c>
      <c r="N20" s="1">
        <v>267</v>
      </c>
      <c r="O20" s="1">
        <v>0</v>
      </c>
      <c r="P20" s="1">
        <v>8.5</v>
      </c>
      <c r="R20" s="1">
        <v>176</v>
      </c>
      <c r="S20" s="1">
        <v>0</v>
      </c>
      <c r="T20" s="1">
        <v>9.1999999999999993</v>
      </c>
      <c r="V20" s="1">
        <v>121</v>
      </c>
      <c r="W20" s="1">
        <v>0</v>
      </c>
      <c r="X20" s="1">
        <v>26.7</v>
      </c>
      <c r="Z20" s="1">
        <v>345</v>
      </c>
      <c r="AA20" s="1">
        <v>0</v>
      </c>
      <c r="AB20" s="1">
        <v>5.9</v>
      </c>
      <c r="AD20" s="1">
        <v>119</v>
      </c>
      <c r="AE20" s="1">
        <v>0</v>
      </c>
      <c r="AF20" s="1">
        <v>10</v>
      </c>
      <c r="AH20" s="1">
        <v>121</v>
      </c>
      <c r="AI20" s="1">
        <v>0</v>
      </c>
      <c r="AJ20" s="1">
        <v>11.3</v>
      </c>
      <c r="AL20" s="1">
        <v>198</v>
      </c>
      <c r="AM20" s="1">
        <v>0</v>
      </c>
      <c r="AN20" s="1">
        <v>15.5</v>
      </c>
    </row>
    <row r="21" spans="2:40" x14ac:dyDescent="0.25">
      <c r="B21" s="1">
        <v>139</v>
      </c>
      <c r="C21" s="1">
        <v>0</v>
      </c>
      <c r="D21" s="1">
        <v>9.1</v>
      </c>
      <c r="F21" s="1">
        <v>145</v>
      </c>
      <c r="G21" s="1">
        <v>0</v>
      </c>
      <c r="H21" s="1">
        <v>12.9</v>
      </c>
      <c r="J21" s="1">
        <v>137</v>
      </c>
      <c r="K21" s="1">
        <v>0</v>
      </c>
      <c r="L21" s="1">
        <v>7</v>
      </c>
      <c r="N21" s="1">
        <v>143</v>
      </c>
      <c r="O21" s="1">
        <v>0</v>
      </c>
      <c r="P21" s="1">
        <v>8.5</v>
      </c>
      <c r="R21" s="1">
        <v>138</v>
      </c>
      <c r="S21" s="1">
        <v>0</v>
      </c>
      <c r="T21" s="1">
        <v>9.1999999999999993</v>
      </c>
      <c r="V21" s="1">
        <v>119</v>
      </c>
      <c r="W21" s="1">
        <v>0</v>
      </c>
      <c r="X21" s="1">
        <v>26.7</v>
      </c>
      <c r="Z21" s="1">
        <v>374</v>
      </c>
      <c r="AA21" s="1">
        <v>0</v>
      </c>
      <c r="AB21" s="1">
        <v>5.9</v>
      </c>
      <c r="AD21" s="1">
        <v>124</v>
      </c>
      <c r="AE21" s="1">
        <v>0</v>
      </c>
      <c r="AF21" s="1">
        <v>10</v>
      </c>
      <c r="AH21" s="1">
        <v>136</v>
      </c>
      <c r="AI21" s="1">
        <v>0</v>
      </c>
      <c r="AJ21" s="1">
        <v>11.3</v>
      </c>
      <c r="AL21" s="1">
        <v>199</v>
      </c>
      <c r="AM21" s="1">
        <v>0</v>
      </c>
      <c r="AN21" s="1">
        <v>15.5</v>
      </c>
    </row>
    <row r="22" spans="2:40" x14ac:dyDescent="0.25">
      <c r="B22" s="1">
        <v>284</v>
      </c>
      <c r="C22" s="1">
        <v>0</v>
      </c>
      <c r="D22" s="1">
        <v>9.1</v>
      </c>
      <c r="F22" s="1">
        <v>154</v>
      </c>
      <c r="G22" s="1">
        <v>0</v>
      </c>
      <c r="H22" s="1">
        <v>12.9</v>
      </c>
      <c r="J22" s="1">
        <v>122</v>
      </c>
      <c r="K22" s="1">
        <v>0</v>
      </c>
      <c r="L22" s="1">
        <v>7</v>
      </c>
      <c r="N22" s="1">
        <v>151</v>
      </c>
      <c r="O22" s="1">
        <v>0</v>
      </c>
      <c r="P22" s="1">
        <v>16.7</v>
      </c>
      <c r="R22" s="1">
        <v>146</v>
      </c>
      <c r="S22" s="1">
        <v>0</v>
      </c>
      <c r="T22" s="1">
        <v>9.1999999999999993</v>
      </c>
      <c r="V22" s="1">
        <v>119</v>
      </c>
      <c r="W22" s="1">
        <v>0</v>
      </c>
      <c r="X22" s="1">
        <v>26.7</v>
      </c>
      <c r="Z22" s="1">
        <v>183</v>
      </c>
      <c r="AA22" s="1">
        <v>0</v>
      </c>
      <c r="AB22" s="1">
        <v>12.9</v>
      </c>
      <c r="AD22" s="1">
        <v>140</v>
      </c>
      <c r="AE22" s="1">
        <v>0</v>
      </c>
      <c r="AF22" s="1">
        <v>10</v>
      </c>
      <c r="AH22" s="1">
        <v>131</v>
      </c>
      <c r="AI22" s="1">
        <v>0</v>
      </c>
      <c r="AJ22" s="1">
        <v>11.3</v>
      </c>
      <c r="AL22" s="1">
        <v>165</v>
      </c>
      <c r="AM22" s="1">
        <v>0</v>
      </c>
      <c r="AN22" s="1">
        <v>8.1</v>
      </c>
    </row>
    <row r="23" spans="2:40" x14ac:dyDescent="0.25">
      <c r="B23" s="1">
        <v>325</v>
      </c>
      <c r="C23" s="1">
        <v>0</v>
      </c>
      <c r="D23" s="1">
        <v>8.6999999999999993</v>
      </c>
      <c r="F23" s="1">
        <v>239</v>
      </c>
      <c r="G23" s="1">
        <v>0</v>
      </c>
      <c r="H23" s="1">
        <v>5.5</v>
      </c>
      <c r="J23" s="1">
        <v>129</v>
      </c>
      <c r="K23" s="1">
        <v>0</v>
      </c>
      <c r="L23" s="1">
        <v>7</v>
      </c>
      <c r="N23" s="1">
        <v>169</v>
      </c>
      <c r="O23" s="1">
        <v>0</v>
      </c>
      <c r="P23" s="1">
        <v>16.7</v>
      </c>
      <c r="R23" s="1">
        <v>249</v>
      </c>
      <c r="S23" s="1">
        <v>0</v>
      </c>
      <c r="T23" s="1">
        <v>9.1999999999999993</v>
      </c>
      <c r="V23" s="1">
        <v>117</v>
      </c>
      <c r="W23" s="1">
        <v>0</v>
      </c>
      <c r="X23" s="1">
        <v>26.7</v>
      </c>
      <c r="Z23" s="1">
        <v>283</v>
      </c>
      <c r="AA23" s="1">
        <v>0</v>
      </c>
      <c r="AB23" s="1">
        <v>12.9</v>
      </c>
      <c r="AD23" s="1">
        <v>127</v>
      </c>
      <c r="AE23" s="1">
        <v>0</v>
      </c>
      <c r="AF23" s="1">
        <v>10</v>
      </c>
      <c r="AH23" s="1">
        <v>114</v>
      </c>
      <c r="AI23" s="1">
        <v>0</v>
      </c>
      <c r="AJ23" s="1">
        <v>11.7</v>
      </c>
      <c r="AL23" s="1">
        <v>162</v>
      </c>
      <c r="AM23" s="1">
        <v>0</v>
      </c>
      <c r="AN23" s="1">
        <v>8.1</v>
      </c>
    </row>
    <row r="24" spans="2:40" x14ac:dyDescent="0.25">
      <c r="B24" s="1">
        <v>159</v>
      </c>
      <c r="C24" s="1">
        <v>0</v>
      </c>
      <c r="D24" s="1">
        <v>8.6999999999999993</v>
      </c>
      <c r="F24" s="1">
        <v>215</v>
      </c>
      <c r="G24" s="1">
        <v>0</v>
      </c>
      <c r="H24" s="1">
        <v>5.5</v>
      </c>
      <c r="J24" s="1">
        <v>147</v>
      </c>
      <c r="K24" s="1">
        <v>0</v>
      </c>
      <c r="L24" s="1">
        <v>7</v>
      </c>
      <c r="N24" s="1">
        <v>225</v>
      </c>
      <c r="O24" s="1">
        <v>0</v>
      </c>
      <c r="P24" s="1">
        <v>16.7</v>
      </c>
      <c r="R24" s="1">
        <v>246</v>
      </c>
      <c r="S24" s="1">
        <v>0</v>
      </c>
      <c r="T24" s="1">
        <v>9.1999999999999993</v>
      </c>
      <c r="V24" s="1">
        <v>118</v>
      </c>
      <c r="W24" s="1">
        <v>0</v>
      </c>
      <c r="X24" s="1">
        <v>26.7</v>
      </c>
      <c r="Z24" s="1">
        <v>260</v>
      </c>
      <c r="AA24" s="1">
        <v>0</v>
      </c>
      <c r="AB24" s="1">
        <v>12.9</v>
      </c>
      <c r="AD24" s="1">
        <v>117</v>
      </c>
      <c r="AE24" s="1">
        <v>0</v>
      </c>
      <c r="AF24" s="1">
        <v>10</v>
      </c>
      <c r="AH24" s="1">
        <v>123</v>
      </c>
      <c r="AI24" s="1">
        <v>0</v>
      </c>
      <c r="AJ24" s="1">
        <v>11.7</v>
      </c>
      <c r="AL24" s="1">
        <v>203</v>
      </c>
      <c r="AM24" s="1">
        <v>0</v>
      </c>
      <c r="AN24" s="1">
        <v>8.1</v>
      </c>
    </row>
    <row r="25" spans="2:40" x14ac:dyDescent="0.25">
      <c r="B25" s="1">
        <v>151</v>
      </c>
      <c r="C25" s="1">
        <v>0</v>
      </c>
      <c r="D25" s="1">
        <v>8.6999999999999993</v>
      </c>
      <c r="F25" s="1">
        <v>149</v>
      </c>
      <c r="G25" s="1">
        <v>0</v>
      </c>
      <c r="H25" s="1">
        <v>5.5</v>
      </c>
      <c r="J25" s="1">
        <v>139</v>
      </c>
      <c r="K25" s="1">
        <v>0</v>
      </c>
      <c r="L25" s="1">
        <v>7</v>
      </c>
      <c r="N25" s="1">
        <v>230</v>
      </c>
      <c r="O25" s="1">
        <v>0</v>
      </c>
      <c r="P25" s="1">
        <v>16.7</v>
      </c>
      <c r="R25" s="1">
        <v>224</v>
      </c>
      <c r="S25" s="1">
        <v>0</v>
      </c>
      <c r="T25" s="1">
        <v>7.3</v>
      </c>
      <c r="V25" s="1">
        <v>116</v>
      </c>
      <c r="W25" s="1">
        <v>0</v>
      </c>
      <c r="X25" s="1">
        <v>26.7</v>
      </c>
      <c r="Z25" s="1">
        <v>185</v>
      </c>
      <c r="AA25" s="1">
        <v>0</v>
      </c>
      <c r="AB25" s="1">
        <v>12.9</v>
      </c>
      <c r="AD25" s="1">
        <v>120</v>
      </c>
      <c r="AE25" s="1">
        <v>0</v>
      </c>
      <c r="AF25" s="1">
        <v>10</v>
      </c>
      <c r="AH25" s="1">
        <v>118</v>
      </c>
      <c r="AI25" s="1">
        <v>0</v>
      </c>
      <c r="AJ25" s="1">
        <v>11.7</v>
      </c>
      <c r="AL25" s="1">
        <v>183</v>
      </c>
      <c r="AM25" s="1">
        <v>0</v>
      </c>
      <c r="AN25" s="1">
        <v>8.1</v>
      </c>
    </row>
    <row r="26" spans="2:40" x14ac:dyDescent="0.25">
      <c r="B26" s="1">
        <v>289</v>
      </c>
      <c r="C26" s="1">
        <v>0</v>
      </c>
      <c r="D26" s="1">
        <v>8.6999999999999993</v>
      </c>
      <c r="F26" s="1">
        <v>152</v>
      </c>
      <c r="G26" s="1">
        <v>0</v>
      </c>
      <c r="H26" s="1">
        <v>5.5</v>
      </c>
      <c r="J26" s="1">
        <v>116</v>
      </c>
      <c r="K26" s="1">
        <v>0</v>
      </c>
      <c r="L26" s="1">
        <v>7</v>
      </c>
      <c r="N26" s="1">
        <v>188</v>
      </c>
      <c r="O26" s="1">
        <v>0</v>
      </c>
      <c r="P26" s="1">
        <v>16.7</v>
      </c>
      <c r="R26" s="1">
        <v>229</v>
      </c>
      <c r="S26" s="1">
        <v>0</v>
      </c>
      <c r="T26" s="1">
        <v>7.3</v>
      </c>
      <c r="V26" s="1">
        <v>121</v>
      </c>
      <c r="W26" s="1">
        <v>0</v>
      </c>
      <c r="X26" s="1">
        <v>9.4</v>
      </c>
      <c r="Z26" s="1">
        <v>187</v>
      </c>
      <c r="AA26" s="1">
        <v>0</v>
      </c>
      <c r="AB26" s="1">
        <v>12.9</v>
      </c>
      <c r="AD26" s="1">
        <v>142</v>
      </c>
      <c r="AE26" s="1">
        <v>0</v>
      </c>
      <c r="AF26" s="1">
        <v>8</v>
      </c>
      <c r="AH26" s="1">
        <v>132</v>
      </c>
      <c r="AI26" s="1">
        <v>0</v>
      </c>
      <c r="AJ26" s="1">
        <v>11.7</v>
      </c>
      <c r="AL26" s="1">
        <v>263</v>
      </c>
      <c r="AM26" s="1">
        <v>0</v>
      </c>
      <c r="AN26" s="1">
        <v>9</v>
      </c>
    </row>
    <row r="27" spans="2:40" x14ac:dyDescent="0.25">
      <c r="B27" s="1">
        <v>327</v>
      </c>
      <c r="C27" s="1">
        <v>0</v>
      </c>
      <c r="D27" s="1">
        <v>8.6999999999999993</v>
      </c>
      <c r="F27" s="1">
        <v>130</v>
      </c>
      <c r="G27" s="1">
        <v>0</v>
      </c>
      <c r="H27" s="1">
        <v>5.5</v>
      </c>
      <c r="J27" s="1">
        <v>134</v>
      </c>
      <c r="K27" s="1">
        <v>0</v>
      </c>
      <c r="L27" s="1">
        <v>7</v>
      </c>
      <c r="N27" s="1">
        <v>191</v>
      </c>
      <c r="O27" s="1">
        <v>0</v>
      </c>
      <c r="P27" s="1">
        <v>16.7</v>
      </c>
      <c r="R27" s="1">
        <v>286</v>
      </c>
      <c r="S27" s="1">
        <v>0</v>
      </c>
      <c r="T27" s="1">
        <v>7.3</v>
      </c>
      <c r="V27" s="1">
        <v>129</v>
      </c>
      <c r="W27" s="1">
        <v>0</v>
      </c>
      <c r="X27" s="1">
        <v>9.4</v>
      </c>
      <c r="Z27" s="1">
        <v>178</v>
      </c>
      <c r="AA27" s="1">
        <v>0</v>
      </c>
      <c r="AB27" s="1">
        <v>8.8000000000000007</v>
      </c>
      <c r="AD27" s="1">
        <v>124</v>
      </c>
      <c r="AE27" s="1">
        <v>0</v>
      </c>
      <c r="AF27" s="1">
        <v>8</v>
      </c>
      <c r="AH27" s="1">
        <v>128</v>
      </c>
      <c r="AI27" s="1">
        <v>0</v>
      </c>
      <c r="AJ27" s="1">
        <v>11.7</v>
      </c>
      <c r="AL27" s="1">
        <v>455</v>
      </c>
      <c r="AM27" s="1">
        <v>0</v>
      </c>
      <c r="AN27" s="1">
        <v>9</v>
      </c>
    </row>
    <row r="28" spans="2:40" x14ac:dyDescent="0.25">
      <c r="B28" s="1">
        <v>158</v>
      </c>
      <c r="C28" s="1">
        <v>0</v>
      </c>
      <c r="D28" s="1">
        <v>3.9</v>
      </c>
      <c r="F28" s="1">
        <v>137</v>
      </c>
      <c r="G28" s="1">
        <v>0</v>
      </c>
      <c r="H28" s="1">
        <v>5.5</v>
      </c>
      <c r="J28" s="1">
        <v>143</v>
      </c>
      <c r="K28" s="1">
        <v>0</v>
      </c>
      <c r="L28" s="1">
        <v>13.7</v>
      </c>
      <c r="N28" s="1">
        <v>171</v>
      </c>
      <c r="O28" s="1">
        <v>0</v>
      </c>
      <c r="P28" s="1">
        <v>7.4</v>
      </c>
      <c r="R28" s="1">
        <v>440</v>
      </c>
      <c r="S28" s="1">
        <v>0</v>
      </c>
      <c r="T28" s="1">
        <v>7.3</v>
      </c>
      <c r="V28" s="1">
        <v>116</v>
      </c>
      <c r="W28" s="1">
        <v>0</v>
      </c>
      <c r="X28" s="1">
        <v>9.4</v>
      </c>
      <c r="Z28" s="1">
        <v>138</v>
      </c>
      <c r="AA28" s="1">
        <v>0</v>
      </c>
      <c r="AB28" s="1">
        <v>8.8000000000000007</v>
      </c>
      <c r="AD28" s="1">
        <v>127</v>
      </c>
      <c r="AE28" s="1">
        <v>0</v>
      </c>
      <c r="AF28" s="1">
        <v>8</v>
      </c>
      <c r="AH28" s="1">
        <v>116</v>
      </c>
      <c r="AI28" s="1">
        <v>0</v>
      </c>
      <c r="AJ28" s="1">
        <v>11.7</v>
      </c>
      <c r="AL28" s="1">
        <v>151</v>
      </c>
      <c r="AM28" s="1">
        <v>0</v>
      </c>
      <c r="AN28" s="1">
        <v>9</v>
      </c>
    </row>
    <row r="29" spans="2:40" x14ac:dyDescent="0.25">
      <c r="B29" s="1">
        <v>195</v>
      </c>
      <c r="C29" s="1">
        <v>0</v>
      </c>
      <c r="D29" s="1">
        <v>3.9</v>
      </c>
      <c r="F29" s="1">
        <v>133</v>
      </c>
      <c r="G29" s="1">
        <v>0</v>
      </c>
      <c r="H29" s="1">
        <v>5.5</v>
      </c>
      <c r="J29" s="1">
        <v>131</v>
      </c>
      <c r="K29" s="1">
        <v>0</v>
      </c>
      <c r="L29" s="1">
        <v>13.7</v>
      </c>
      <c r="N29" s="1">
        <v>167</v>
      </c>
      <c r="O29" s="1">
        <v>0</v>
      </c>
      <c r="P29" s="1">
        <v>7.4</v>
      </c>
      <c r="R29" s="1">
        <v>183</v>
      </c>
      <c r="S29" s="1">
        <v>0</v>
      </c>
      <c r="T29" s="1">
        <v>7.3</v>
      </c>
      <c r="V29" s="1">
        <v>133</v>
      </c>
      <c r="W29" s="1">
        <v>0</v>
      </c>
      <c r="X29" s="1">
        <v>9.4</v>
      </c>
      <c r="Z29" s="1">
        <v>156</v>
      </c>
      <c r="AA29" s="1">
        <v>0</v>
      </c>
      <c r="AB29" s="1">
        <v>8.8000000000000007</v>
      </c>
      <c r="AD29" s="1">
        <v>142</v>
      </c>
      <c r="AE29" s="1">
        <v>0</v>
      </c>
      <c r="AF29" s="1">
        <v>8</v>
      </c>
      <c r="AH29" s="1">
        <v>120</v>
      </c>
      <c r="AI29" s="1">
        <v>0</v>
      </c>
      <c r="AJ29" s="1">
        <v>11.7</v>
      </c>
      <c r="AL29" s="1">
        <v>174</v>
      </c>
      <c r="AM29" s="1">
        <v>0</v>
      </c>
      <c r="AN29" s="1">
        <v>9</v>
      </c>
    </row>
    <row r="30" spans="2:40" x14ac:dyDescent="0.25">
      <c r="B30" s="1">
        <v>160</v>
      </c>
      <c r="C30" s="1">
        <v>0</v>
      </c>
      <c r="D30" s="1">
        <v>3.9</v>
      </c>
      <c r="F30" s="1">
        <v>149</v>
      </c>
      <c r="G30" s="1">
        <v>0</v>
      </c>
      <c r="H30" s="1">
        <v>5.5</v>
      </c>
      <c r="J30" s="1">
        <v>123</v>
      </c>
      <c r="K30" s="1">
        <v>0</v>
      </c>
      <c r="L30" s="1">
        <v>13.7</v>
      </c>
      <c r="N30" s="1">
        <v>176</v>
      </c>
      <c r="O30" s="1">
        <v>0</v>
      </c>
      <c r="P30" s="1">
        <v>7.4</v>
      </c>
      <c r="R30" s="1">
        <v>154</v>
      </c>
      <c r="S30" s="1">
        <v>0</v>
      </c>
      <c r="T30" s="1">
        <v>8.1999999999999993</v>
      </c>
      <c r="V30" s="1">
        <v>113</v>
      </c>
      <c r="W30" s="1">
        <v>0</v>
      </c>
      <c r="X30" s="1">
        <v>9.4</v>
      </c>
      <c r="Z30" s="1">
        <v>134</v>
      </c>
      <c r="AA30" s="1">
        <v>0</v>
      </c>
      <c r="AB30" s="1">
        <v>8.8000000000000007</v>
      </c>
      <c r="AD30" s="1">
        <v>115</v>
      </c>
      <c r="AE30" s="1">
        <v>0</v>
      </c>
      <c r="AF30" s="1">
        <v>8</v>
      </c>
      <c r="AH30" s="1">
        <v>123</v>
      </c>
      <c r="AI30" s="1">
        <v>0</v>
      </c>
      <c r="AJ30" s="1">
        <v>11.7</v>
      </c>
      <c r="AL30" s="1">
        <v>203</v>
      </c>
      <c r="AM30" s="1">
        <v>0</v>
      </c>
      <c r="AN30" s="1">
        <v>9</v>
      </c>
    </row>
    <row r="31" spans="2:40" x14ac:dyDescent="0.25">
      <c r="B31" s="1">
        <v>165</v>
      </c>
      <c r="C31" s="1">
        <v>0</v>
      </c>
      <c r="D31" s="1">
        <v>3.9</v>
      </c>
      <c r="F31" s="1">
        <v>161</v>
      </c>
      <c r="G31" s="1">
        <v>0</v>
      </c>
      <c r="H31" s="1">
        <v>11.4</v>
      </c>
      <c r="J31" s="1">
        <v>124</v>
      </c>
      <c r="K31" s="1">
        <v>0</v>
      </c>
      <c r="L31" s="1">
        <v>13.7</v>
      </c>
      <c r="N31" s="1">
        <v>182</v>
      </c>
      <c r="O31" s="1">
        <v>0</v>
      </c>
      <c r="P31" s="1">
        <v>7.4</v>
      </c>
      <c r="R31" s="1">
        <v>226</v>
      </c>
      <c r="S31" s="1">
        <v>0</v>
      </c>
      <c r="T31" s="1">
        <v>8.1999999999999993</v>
      </c>
      <c r="V31" s="1">
        <v>125</v>
      </c>
      <c r="W31" s="1">
        <v>0</v>
      </c>
      <c r="X31" s="1">
        <v>9.4</v>
      </c>
      <c r="Z31" s="1">
        <v>150</v>
      </c>
      <c r="AA31" s="1">
        <v>0</v>
      </c>
      <c r="AB31" s="1">
        <v>8.8000000000000007</v>
      </c>
      <c r="AD31" s="1">
        <v>135</v>
      </c>
      <c r="AE31" s="1">
        <v>0</v>
      </c>
      <c r="AF31" s="1">
        <v>8</v>
      </c>
      <c r="AH31" s="1">
        <v>238</v>
      </c>
      <c r="AI31" s="1">
        <v>0</v>
      </c>
      <c r="AJ31" s="1">
        <v>0</v>
      </c>
      <c r="AL31" s="1">
        <v>126</v>
      </c>
      <c r="AM31" s="1">
        <v>0</v>
      </c>
      <c r="AN31" s="1">
        <v>9</v>
      </c>
    </row>
    <row r="32" spans="2:40" x14ac:dyDescent="0.25">
      <c r="B32" s="1">
        <v>169</v>
      </c>
      <c r="C32" s="1">
        <v>0</v>
      </c>
      <c r="D32" s="1">
        <v>3.9</v>
      </c>
      <c r="F32" s="1">
        <v>166</v>
      </c>
      <c r="G32" s="1">
        <v>0</v>
      </c>
      <c r="H32" s="1">
        <v>11.4</v>
      </c>
      <c r="J32" s="1">
        <v>134</v>
      </c>
      <c r="K32" s="1">
        <v>0</v>
      </c>
      <c r="L32" s="1">
        <v>13.7</v>
      </c>
      <c r="N32" s="1">
        <v>153</v>
      </c>
      <c r="O32" s="1">
        <v>0</v>
      </c>
      <c r="P32" s="1">
        <v>7.4</v>
      </c>
      <c r="R32" s="1">
        <v>120</v>
      </c>
      <c r="S32" s="1">
        <v>0</v>
      </c>
      <c r="T32" s="1">
        <v>8.1999999999999993</v>
      </c>
      <c r="V32" s="1">
        <v>134</v>
      </c>
      <c r="W32" s="1">
        <v>0</v>
      </c>
      <c r="X32" s="1">
        <v>9.4</v>
      </c>
      <c r="Z32" s="1">
        <v>165</v>
      </c>
      <c r="AA32" s="1">
        <v>0</v>
      </c>
      <c r="AB32" s="1">
        <v>8.8000000000000007</v>
      </c>
      <c r="AD32" s="1">
        <v>145</v>
      </c>
      <c r="AE32" s="1">
        <v>0</v>
      </c>
      <c r="AF32" s="1">
        <v>8</v>
      </c>
      <c r="AH32" s="1">
        <v>117</v>
      </c>
      <c r="AI32" s="1">
        <v>0</v>
      </c>
      <c r="AJ32" s="1">
        <v>0</v>
      </c>
      <c r="AL32" s="1">
        <v>133</v>
      </c>
      <c r="AM32" s="1">
        <v>0</v>
      </c>
      <c r="AN32" s="1">
        <v>9</v>
      </c>
    </row>
    <row r="33" spans="2:40" x14ac:dyDescent="0.25">
      <c r="B33" s="1">
        <v>118</v>
      </c>
      <c r="C33" s="1">
        <v>0</v>
      </c>
      <c r="D33" s="1">
        <v>3.9</v>
      </c>
      <c r="F33" s="1">
        <v>128</v>
      </c>
      <c r="G33" s="1">
        <v>0</v>
      </c>
      <c r="H33" s="1">
        <v>11.4</v>
      </c>
      <c r="J33" s="1">
        <v>121</v>
      </c>
      <c r="K33" s="1">
        <v>0</v>
      </c>
      <c r="L33" s="1">
        <v>13.7</v>
      </c>
      <c r="N33" s="1">
        <v>153</v>
      </c>
      <c r="O33" s="1">
        <v>0</v>
      </c>
      <c r="P33" s="1">
        <v>7.4</v>
      </c>
      <c r="R33" s="1">
        <v>118</v>
      </c>
      <c r="S33" s="1">
        <v>0</v>
      </c>
      <c r="T33" s="1">
        <v>8.1999999999999993</v>
      </c>
      <c r="V33" s="1">
        <v>135</v>
      </c>
      <c r="W33" s="1">
        <v>0</v>
      </c>
      <c r="X33" s="1">
        <v>9.4</v>
      </c>
      <c r="Z33" s="1">
        <v>286</v>
      </c>
      <c r="AA33" s="1">
        <v>0</v>
      </c>
      <c r="AB33" s="1">
        <v>12.1</v>
      </c>
      <c r="AD33" s="1">
        <v>136</v>
      </c>
      <c r="AE33" s="1">
        <v>0</v>
      </c>
      <c r="AF33" s="1">
        <v>8</v>
      </c>
      <c r="AH33" s="1">
        <v>432</v>
      </c>
      <c r="AI33" s="1">
        <v>0</v>
      </c>
      <c r="AJ33" s="1">
        <v>0</v>
      </c>
      <c r="AL33" s="1">
        <v>130</v>
      </c>
      <c r="AM33" s="1">
        <v>0</v>
      </c>
      <c r="AN33" s="1">
        <v>8.8000000000000007</v>
      </c>
    </row>
    <row r="34" spans="2:40" x14ac:dyDescent="0.25">
      <c r="B34" s="1">
        <v>130</v>
      </c>
      <c r="C34" s="1">
        <v>0</v>
      </c>
      <c r="D34" s="1">
        <v>3.9</v>
      </c>
      <c r="F34" s="1">
        <v>149</v>
      </c>
      <c r="G34" s="1">
        <v>0</v>
      </c>
      <c r="H34" s="1">
        <v>11.4</v>
      </c>
      <c r="J34" s="1">
        <v>133</v>
      </c>
      <c r="K34" s="1">
        <v>0</v>
      </c>
      <c r="L34" s="1">
        <v>13.7</v>
      </c>
      <c r="N34" s="1">
        <v>174</v>
      </c>
      <c r="O34" s="1">
        <v>0</v>
      </c>
      <c r="P34" s="1">
        <v>23.8</v>
      </c>
      <c r="R34" s="1">
        <v>128</v>
      </c>
      <c r="S34" s="1">
        <v>0</v>
      </c>
      <c r="T34" s="1">
        <v>8.1999999999999993</v>
      </c>
      <c r="V34" s="1">
        <v>124</v>
      </c>
      <c r="W34" s="1">
        <v>0</v>
      </c>
      <c r="X34" s="1">
        <v>16.100000000000001</v>
      </c>
      <c r="Z34" s="1">
        <v>275</v>
      </c>
      <c r="AA34" s="1">
        <v>0</v>
      </c>
      <c r="AB34" s="1">
        <v>12.1</v>
      </c>
      <c r="AD34" s="1">
        <v>112</v>
      </c>
      <c r="AE34" s="1">
        <v>0</v>
      </c>
      <c r="AF34" s="1">
        <v>10.8</v>
      </c>
      <c r="AH34" s="1">
        <v>129</v>
      </c>
      <c r="AI34" s="1">
        <v>0</v>
      </c>
      <c r="AJ34" s="1">
        <v>0</v>
      </c>
      <c r="AL34" s="1">
        <v>184</v>
      </c>
      <c r="AM34" s="1">
        <v>0</v>
      </c>
      <c r="AN34" s="1">
        <v>8.8000000000000007</v>
      </c>
    </row>
    <row r="35" spans="2:40" x14ac:dyDescent="0.25">
      <c r="B35" s="1">
        <v>51</v>
      </c>
      <c r="C35" s="1">
        <v>0</v>
      </c>
      <c r="D35" s="1">
        <v>10.3</v>
      </c>
      <c r="F35" s="1">
        <v>125</v>
      </c>
      <c r="G35" s="1">
        <v>0</v>
      </c>
      <c r="H35" s="1">
        <v>11.4</v>
      </c>
      <c r="J35" s="1">
        <v>134</v>
      </c>
      <c r="K35" s="1">
        <v>0</v>
      </c>
      <c r="L35" s="1">
        <v>13.7</v>
      </c>
      <c r="N35" s="1">
        <v>181</v>
      </c>
      <c r="O35" s="1">
        <v>0</v>
      </c>
      <c r="P35" s="1">
        <v>23.8</v>
      </c>
      <c r="R35" s="1">
        <v>180</v>
      </c>
      <c r="S35" s="1">
        <v>0</v>
      </c>
      <c r="T35" s="1">
        <v>8.1999999999999993</v>
      </c>
      <c r="V35" s="1">
        <v>121</v>
      </c>
      <c r="W35" s="1">
        <v>0</v>
      </c>
      <c r="X35" s="1">
        <v>16.100000000000001</v>
      </c>
      <c r="Z35" s="1">
        <v>51</v>
      </c>
      <c r="AA35" s="1">
        <v>0</v>
      </c>
      <c r="AB35" s="1">
        <v>12.1</v>
      </c>
      <c r="AD35" s="1">
        <v>126</v>
      </c>
      <c r="AE35" s="1">
        <v>0</v>
      </c>
      <c r="AF35" s="1">
        <v>10.8</v>
      </c>
      <c r="AH35" s="1">
        <v>127</v>
      </c>
      <c r="AI35" s="1">
        <v>0</v>
      </c>
      <c r="AJ35" s="1">
        <v>0</v>
      </c>
      <c r="AL35" s="1">
        <v>184</v>
      </c>
      <c r="AM35" s="1">
        <v>0</v>
      </c>
      <c r="AN35" s="1">
        <v>8.8000000000000007</v>
      </c>
    </row>
    <row r="36" spans="2:40" x14ac:dyDescent="0.25">
      <c r="B36" s="1">
        <v>43</v>
      </c>
      <c r="C36" s="1">
        <v>0</v>
      </c>
      <c r="D36" s="1">
        <v>10.3</v>
      </c>
      <c r="F36" s="1">
        <v>117</v>
      </c>
      <c r="G36" s="1">
        <v>0</v>
      </c>
      <c r="H36" s="1">
        <v>11.4</v>
      </c>
      <c r="J36" s="1">
        <v>120</v>
      </c>
      <c r="K36" s="1">
        <v>0</v>
      </c>
      <c r="L36" s="1">
        <v>39.5</v>
      </c>
      <c r="N36" s="1">
        <v>173</v>
      </c>
      <c r="O36" s="1">
        <v>0</v>
      </c>
      <c r="P36" s="1">
        <v>23.8</v>
      </c>
      <c r="R36" s="1">
        <v>160</v>
      </c>
      <c r="S36" s="1">
        <v>0</v>
      </c>
      <c r="T36" s="1">
        <v>8.1999999999999993</v>
      </c>
      <c r="V36" s="1">
        <v>106</v>
      </c>
      <c r="W36" s="1">
        <v>0</v>
      </c>
      <c r="X36" s="1">
        <v>16.100000000000001</v>
      </c>
      <c r="Z36" s="1">
        <v>162</v>
      </c>
      <c r="AA36" s="1">
        <v>0</v>
      </c>
      <c r="AB36" s="1">
        <v>12.1</v>
      </c>
      <c r="AD36" s="1">
        <v>123</v>
      </c>
      <c r="AE36" s="1">
        <v>0</v>
      </c>
      <c r="AF36" s="1">
        <v>10.8</v>
      </c>
      <c r="AH36" s="1">
        <v>51</v>
      </c>
      <c r="AI36" s="1">
        <v>0</v>
      </c>
      <c r="AJ36" s="1">
        <v>0</v>
      </c>
      <c r="AL36" s="1">
        <v>150</v>
      </c>
      <c r="AM36" s="1">
        <v>0</v>
      </c>
      <c r="AN36" s="1">
        <v>8.8000000000000007</v>
      </c>
    </row>
    <row r="37" spans="2:40" x14ac:dyDescent="0.25">
      <c r="B37" s="1">
        <v>122</v>
      </c>
      <c r="C37" s="1">
        <v>0</v>
      </c>
      <c r="D37" s="1">
        <v>10.3</v>
      </c>
      <c r="F37" s="1">
        <v>116</v>
      </c>
      <c r="G37" s="1">
        <v>0</v>
      </c>
      <c r="H37" s="1">
        <v>11.4</v>
      </c>
      <c r="J37" s="1">
        <v>120</v>
      </c>
      <c r="K37" s="1">
        <v>0</v>
      </c>
      <c r="L37" s="1">
        <v>39.5</v>
      </c>
      <c r="N37" s="1">
        <v>206</v>
      </c>
      <c r="O37" s="1">
        <v>0</v>
      </c>
      <c r="P37" s="1">
        <v>23.8</v>
      </c>
      <c r="R37" s="1">
        <v>130</v>
      </c>
      <c r="S37" s="1">
        <v>0</v>
      </c>
      <c r="T37" s="1">
        <v>8.1999999999999993</v>
      </c>
      <c r="V37" s="1">
        <v>124</v>
      </c>
      <c r="W37" s="1">
        <v>0</v>
      </c>
      <c r="X37" s="1">
        <v>16.100000000000001</v>
      </c>
      <c r="Z37" s="1">
        <v>139</v>
      </c>
      <c r="AA37" s="1">
        <v>0</v>
      </c>
      <c r="AB37" s="1">
        <v>12.1</v>
      </c>
      <c r="AD37" s="1">
        <v>152</v>
      </c>
      <c r="AE37" s="1">
        <v>0</v>
      </c>
      <c r="AF37" s="1">
        <v>10.8</v>
      </c>
      <c r="AH37" s="1">
        <v>124</v>
      </c>
      <c r="AI37" s="1">
        <v>0</v>
      </c>
      <c r="AJ37" s="1">
        <v>0</v>
      </c>
      <c r="AL37" s="1">
        <v>184</v>
      </c>
      <c r="AM37" s="1">
        <v>0</v>
      </c>
      <c r="AN37" s="1">
        <v>8.8000000000000007</v>
      </c>
    </row>
    <row r="38" spans="2:40" x14ac:dyDescent="0.25">
      <c r="B38" s="1">
        <v>35</v>
      </c>
      <c r="C38" s="1">
        <v>0</v>
      </c>
      <c r="D38" s="1">
        <v>10.3</v>
      </c>
      <c r="F38" s="1">
        <v>129</v>
      </c>
      <c r="G38" s="1">
        <v>0</v>
      </c>
      <c r="H38" s="1">
        <v>11.4</v>
      </c>
      <c r="J38" s="1">
        <v>133</v>
      </c>
      <c r="K38" s="1">
        <v>0</v>
      </c>
      <c r="L38" s="1">
        <v>39.5</v>
      </c>
      <c r="N38" s="1">
        <v>176</v>
      </c>
      <c r="O38" s="1">
        <v>0</v>
      </c>
      <c r="P38" s="1">
        <v>23.8</v>
      </c>
      <c r="R38" s="1">
        <v>125</v>
      </c>
      <c r="S38" s="1">
        <v>0</v>
      </c>
      <c r="T38" s="1">
        <v>15.5</v>
      </c>
      <c r="V38" s="1">
        <v>122</v>
      </c>
      <c r="W38" s="1">
        <v>0</v>
      </c>
      <c r="X38" s="1">
        <v>16.100000000000001</v>
      </c>
      <c r="Z38" s="1">
        <v>148</v>
      </c>
      <c r="AA38" s="1">
        <v>0</v>
      </c>
      <c r="AB38" s="1">
        <v>12.1</v>
      </c>
      <c r="AD38" s="1">
        <v>131</v>
      </c>
      <c r="AE38" s="1">
        <v>0</v>
      </c>
      <c r="AF38" s="1">
        <v>10.8</v>
      </c>
      <c r="AH38" s="1">
        <v>113</v>
      </c>
      <c r="AI38" s="1">
        <v>0</v>
      </c>
      <c r="AJ38" s="1">
        <v>0</v>
      </c>
      <c r="AL38" s="1">
        <v>197</v>
      </c>
      <c r="AM38" s="1">
        <v>0</v>
      </c>
      <c r="AN38" s="1">
        <v>8.8000000000000007</v>
      </c>
    </row>
    <row r="39" spans="2:40" x14ac:dyDescent="0.25">
      <c r="B39" s="1">
        <v>126</v>
      </c>
      <c r="C39" s="1">
        <v>0</v>
      </c>
      <c r="D39" s="1">
        <v>10.3</v>
      </c>
      <c r="F39" s="1">
        <v>119</v>
      </c>
      <c r="G39" s="1">
        <v>0</v>
      </c>
      <c r="H39" s="1">
        <v>11.4</v>
      </c>
      <c r="J39" s="1">
        <v>116</v>
      </c>
      <c r="K39" s="1">
        <v>0</v>
      </c>
      <c r="L39" s="1">
        <v>39.5</v>
      </c>
      <c r="N39" s="1">
        <v>151</v>
      </c>
      <c r="O39" s="1">
        <v>0</v>
      </c>
      <c r="P39" s="1">
        <v>23.8</v>
      </c>
      <c r="R39" s="1">
        <v>134</v>
      </c>
      <c r="S39" s="1">
        <v>0</v>
      </c>
      <c r="T39" s="1">
        <v>15.5</v>
      </c>
      <c r="V39" s="1">
        <v>120</v>
      </c>
      <c r="W39" s="1">
        <v>0</v>
      </c>
      <c r="X39" s="1">
        <v>16.100000000000001</v>
      </c>
      <c r="Z39" s="1">
        <v>175</v>
      </c>
      <c r="AA39" s="1">
        <v>0</v>
      </c>
      <c r="AB39" s="1">
        <v>12.1</v>
      </c>
      <c r="AD39" s="1">
        <v>127</v>
      </c>
      <c r="AE39" s="1">
        <v>0</v>
      </c>
      <c r="AF39" s="1">
        <v>10.8</v>
      </c>
      <c r="AH39" s="1">
        <v>68</v>
      </c>
      <c r="AI39" s="1">
        <v>0</v>
      </c>
      <c r="AJ39" s="1">
        <v>0</v>
      </c>
      <c r="AL39" s="1">
        <v>134</v>
      </c>
      <c r="AM39" s="1">
        <v>0</v>
      </c>
      <c r="AN39" s="1">
        <v>19</v>
      </c>
    </row>
    <row r="40" spans="2:40" x14ac:dyDescent="0.25">
      <c r="B40" s="1">
        <v>120</v>
      </c>
      <c r="C40" s="1">
        <v>0</v>
      </c>
      <c r="D40" s="1">
        <v>10.3</v>
      </c>
      <c r="F40" s="1">
        <v>124</v>
      </c>
      <c r="G40" s="1">
        <v>0</v>
      </c>
      <c r="H40" s="1">
        <v>10.7</v>
      </c>
      <c r="J40" s="1">
        <v>116</v>
      </c>
      <c r="K40" s="1">
        <v>0</v>
      </c>
      <c r="L40" s="1">
        <v>39.5</v>
      </c>
      <c r="N40" s="1">
        <v>171</v>
      </c>
      <c r="O40" s="1">
        <v>0</v>
      </c>
      <c r="P40" s="1">
        <v>0</v>
      </c>
      <c r="R40" s="1">
        <v>123</v>
      </c>
      <c r="S40" s="1">
        <v>0</v>
      </c>
      <c r="T40" s="1">
        <v>15.5</v>
      </c>
      <c r="V40" s="1">
        <v>122</v>
      </c>
      <c r="W40" s="1">
        <v>0</v>
      </c>
      <c r="X40" s="1">
        <v>16.100000000000001</v>
      </c>
      <c r="Z40" s="1">
        <v>457</v>
      </c>
      <c r="AA40" s="1">
        <v>0</v>
      </c>
      <c r="AB40" s="1">
        <v>8.6999999999999993</v>
      </c>
      <c r="AD40" s="1">
        <v>126</v>
      </c>
      <c r="AE40" s="1">
        <v>0</v>
      </c>
      <c r="AF40" s="1">
        <v>10.8</v>
      </c>
      <c r="AH40" s="1">
        <v>56</v>
      </c>
      <c r="AI40" s="1">
        <v>0</v>
      </c>
      <c r="AJ40" s="1">
        <v>0</v>
      </c>
      <c r="AL40" s="1">
        <v>134</v>
      </c>
      <c r="AM40" s="1">
        <v>0</v>
      </c>
      <c r="AN40" s="1">
        <v>19</v>
      </c>
    </row>
    <row r="41" spans="2:40" x14ac:dyDescent="0.25">
      <c r="B41" s="1">
        <v>44</v>
      </c>
      <c r="C41" s="1">
        <v>0</v>
      </c>
      <c r="D41" s="1">
        <v>10.3</v>
      </c>
      <c r="F41" s="1">
        <v>175</v>
      </c>
      <c r="G41" s="1">
        <v>0</v>
      </c>
      <c r="H41" s="1">
        <v>10.7</v>
      </c>
      <c r="J41" s="1">
        <v>127</v>
      </c>
      <c r="K41" s="1">
        <v>0</v>
      </c>
      <c r="L41" s="1">
        <v>39.5</v>
      </c>
      <c r="N41" s="1">
        <v>170</v>
      </c>
      <c r="O41" s="1">
        <v>0</v>
      </c>
      <c r="P41" s="1">
        <v>0</v>
      </c>
      <c r="R41" s="1">
        <v>128</v>
      </c>
      <c r="S41" s="1">
        <v>0</v>
      </c>
      <c r="T41" s="1">
        <v>15.5</v>
      </c>
      <c r="V41" s="1">
        <v>120</v>
      </c>
      <c r="W41" s="1">
        <v>0</v>
      </c>
      <c r="X41" s="1">
        <v>16.100000000000001</v>
      </c>
      <c r="Z41" s="1">
        <v>580</v>
      </c>
      <c r="AA41" s="1">
        <v>0</v>
      </c>
      <c r="AB41" s="1">
        <v>8.6999999999999993</v>
      </c>
      <c r="AD41" s="1">
        <v>127</v>
      </c>
      <c r="AE41" s="1">
        <v>0</v>
      </c>
      <c r="AF41" s="1">
        <v>10.8</v>
      </c>
      <c r="AH41" s="1">
        <v>133</v>
      </c>
      <c r="AI41" s="1">
        <v>0</v>
      </c>
      <c r="AJ41" s="1">
        <v>100</v>
      </c>
      <c r="AL41" s="1">
        <v>120</v>
      </c>
      <c r="AM41" s="1">
        <v>0</v>
      </c>
      <c r="AN41" s="1">
        <v>19</v>
      </c>
    </row>
    <row r="42" spans="2:40" x14ac:dyDescent="0.25">
      <c r="B42" s="1">
        <v>61</v>
      </c>
      <c r="C42" s="1">
        <v>0</v>
      </c>
      <c r="D42" s="1">
        <v>10.3</v>
      </c>
      <c r="F42" s="1">
        <v>197</v>
      </c>
      <c r="G42" s="1">
        <v>0</v>
      </c>
      <c r="H42" s="1">
        <v>10.7</v>
      </c>
      <c r="J42" s="1">
        <v>126</v>
      </c>
      <c r="K42" s="1">
        <v>0</v>
      </c>
      <c r="L42" s="1">
        <v>39.5</v>
      </c>
      <c r="N42" s="1">
        <v>136</v>
      </c>
      <c r="O42" s="1">
        <v>0</v>
      </c>
      <c r="P42" s="1">
        <v>0</v>
      </c>
      <c r="R42" s="1">
        <v>120</v>
      </c>
      <c r="S42" s="1">
        <v>0</v>
      </c>
      <c r="T42" s="1">
        <v>15.5</v>
      </c>
      <c r="V42" s="1">
        <v>121</v>
      </c>
      <c r="W42" s="1">
        <v>0</v>
      </c>
      <c r="X42" s="1">
        <v>16.100000000000001</v>
      </c>
      <c r="Z42" s="1">
        <v>244</v>
      </c>
      <c r="AA42" s="1">
        <v>0</v>
      </c>
      <c r="AB42" s="1">
        <v>4.3</v>
      </c>
      <c r="AD42" s="1">
        <v>144</v>
      </c>
      <c r="AE42" s="1">
        <v>0</v>
      </c>
      <c r="AF42" s="1">
        <v>13.3</v>
      </c>
      <c r="AH42" s="1">
        <v>131</v>
      </c>
      <c r="AI42" s="1">
        <v>0</v>
      </c>
      <c r="AJ42" s="1">
        <v>100</v>
      </c>
      <c r="AL42" s="1">
        <v>121</v>
      </c>
      <c r="AM42" s="1">
        <v>0</v>
      </c>
      <c r="AN42" s="1">
        <v>19</v>
      </c>
    </row>
    <row r="43" spans="2:40" x14ac:dyDescent="0.25">
      <c r="B43" s="1">
        <v>120</v>
      </c>
      <c r="C43" s="1">
        <v>0</v>
      </c>
      <c r="D43" s="1">
        <v>10.3</v>
      </c>
      <c r="F43" s="1">
        <v>122</v>
      </c>
      <c r="G43" s="1">
        <v>0</v>
      </c>
      <c r="H43" s="1">
        <v>10.7</v>
      </c>
      <c r="J43" s="1">
        <v>113</v>
      </c>
      <c r="K43" s="1">
        <v>0</v>
      </c>
      <c r="L43" s="1">
        <v>39.5</v>
      </c>
      <c r="N43" s="1">
        <v>136</v>
      </c>
      <c r="O43" s="1">
        <v>0</v>
      </c>
      <c r="P43" s="1">
        <v>0</v>
      </c>
      <c r="R43" s="1">
        <v>116</v>
      </c>
      <c r="S43" s="1">
        <v>0</v>
      </c>
      <c r="T43" s="1">
        <v>15.5</v>
      </c>
      <c r="V43" s="1">
        <v>221</v>
      </c>
      <c r="W43" s="1">
        <v>0</v>
      </c>
      <c r="X43" s="1">
        <v>10.199999999999999</v>
      </c>
      <c r="Z43" s="1">
        <v>382</v>
      </c>
      <c r="AA43" s="1">
        <v>0</v>
      </c>
      <c r="AB43" s="1">
        <v>4.3</v>
      </c>
      <c r="AD43" s="1">
        <v>186</v>
      </c>
      <c r="AE43" s="1">
        <v>0</v>
      </c>
      <c r="AF43" s="1">
        <v>13.3</v>
      </c>
      <c r="AH43" s="1">
        <v>117</v>
      </c>
      <c r="AI43" s="1">
        <v>0</v>
      </c>
      <c r="AJ43" s="1">
        <v>100</v>
      </c>
      <c r="AL43" s="1">
        <v>119</v>
      </c>
      <c r="AM43" s="1">
        <v>0</v>
      </c>
      <c r="AN43" s="1">
        <v>19</v>
      </c>
    </row>
    <row r="44" spans="2:40" x14ac:dyDescent="0.25">
      <c r="B44" s="1">
        <v>120</v>
      </c>
      <c r="C44" s="1">
        <v>0</v>
      </c>
      <c r="D44" s="1">
        <v>10.3</v>
      </c>
      <c r="F44" s="1">
        <v>128</v>
      </c>
      <c r="G44" s="1">
        <v>0</v>
      </c>
      <c r="H44" s="1">
        <v>10.7</v>
      </c>
      <c r="J44" s="1">
        <v>125</v>
      </c>
      <c r="K44" s="1">
        <v>0</v>
      </c>
      <c r="L44" s="1">
        <v>21.8</v>
      </c>
      <c r="N44" s="1">
        <v>162</v>
      </c>
      <c r="O44" s="1">
        <v>0</v>
      </c>
      <c r="P44" s="1">
        <v>0</v>
      </c>
      <c r="R44" s="1">
        <v>119</v>
      </c>
      <c r="S44" s="1">
        <v>0</v>
      </c>
      <c r="T44" s="1">
        <v>15.5</v>
      </c>
      <c r="V44" s="1">
        <v>420</v>
      </c>
      <c r="W44" s="1">
        <v>0</v>
      </c>
      <c r="X44" s="1">
        <v>10.199999999999999</v>
      </c>
      <c r="Z44" s="1">
        <v>726</v>
      </c>
      <c r="AA44" s="1">
        <v>0</v>
      </c>
      <c r="AB44" s="1">
        <v>3</v>
      </c>
      <c r="AD44" s="1">
        <v>159</v>
      </c>
      <c r="AE44" s="1">
        <v>0</v>
      </c>
      <c r="AF44" s="1">
        <v>13.3</v>
      </c>
      <c r="AH44" s="1">
        <v>140</v>
      </c>
      <c r="AI44" s="1">
        <v>0</v>
      </c>
      <c r="AJ44" s="1">
        <v>100</v>
      </c>
      <c r="AL44" s="1">
        <v>119</v>
      </c>
      <c r="AM44" s="1">
        <v>0</v>
      </c>
      <c r="AN44" s="1">
        <v>19</v>
      </c>
    </row>
    <row r="45" spans="2:40" x14ac:dyDescent="0.25">
      <c r="B45" s="1">
        <v>41</v>
      </c>
      <c r="C45" s="1">
        <v>0</v>
      </c>
      <c r="D45" s="1">
        <v>10.3</v>
      </c>
      <c r="F45" s="1">
        <v>119</v>
      </c>
      <c r="G45" s="1">
        <v>0</v>
      </c>
      <c r="H45" s="1">
        <v>10.7</v>
      </c>
      <c r="J45" s="1">
        <v>117</v>
      </c>
      <c r="K45" s="1">
        <v>0</v>
      </c>
      <c r="L45" s="1">
        <v>21.8</v>
      </c>
      <c r="N45" s="1">
        <v>164</v>
      </c>
      <c r="O45" s="1">
        <v>0</v>
      </c>
      <c r="P45" s="1">
        <v>0</v>
      </c>
      <c r="R45" s="1">
        <v>142</v>
      </c>
      <c r="S45" s="1">
        <v>0</v>
      </c>
      <c r="T45" s="1">
        <v>14.1</v>
      </c>
      <c r="V45" s="1">
        <v>134</v>
      </c>
      <c r="W45" s="1">
        <v>0</v>
      </c>
      <c r="X45" s="1">
        <v>10.199999999999999</v>
      </c>
      <c r="Z45" s="1">
        <v>386</v>
      </c>
      <c r="AA45" s="1">
        <v>0</v>
      </c>
      <c r="AB45" s="1">
        <v>3</v>
      </c>
      <c r="AD45" s="1">
        <v>137</v>
      </c>
      <c r="AE45" s="1">
        <v>0</v>
      </c>
      <c r="AF45" s="1">
        <v>13.3</v>
      </c>
      <c r="AH45" s="1">
        <v>159</v>
      </c>
      <c r="AI45" s="1">
        <v>0</v>
      </c>
      <c r="AJ45" s="1">
        <v>100</v>
      </c>
      <c r="AL45" s="1">
        <v>117</v>
      </c>
      <c r="AM45" s="1">
        <v>0</v>
      </c>
      <c r="AN45" s="1">
        <v>19</v>
      </c>
    </row>
    <row r="46" spans="2:40" x14ac:dyDescent="0.25">
      <c r="B46" s="1">
        <v>119</v>
      </c>
      <c r="C46" s="1">
        <v>0</v>
      </c>
      <c r="D46" s="1">
        <v>10.3</v>
      </c>
      <c r="F46" s="1">
        <v>136</v>
      </c>
      <c r="G46" s="1">
        <v>0</v>
      </c>
      <c r="H46" s="1">
        <v>10.7</v>
      </c>
      <c r="J46" s="1">
        <v>122</v>
      </c>
      <c r="K46" s="1">
        <v>0</v>
      </c>
      <c r="L46" s="1">
        <v>21.8</v>
      </c>
      <c r="N46" s="1">
        <v>136</v>
      </c>
      <c r="O46" s="1">
        <v>0</v>
      </c>
      <c r="P46" s="1">
        <v>0</v>
      </c>
      <c r="R46" s="1">
        <v>188</v>
      </c>
      <c r="S46" s="1">
        <v>0</v>
      </c>
      <c r="T46" s="1">
        <v>14.1</v>
      </c>
      <c r="V46" s="1">
        <v>115</v>
      </c>
      <c r="W46" s="1">
        <v>0</v>
      </c>
      <c r="X46" s="1">
        <v>10.199999999999999</v>
      </c>
      <c r="Z46" s="1">
        <v>353</v>
      </c>
      <c r="AA46" s="1">
        <v>0</v>
      </c>
      <c r="AB46" s="1">
        <v>3</v>
      </c>
      <c r="AD46" s="1">
        <v>126</v>
      </c>
      <c r="AE46" s="1">
        <v>0</v>
      </c>
      <c r="AF46" s="1">
        <v>13.3</v>
      </c>
      <c r="AH46" s="1">
        <v>138</v>
      </c>
      <c r="AI46" s="1">
        <v>0</v>
      </c>
      <c r="AJ46" s="1">
        <v>100</v>
      </c>
      <c r="AL46" s="1">
        <v>112</v>
      </c>
      <c r="AM46" s="1">
        <v>0</v>
      </c>
      <c r="AN46" s="1">
        <v>19</v>
      </c>
    </row>
    <row r="47" spans="2:40" x14ac:dyDescent="0.25">
      <c r="B47" s="1">
        <v>117</v>
      </c>
      <c r="C47" s="1">
        <v>0</v>
      </c>
      <c r="D47" s="1">
        <v>23.1</v>
      </c>
      <c r="F47" s="1">
        <v>134</v>
      </c>
      <c r="G47" s="1">
        <v>0</v>
      </c>
      <c r="H47" s="1">
        <v>6.6</v>
      </c>
      <c r="J47" s="1">
        <v>123</v>
      </c>
      <c r="K47" s="1">
        <v>0</v>
      </c>
      <c r="L47" s="1">
        <v>21.8</v>
      </c>
      <c r="N47" s="1">
        <v>161</v>
      </c>
      <c r="O47" s="1">
        <v>0</v>
      </c>
      <c r="P47" s="1">
        <v>0</v>
      </c>
      <c r="R47" s="1">
        <v>134</v>
      </c>
      <c r="S47" s="1">
        <v>0</v>
      </c>
      <c r="T47" s="1">
        <v>14.1</v>
      </c>
      <c r="V47" s="1">
        <v>116</v>
      </c>
      <c r="W47" s="1">
        <v>0</v>
      </c>
      <c r="X47" s="1">
        <v>10.199999999999999</v>
      </c>
      <c r="Z47" s="1">
        <v>392</v>
      </c>
      <c r="AA47" s="1">
        <v>0</v>
      </c>
      <c r="AB47" s="1">
        <v>4.7</v>
      </c>
      <c r="AD47" s="1">
        <v>115</v>
      </c>
      <c r="AE47" s="1">
        <v>0</v>
      </c>
      <c r="AF47" s="1">
        <v>13.3</v>
      </c>
      <c r="AH47" s="1">
        <v>128</v>
      </c>
      <c r="AI47" s="1">
        <v>0</v>
      </c>
      <c r="AJ47" s="1">
        <v>100</v>
      </c>
      <c r="AL47" s="1">
        <v>133</v>
      </c>
      <c r="AM47" s="1">
        <v>0</v>
      </c>
      <c r="AN47" s="1">
        <v>19</v>
      </c>
    </row>
    <row r="48" spans="2:40" x14ac:dyDescent="0.25">
      <c r="B48" s="1">
        <v>124</v>
      </c>
      <c r="C48" s="1">
        <v>0</v>
      </c>
      <c r="D48" s="1">
        <v>23.1</v>
      </c>
      <c r="F48" s="1">
        <v>118</v>
      </c>
      <c r="G48" s="1">
        <v>0</v>
      </c>
      <c r="H48" s="1">
        <v>6.6</v>
      </c>
      <c r="J48" s="1">
        <v>116</v>
      </c>
      <c r="K48" s="1">
        <v>0</v>
      </c>
      <c r="L48" s="1">
        <v>21.8</v>
      </c>
      <c r="N48" s="1">
        <v>154</v>
      </c>
      <c r="O48" s="1">
        <v>0</v>
      </c>
      <c r="P48" s="1">
        <v>10.6</v>
      </c>
      <c r="R48" s="1">
        <v>140</v>
      </c>
      <c r="S48" s="1">
        <v>0</v>
      </c>
      <c r="T48" s="1">
        <v>14.1</v>
      </c>
      <c r="V48" s="1">
        <v>118</v>
      </c>
      <c r="W48" s="1">
        <v>0</v>
      </c>
      <c r="X48" s="1">
        <v>10.199999999999999</v>
      </c>
      <c r="Z48" s="1">
        <v>455</v>
      </c>
      <c r="AA48" s="1">
        <v>0</v>
      </c>
      <c r="AB48" s="1">
        <v>4.7</v>
      </c>
      <c r="AD48" s="1">
        <v>116</v>
      </c>
      <c r="AE48" s="1">
        <v>0</v>
      </c>
      <c r="AF48" s="1">
        <v>13.3</v>
      </c>
      <c r="AH48" s="1">
        <v>128</v>
      </c>
      <c r="AI48" s="1">
        <v>0</v>
      </c>
      <c r="AJ48" s="1">
        <v>100</v>
      </c>
      <c r="AL48" s="1">
        <v>32</v>
      </c>
      <c r="AM48" s="1">
        <v>0</v>
      </c>
      <c r="AN48" s="1">
        <v>12.1</v>
      </c>
    </row>
    <row r="49" spans="2:40" x14ac:dyDescent="0.25">
      <c r="B49" s="1">
        <v>142</v>
      </c>
      <c r="C49" s="1">
        <v>0</v>
      </c>
      <c r="D49" s="1">
        <v>23.1</v>
      </c>
      <c r="F49" s="1">
        <v>126</v>
      </c>
      <c r="G49" s="1">
        <v>0</v>
      </c>
      <c r="H49" s="1">
        <v>6.6</v>
      </c>
      <c r="J49" s="1">
        <v>117</v>
      </c>
      <c r="K49" s="1">
        <v>0</v>
      </c>
      <c r="L49" s="1">
        <v>21.8</v>
      </c>
      <c r="N49" s="1">
        <v>167</v>
      </c>
      <c r="O49" s="1">
        <v>0</v>
      </c>
      <c r="P49" s="1">
        <v>10.6</v>
      </c>
      <c r="R49" s="1">
        <v>118</v>
      </c>
      <c r="S49" s="1">
        <v>0</v>
      </c>
      <c r="T49" s="1">
        <v>14.1</v>
      </c>
      <c r="V49" s="1">
        <v>132</v>
      </c>
      <c r="W49" s="1">
        <v>0</v>
      </c>
      <c r="X49" s="1">
        <v>10.199999999999999</v>
      </c>
      <c r="Z49" s="1">
        <v>267</v>
      </c>
      <c r="AA49" s="1">
        <v>0</v>
      </c>
      <c r="AB49" s="1">
        <v>4.7</v>
      </c>
      <c r="AD49" s="1">
        <v>116</v>
      </c>
      <c r="AE49" s="1">
        <v>0</v>
      </c>
      <c r="AF49" s="1">
        <v>13.3</v>
      </c>
      <c r="AH49" s="1">
        <v>123</v>
      </c>
      <c r="AI49" s="1">
        <v>0</v>
      </c>
      <c r="AJ49" s="1">
        <v>24.3</v>
      </c>
      <c r="AL49" s="1">
        <v>152</v>
      </c>
      <c r="AM49" s="1">
        <v>0</v>
      </c>
      <c r="AN49" s="1">
        <v>12.1</v>
      </c>
    </row>
    <row r="50" spans="2:40" x14ac:dyDescent="0.25">
      <c r="B50" s="1">
        <v>132</v>
      </c>
      <c r="C50" s="1">
        <v>0</v>
      </c>
      <c r="D50" s="1">
        <v>23.1</v>
      </c>
      <c r="F50" s="1">
        <v>163</v>
      </c>
      <c r="G50" s="1">
        <v>0</v>
      </c>
      <c r="H50" s="1">
        <v>6.6</v>
      </c>
      <c r="J50" s="1">
        <v>123</v>
      </c>
      <c r="K50" s="1">
        <v>0</v>
      </c>
      <c r="L50" s="1">
        <v>21.8</v>
      </c>
      <c r="N50" s="1">
        <v>168</v>
      </c>
      <c r="O50" s="1">
        <v>0</v>
      </c>
      <c r="P50" s="1">
        <v>10.6</v>
      </c>
      <c r="R50" s="1">
        <v>125</v>
      </c>
      <c r="S50" s="1">
        <v>0</v>
      </c>
      <c r="T50" s="1">
        <v>14.1</v>
      </c>
      <c r="V50" s="1">
        <v>173</v>
      </c>
      <c r="W50" s="1">
        <v>0</v>
      </c>
      <c r="X50" s="1">
        <v>12.4</v>
      </c>
      <c r="Z50" s="1">
        <v>188</v>
      </c>
      <c r="AA50" s="1">
        <v>0</v>
      </c>
      <c r="AB50" s="1">
        <v>4.7</v>
      </c>
      <c r="AD50" s="1">
        <v>118</v>
      </c>
      <c r="AE50" s="1">
        <v>0</v>
      </c>
      <c r="AF50" s="1">
        <v>7.6</v>
      </c>
      <c r="AH50" s="1">
        <v>123</v>
      </c>
      <c r="AI50" s="1">
        <v>0</v>
      </c>
      <c r="AJ50" s="1">
        <v>24.3</v>
      </c>
      <c r="AL50" s="1">
        <v>124</v>
      </c>
      <c r="AM50" s="1">
        <v>0</v>
      </c>
      <c r="AN50" s="1">
        <v>12.1</v>
      </c>
    </row>
    <row r="51" spans="2:40" x14ac:dyDescent="0.25">
      <c r="B51" s="1">
        <v>137</v>
      </c>
      <c r="C51" s="1">
        <v>0</v>
      </c>
      <c r="D51" s="1">
        <v>23.1</v>
      </c>
      <c r="F51" s="1">
        <v>2371</v>
      </c>
      <c r="G51" s="1">
        <v>0</v>
      </c>
      <c r="H51" s="1">
        <v>1.2</v>
      </c>
      <c r="J51" s="1">
        <v>122</v>
      </c>
      <c r="K51" s="1">
        <v>0</v>
      </c>
      <c r="L51" s="1">
        <v>21.8</v>
      </c>
      <c r="N51" s="1">
        <v>152</v>
      </c>
      <c r="O51" s="1">
        <v>0</v>
      </c>
      <c r="P51" s="1">
        <v>10.6</v>
      </c>
      <c r="R51" s="1">
        <v>121</v>
      </c>
      <c r="S51" s="1">
        <v>0</v>
      </c>
      <c r="T51" s="1">
        <v>14.1</v>
      </c>
      <c r="V51" s="1">
        <v>131</v>
      </c>
      <c r="W51" s="1">
        <v>0</v>
      </c>
      <c r="X51" s="1">
        <v>12.4</v>
      </c>
      <c r="Z51" s="1">
        <v>180</v>
      </c>
      <c r="AA51" s="1">
        <v>0</v>
      </c>
      <c r="AB51" s="1">
        <v>4.7</v>
      </c>
      <c r="AD51" s="1">
        <v>120</v>
      </c>
      <c r="AE51" s="1">
        <v>0</v>
      </c>
      <c r="AF51" s="1">
        <v>7.6</v>
      </c>
      <c r="AH51" s="1">
        <v>186</v>
      </c>
      <c r="AI51" s="1">
        <v>0</v>
      </c>
      <c r="AJ51" s="1">
        <v>24.3</v>
      </c>
      <c r="AL51" s="1">
        <v>119</v>
      </c>
      <c r="AM51" s="1">
        <v>0</v>
      </c>
      <c r="AN51" s="1">
        <v>12.1</v>
      </c>
    </row>
    <row r="52" spans="2:40" x14ac:dyDescent="0.25">
      <c r="B52" s="1">
        <v>134</v>
      </c>
      <c r="C52" s="1">
        <v>0</v>
      </c>
      <c r="D52" s="1">
        <v>23.1</v>
      </c>
      <c r="F52" s="1">
        <v>2465</v>
      </c>
      <c r="G52" s="1">
        <v>0</v>
      </c>
      <c r="H52" s="1">
        <v>1.2</v>
      </c>
      <c r="J52" s="1">
        <v>130</v>
      </c>
      <c r="K52" s="1">
        <v>0</v>
      </c>
      <c r="L52" s="1">
        <v>21.8</v>
      </c>
      <c r="N52" s="1">
        <v>96</v>
      </c>
      <c r="O52" s="1">
        <v>0</v>
      </c>
      <c r="P52" s="1">
        <v>10.6</v>
      </c>
      <c r="R52" s="1">
        <v>124</v>
      </c>
      <c r="S52" s="1">
        <v>0</v>
      </c>
      <c r="T52" s="1">
        <v>14.1</v>
      </c>
      <c r="V52" s="1">
        <v>117</v>
      </c>
      <c r="W52" s="1">
        <v>0</v>
      </c>
      <c r="X52" s="1">
        <v>12.4</v>
      </c>
      <c r="Z52" s="1">
        <v>141</v>
      </c>
      <c r="AA52" s="1">
        <v>0</v>
      </c>
      <c r="AB52" s="1">
        <v>5.2</v>
      </c>
      <c r="AD52" s="1">
        <v>130</v>
      </c>
      <c r="AE52" s="1">
        <v>0</v>
      </c>
      <c r="AF52" s="1">
        <v>7.6</v>
      </c>
      <c r="AH52" s="1">
        <v>187</v>
      </c>
      <c r="AI52" s="1">
        <v>0</v>
      </c>
      <c r="AJ52" s="1">
        <v>24.3</v>
      </c>
      <c r="AL52" s="1">
        <v>120</v>
      </c>
      <c r="AM52" s="1">
        <v>0</v>
      </c>
      <c r="AN52" s="1">
        <v>12.1</v>
      </c>
    </row>
    <row r="53" spans="2:40" x14ac:dyDescent="0.25">
      <c r="B53" s="1">
        <v>109</v>
      </c>
      <c r="C53" s="1">
        <v>0</v>
      </c>
      <c r="D53" s="1">
        <v>23.1</v>
      </c>
      <c r="F53" s="1">
        <v>235</v>
      </c>
      <c r="G53" s="1">
        <v>0</v>
      </c>
      <c r="H53" s="1">
        <v>8.8000000000000007</v>
      </c>
      <c r="J53" s="1">
        <v>121</v>
      </c>
      <c r="K53" s="1">
        <v>0</v>
      </c>
      <c r="L53" s="1">
        <v>10.9</v>
      </c>
      <c r="N53" s="1">
        <v>157</v>
      </c>
      <c r="O53" s="1">
        <v>0</v>
      </c>
      <c r="P53" s="1">
        <v>10.6</v>
      </c>
      <c r="R53" s="1">
        <v>129</v>
      </c>
      <c r="S53" s="1">
        <v>0</v>
      </c>
      <c r="T53" s="1">
        <v>11.3</v>
      </c>
      <c r="V53" s="1">
        <v>117</v>
      </c>
      <c r="W53" s="1">
        <v>0</v>
      </c>
      <c r="X53" s="1">
        <v>12.4</v>
      </c>
      <c r="Z53" s="1">
        <v>136</v>
      </c>
      <c r="AA53" s="1">
        <v>0</v>
      </c>
      <c r="AB53" s="1">
        <v>5.2</v>
      </c>
      <c r="AD53" s="1">
        <v>142</v>
      </c>
      <c r="AE53" s="1">
        <v>0</v>
      </c>
      <c r="AF53" s="1">
        <v>7.6</v>
      </c>
      <c r="AH53" s="1">
        <v>119</v>
      </c>
      <c r="AI53" s="1">
        <v>0</v>
      </c>
      <c r="AJ53" s="1">
        <v>24.3</v>
      </c>
      <c r="AL53" s="1">
        <v>124</v>
      </c>
      <c r="AM53" s="1">
        <v>0</v>
      </c>
      <c r="AN53" s="1">
        <v>12.1</v>
      </c>
    </row>
    <row r="54" spans="2:40" x14ac:dyDescent="0.25">
      <c r="B54" s="1">
        <v>129</v>
      </c>
      <c r="C54" s="1">
        <v>0</v>
      </c>
      <c r="D54" s="1">
        <v>23.1</v>
      </c>
      <c r="F54" s="1">
        <v>119</v>
      </c>
      <c r="G54" s="1">
        <v>0</v>
      </c>
      <c r="H54" s="1">
        <v>8.8000000000000007</v>
      </c>
      <c r="J54" s="1">
        <v>124</v>
      </c>
      <c r="K54" s="1">
        <v>0</v>
      </c>
      <c r="L54" s="1">
        <v>10.9</v>
      </c>
      <c r="N54" s="1">
        <v>156</v>
      </c>
      <c r="O54" s="1">
        <v>0</v>
      </c>
      <c r="P54" s="1">
        <v>10.6</v>
      </c>
      <c r="R54" s="1">
        <v>130</v>
      </c>
      <c r="S54" s="1">
        <v>0</v>
      </c>
      <c r="T54" s="1">
        <v>11.3</v>
      </c>
      <c r="V54" s="1">
        <v>117</v>
      </c>
      <c r="W54" s="1">
        <v>0</v>
      </c>
      <c r="X54" s="1">
        <v>12.4</v>
      </c>
      <c r="Z54" s="1">
        <v>80</v>
      </c>
      <c r="AA54" s="1">
        <v>0</v>
      </c>
      <c r="AB54" s="1">
        <v>5.2</v>
      </c>
      <c r="AD54" s="1">
        <v>130</v>
      </c>
      <c r="AE54" s="1">
        <v>0</v>
      </c>
      <c r="AF54" s="1">
        <v>7.6</v>
      </c>
      <c r="AH54" s="1">
        <v>134</v>
      </c>
      <c r="AI54" s="1">
        <v>0</v>
      </c>
      <c r="AJ54" s="1">
        <v>24.3</v>
      </c>
      <c r="AL54" s="1">
        <v>112</v>
      </c>
      <c r="AM54" s="1">
        <v>0</v>
      </c>
      <c r="AN54" s="1">
        <v>12.1</v>
      </c>
    </row>
    <row r="55" spans="2:40" x14ac:dyDescent="0.25">
      <c r="B55" s="1">
        <v>71</v>
      </c>
      <c r="C55" s="1">
        <v>0</v>
      </c>
      <c r="D55" s="1">
        <v>23.1</v>
      </c>
      <c r="F55" s="1">
        <v>133</v>
      </c>
      <c r="G55" s="1">
        <v>0</v>
      </c>
      <c r="H55" s="1">
        <v>8.8000000000000007</v>
      </c>
      <c r="J55" s="1">
        <v>121</v>
      </c>
      <c r="K55" s="1">
        <v>0</v>
      </c>
      <c r="L55" s="1">
        <v>10.9</v>
      </c>
      <c r="N55" s="1">
        <v>197</v>
      </c>
      <c r="O55" s="1">
        <v>0</v>
      </c>
      <c r="P55" s="1">
        <v>10.6</v>
      </c>
      <c r="R55" s="1">
        <v>147</v>
      </c>
      <c r="S55" s="1">
        <v>0</v>
      </c>
      <c r="T55" s="1">
        <v>11.3</v>
      </c>
      <c r="V55" s="1">
        <v>138</v>
      </c>
      <c r="W55" s="1">
        <v>0</v>
      </c>
      <c r="X55" s="1">
        <v>12.4</v>
      </c>
      <c r="Z55" s="1">
        <v>99</v>
      </c>
      <c r="AA55" s="1">
        <v>0</v>
      </c>
      <c r="AB55" s="1">
        <v>5.2</v>
      </c>
      <c r="AD55" s="1">
        <v>151</v>
      </c>
      <c r="AE55" s="1">
        <v>0</v>
      </c>
      <c r="AF55" s="1">
        <v>7.6</v>
      </c>
      <c r="AH55" s="1">
        <v>131</v>
      </c>
      <c r="AI55" s="1">
        <v>0</v>
      </c>
      <c r="AJ55" s="1">
        <v>24.3</v>
      </c>
      <c r="AL55" s="1">
        <v>120</v>
      </c>
      <c r="AM55" s="1">
        <v>0</v>
      </c>
      <c r="AN55" s="1">
        <v>12.1</v>
      </c>
    </row>
    <row r="56" spans="2:40" x14ac:dyDescent="0.25">
      <c r="B56" s="1">
        <v>112</v>
      </c>
      <c r="C56" s="1">
        <v>0</v>
      </c>
      <c r="D56" s="1">
        <v>13.4</v>
      </c>
      <c r="F56" s="1">
        <v>120</v>
      </c>
      <c r="G56" s="1">
        <v>0</v>
      </c>
      <c r="H56" s="1">
        <v>8.8000000000000007</v>
      </c>
      <c r="J56" s="1">
        <v>199</v>
      </c>
      <c r="K56" s="1">
        <v>0</v>
      </c>
      <c r="L56" s="1">
        <v>10.9</v>
      </c>
      <c r="N56" s="1">
        <v>168</v>
      </c>
      <c r="O56" s="1">
        <v>0</v>
      </c>
      <c r="P56" s="1">
        <v>12.8</v>
      </c>
      <c r="R56" s="1">
        <v>223</v>
      </c>
      <c r="S56" s="1">
        <v>0</v>
      </c>
      <c r="T56" s="1">
        <v>11.3</v>
      </c>
      <c r="V56" s="1">
        <v>136</v>
      </c>
      <c r="W56" s="1">
        <v>0</v>
      </c>
      <c r="X56" s="1">
        <v>12.4</v>
      </c>
      <c r="Z56" s="1">
        <v>161</v>
      </c>
      <c r="AA56" s="1">
        <v>0</v>
      </c>
      <c r="AB56" s="1">
        <v>5.2</v>
      </c>
      <c r="AD56" s="1">
        <v>149</v>
      </c>
      <c r="AE56" s="1">
        <v>0</v>
      </c>
      <c r="AF56" s="1">
        <v>7.6</v>
      </c>
      <c r="AH56" s="1">
        <v>124</v>
      </c>
      <c r="AI56" s="1">
        <v>0</v>
      </c>
      <c r="AJ56" s="1">
        <v>24.3</v>
      </c>
      <c r="AL56" s="1">
        <v>131</v>
      </c>
      <c r="AM56" s="1">
        <v>0</v>
      </c>
      <c r="AN56" s="1">
        <v>12.1</v>
      </c>
    </row>
    <row r="57" spans="2:40" x14ac:dyDescent="0.25">
      <c r="B57" s="1">
        <v>48</v>
      </c>
      <c r="C57" s="1">
        <v>0</v>
      </c>
      <c r="D57" s="1">
        <v>13.4</v>
      </c>
      <c r="F57" s="1">
        <v>135</v>
      </c>
      <c r="G57" s="1">
        <v>0</v>
      </c>
      <c r="H57" s="1">
        <v>8.8000000000000007</v>
      </c>
      <c r="J57" s="1">
        <v>182</v>
      </c>
      <c r="K57" s="1">
        <v>0</v>
      </c>
      <c r="L57" s="1">
        <v>10.9</v>
      </c>
      <c r="N57" s="1">
        <v>170</v>
      </c>
      <c r="O57" s="1">
        <v>0</v>
      </c>
      <c r="P57" s="1">
        <v>12.8</v>
      </c>
      <c r="R57" s="1">
        <v>435</v>
      </c>
      <c r="S57" s="1">
        <v>0</v>
      </c>
      <c r="T57" s="1">
        <v>11.3</v>
      </c>
      <c r="V57" s="1">
        <v>123</v>
      </c>
      <c r="W57" s="1">
        <v>0</v>
      </c>
      <c r="X57" s="1">
        <v>12.4</v>
      </c>
      <c r="Z57" s="1">
        <v>195</v>
      </c>
      <c r="AA57" s="1">
        <v>0</v>
      </c>
      <c r="AB57" s="1">
        <v>5.2</v>
      </c>
      <c r="AD57" s="1">
        <v>152</v>
      </c>
      <c r="AE57" s="1">
        <v>0</v>
      </c>
      <c r="AF57" s="1">
        <v>13</v>
      </c>
      <c r="AH57" s="1">
        <v>116</v>
      </c>
      <c r="AI57" s="1">
        <v>0</v>
      </c>
      <c r="AJ57" s="1">
        <v>0</v>
      </c>
      <c r="AL57" s="1">
        <v>121</v>
      </c>
      <c r="AM57" s="1">
        <v>0</v>
      </c>
      <c r="AN57" s="1">
        <v>12.9</v>
      </c>
    </row>
    <row r="58" spans="2:40" x14ac:dyDescent="0.25">
      <c r="B58" s="1">
        <v>133</v>
      </c>
      <c r="C58" s="1">
        <v>0</v>
      </c>
      <c r="D58" s="1">
        <v>13.4</v>
      </c>
      <c r="F58" s="1">
        <v>142</v>
      </c>
      <c r="G58" s="1">
        <v>0</v>
      </c>
      <c r="H58" s="1">
        <v>8.8000000000000007</v>
      </c>
      <c r="J58" s="1">
        <v>123</v>
      </c>
      <c r="K58" s="1">
        <v>0</v>
      </c>
      <c r="L58" s="1">
        <v>10.9</v>
      </c>
      <c r="N58" s="1">
        <v>158</v>
      </c>
      <c r="O58" s="1">
        <v>0</v>
      </c>
      <c r="P58" s="1">
        <v>12.8</v>
      </c>
      <c r="R58" s="1">
        <v>136</v>
      </c>
      <c r="S58" s="1">
        <v>0</v>
      </c>
      <c r="T58" s="1">
        <v>13</v>
      </c>
      <c r="V58" s="1">
        <v>139</v>
      </c>
      <c r="W58" s="1">
        <v>0</v>
      </c>
      <c r="X58" s="1">
        <v>11.4</v>
      </c>
      <c r="Z58" s="1">
        <v>137</v>
      </c>
      <c r="AA58" s="1">
        <v>0</v>
      </c>
      <c r="AB58" s="1">
        <v>5.2</v>
      </c>
      <c r="AD58" s="1">
        <v>180</v>
      </c>
      <c r="AE58" s="1">
        <v>0</v>
      </c>
      <c r="AF58" s="1">
        <v>13</v>
      </c>
      <c r="AH58" s="1">
        <v>123</v>
      </c>
      <c r="AI58" s="1">
        <v>0</v>
      </c>
      <c r="AJ58" s="1">
        <v>0</v>
      </c>
      <c r="AL58" s="1">
        <v>118</v>
      </c>
      <c r="AM58" s="1">
        <v>0</v>
      </c>
      <c r="AN58" s="1">
        <v>12.9</v>
      </c>
    </row>
    <row r="59" spans="2:40" x14ac:dyDescent="0.25">
      <c r="B59" s="1">
        <v>146</v>
      </c>
      <c r="C59" s="1">
        <v>0</v>
      </c>
      <c r="D59" s="1">
        <v>13.4</v>
      </c>
      <c r="F59" s="1">
        <v>136</v>
      </c>
      <c r="G59" s="1">
        <v>0</v>
      </c>
      <c r="H59" s="1">
        <v>8.8000000000000007</v>
      </c>
      <c r="J59" s="1">
        <v>130</v>
      </c>
      <c r="K59" s="1">
        <v>0</v>
      </c>
      <c r="L59" s="1">
        <v>10.9</v>
      </c>
      <c r="N59" s="1">
        <v>159</v>
      </c>
      <c r="O59" s="1">
        <v>0</v>
      </c>
      <c r="P59" s="1">
        <v>12.8</v>
      </c>
      <c r="R59" s="1">
        <v>124</v>
      </c>
      <c r="S59" s="1">
        <v>0</v>
      </c>
      <c r="T59" s="1">
        <v>13</v>
      </c>
      <c r="V59" s="1">
        <v>142</v>
      </c>
      <c r="W59" s="1">
        <v>0</v>
      </c>
      <c r="X59" s="1">
        <v>11.4</v>
      </c>
      <c r="Z59" s="1">
        <v>161</v>
      </c>
      <c r="AA59" s="1">
        <v>0</v>
      </c>
      <c r="AB59" s="1">
        <v>5.2</v>
      </c>
      <c r="AD59" s="1">
        <v>134</v>
      </c>
      <c r="AE59" s="1">
        <v>0</v>
      </c>
      <c r="AF59" s="1">
        <v>13</v>
      </c>
      <c r="AH59" s="1">
        <v>120</v>
      </c>
      <c r="AI59" s="1">
        <v>0</v>
      </c>
      <c r="AJ59" s="1">
        <v>0</v>
      </c>
      <c r="AL59" s="1">
        <v>121</v>
      </c>
      <c r="AM59" s="1">
        <v>0</v>
      </c>
      <c r="AN59" s="1">
        <v>12.9</v>
      </c>
    </row>
    <row r="60" spans="2:40" x14ac:dyDescent="0.25">
      <c r="B60" s="1">
        <v>117</v>
      </c>
      <c r="C60" s="1">
        <v>0</v>
      </c>
      <c r="D60" s="1">
        <v>13.4</v>
      </c>
      <c r="F60" s="1">
        <v>126</v>
      </c>
      <c r="G60" s="1">
        <v>0</v>
      </c>
      <c r="H60" s="1">
        <v>8.8000000000000007</v>
      </c>
      <c r="J60" s="1">
        <v>117</v>
      </c>
      <c r="K60" s="1">
        <v>0</v>
      </c>
      <c r="L60" s="1">
        <v>16.3</v>
      </c>
      <c r="N60" s="1">
        <v>179</v>
      </c>
      <c r="O60" s="1">
        <v>0</v>
      </c>
      <c r="P60" s="1">
        <v>12.8</v>
      </c>
      <c r="R60" s="1">
        <v>122</v>
      </c>
      <c r="S60" s="1">
        <v>0</v>
      </c>
      <c r="T60" s="1">
        <v>13</v>
      </c>
      <c r="V60" s="1">
        <v>119</v>
      </c>
      <c r="W60" s="1">
        <v>0</v>
      </c>
      <c r="X60" s="1">
        <v>11.4</v>
      </c>
      <c r="Z60" s="1">
        <v>161</v>
      </c>
      <c r="AA60" s="1">
        <v>0</v>
      </c>
      <c r="AB60" s="1">
        <v>0</v>
      </c>
      <c r="AD60" s="1">
        <v>139</v>
      </c>
      <c r="AE60" s="1">
        <v>0</v>
      </c>
      <c r="AF60" s="1">
        <v>13</v>
      </c>
      <c r="AH60" s="1">
        <v>158</v>
      </c>
      <c r="AI60" s="1">
        <v>0</v>
      </c>
      <c r="AJ60" s="1">
        <v>0</v>
      </c>
      <c r="AL60" s="1">
        <v>120</v>
      </c>
      <c r="AM60" s="1">
        <v>0</v>
      </c>
      <c r="AN60" s="1">
        <v>12.9</v>
      </c>
    </row>
    <row r="61" spans="2:40" x14ac:dyDescent="0.25">
      <c r="B61" s="1">
        <v>123</v>
      </c>
      <c r="C61" s="1">
        <v>0</v>
      </c>
      <c r="D61" s="1">
        <v>13.4</v>
      </c>
      <c r="F61" s="1">
        <v>128</v>
      </c>
      <c r="G61" s="1">
        <v>0</v>
      </c>
      <c r="H61" s="1">
        <v>10.3</v>
      </c>
      <c r="J61" s="1">
        <v>131</v>
      </c>
      <c r="K61" s="1">
        <v>0</v>
      </c>
      <c r="L61" s="1">
        <v>16.3</v>
      </c>
      <c r="N61" s="1">
        <v>181</v>
      </c>
      <c r="O61" s="1">
        <v>0</v>
      </c>
      <c r="P61" s="1">
        <v>12.8</v>
      </c>
      <c r="R61" s="1">
        <v>119</v>
      </c>
      <c r="S61" s="1">
        <v>0</v>
      </c>
      <c r="T61" s="1">
        <v>13</v>
      </c>
      <c r="V61" s="1">
        <v>131</v>
      </c>
      <c r="W61" s="1">
        <v>0</v>
      </c>
      <c r="X61" s="1">
        <v>11.4</v>
      </c>
      <c r="Z61" s="1">
        <v>154</v>
      </c>
      <c r="AA61" s="1">
        <v>0</v>
      </c>
      <c r="AB61" s="1">
        <v>0</v>
      </c>
      <c r="AD61" s="1">
        <v>143</v>
      </c>
      <c r="AE61" s="1">
        <v>0</v>
      </c>
      <c r="AF61" s="1">
        <v>13</v>
      </c>
      <c r="AH61" s="1">
        <v>152</v>
      </c>
      <c r="AI61" s="1">
        <v>0</v>
      </c>
      <c r="AJ61" s="1">
        <v>0</v>
      </c>
      <c r="AL61" s="1">
        <v>119</v>
      </c>
      <c r="AM61" s="1">
        <v>0</v>
      </c>
      <c r="AN61" s="1">
        <v>12.9</v>
      </c>
    </row>
    <row r="62" spans="2:40" x14ac:dyDescent="0.25">
      <c r="B62" s="1">
        <v>87</v>
      </c>
      <c r="C62" s="1">
        <v>0</v>
      </c>
      <c r="D62" s="1">
        <v>13.4</v>
      </c>
      <c r="F62" s="1">
        <v>118</v>
      </c>
      <c r="G62" s="1">
        <v>0</v>
      </c>
      <c r="H62" s="1">
        <v>10.3</v>
      </c>
      <c r="J62" s="1">
        <v>176</v>
      </c>
      <c r="K62" s="1">
        <v>0</v>
      </c>
      <c r="L62" s="1">
        <v>16.3</v>
      </c>
      <c r="N62" s="1">
        <v>146</v>
      </c>
      <c r="O62" s="1">
        <v>0</v>
      </c>
      <c r="P62" s="1">
        <v>12.8</v>
      </c>
      <c r="R62" s="1">
        <v>132</v>
      </c>
      <c r="S62" s="1">
        <v>0</v>
      </c>
      <c r="T62" s="1">
        <v>13</v>
      </c>
      <c r="V62" s="1">
        <v>117</v>
      </c>
      <c r="W62" s="1">
        <v>0</v>
      </c>
      <c r="X62" s="1">
        <v>11.4</v>
      </c>
      <c r="Z62" s="1">
        <v>400</v>
      </c>
      <c r="AA62" s="1">
        <v>0</v>
      </c>
      <c r="AB62" s="1">
        <v>0</v>
      </c>
      <c r="AD62" s="1">
        <v>138</v>
      </c>
      <c r="AE62" s="1">
        <v>0</v>
      </c>
      <c r="AF62" s="1">
        <v>13</v>
      </c>
      <c r="AH62" s="1">
        <v>147</v>
      </c>
      <c r="AI62" s="1">
        <v>0</v>
      </c>
      <c r="AJ62" s="1">
        <v>0</v>
      </c>
      <c r="AL62" s="1">
        <v>38</v>
      </c>
      <c r="AM62" s="1">
        <v>0</v>
      </c>
      <c r="AN62" s="1">
        <v>12.9</v>
      </c>
    </row>
    <row r="63" spans="2:40" x14ac:dyDescent="0.25">
      <c r="B63" s="1">
        <v>77</v>
      </c>
      <c r="C63" s="1">
        <v>0</v>
      </c>
      <c r="D63" s="1">
        <v>13.4</v>
      </c>
      <c r="F63" s="1">
        <v>124</v>
      </c>
      <c r="G63" s="1">
        <v>0</v>
      </c>
      <c r="H63" s="1">
        <v>10.3</v>
      </c>
      <c r="J63" s="1">
        <v>154</v>
      </c>
      <c r="K63" s="1">
        <v>0</v>
      </c>
      <c r="L63" s="1">
        <v>16.3</v>
      </c>
      <c r="N63" s="1">
        <v>148</v>
      </c>
      <c r="O63" s="1">
        <v>0</v>
      </c>
      <c r="P63" s="1">
        <v>12.8</v>
      </c>
      <c r="R63" s="1">
        <v>112</v>
      </c>
      <c r="S63" s="1">
        <v>0</v>
      </c>
      <c r="T63" s="1">
        <v>13</v>
      </c>
      <c r="V63" s="1">
        <v>117</v>
      </c>
      <c r="W63" s="1">
        <v>0</v>
      </c>
      <c r="X63" s="1">
        <v>11.4</v>
      </c>
      <c r="Z63" s="1">
        <v>426</v>
      </c>
      <c r="AA63" s="1">
        <v>0</v>
      </c>
      <c r="AB63" s="1">
        <v>0</v>
      </c>
      <c r="AD63" s="1">
        <v>152</v>
      </c>
      <c r="AE63" s="1">
        <v>0</v>
      </c>
      <c r="AF63" s="1">
        <v>13</v>
      </c>
      <c r="AH63" s="1">
        <v>73</v>
      </c>
      <c r="AI63" s="1">
        <v>0</v>
      </c>
      <c r="AJ63" s="1">
        <v>0</v>
      </c>
      <c r="AL63" s="1">
        <v>124</v>
      </c>
      <c r="AM63" s="1">
        <v>0</v>
      </c>
      <c r="AN63" s="1">
        <v>12.9</v>
      </c>
    </row>
    <row r="64" spans="2:40" x14ac:dyDescent="0.25">
      <c r="B64" s="1">
        <v>146</v>
      </c>
      <c r="C64" s="1">
        <v>0</v>
      </c>
      <c r="D64" s="1">
        <v>13.4</v>
      </c>
      <c r="F64" s="1">
        <v>114</v>
      </c>
      <c r="G64" s="1">
        <v>0</v>
      </c>
      <c r="H64" s="1">
        <v>10.3</v>
      </c>
      <c r="J64" s="1">
        <v>163</v>
      </c>
      <c r="K64" s="1">
        <v>0</v>
      </c>
      <c r="L64" s="1">
        <v>16.3</v>
      </c>
      <c r="N64" s="1">
        <v>219</v>
      </c>
      <c r="O64" s="1">
        <v>0</v>
      </c>
      <c r="P64" s="1">
        <v>15.6</v>
      </c>
      <c r="R64" s="1">
        <v>122</v>
      </c>
      <c r="S64" s="1">
        <v>0</v>
      </c>
      <c r="T64" s="1">
        <v>13</v>
      </c>
      <c r="V64" s="1">
        <v>116</v>
      </c>
      <c r="W64" s="1">
        <v>0</v>
      </c>
      <c r="X64" s="1">
        <v>11.4</v>
      </c>
      <c r="Z64" s="1">
        <v>175</v>
      </c>
      <c r="AA64" s="1">
        <v>0</v>
      </c>
      <c r="AB64" s="1">
        <v>4.9000000000000004</v>
      </c>
      <c r="AD64" s="1">
        <v>124</v>
      </c>
      <c r="AE64" s="1">
        <v>0</v>
      </c>
      <c r="AF64" s="1">
        <v>13</v>
      </c>
      <c r="AH64" s="1">
        <v>127</v>
      </c>
      <c r="AI64" s="1">
        <v>0</v>
      </c>
      <c r="AJ64" s="1">
        <v>0</v>
      </c>
      <c r="AL64" s="1">
        <v>132</v>
      </c>
      <c r="AM64" s="1">
        <v>0</v>
      </c>
      <c r="AN64" s="1">
        <v>12.9</v>
      </c>
    </row>
    <row r="65" spans="2:40" x14ac:dyDescent="0.25">
      <c r="B65" s="1">
        <v>168</v>
      </c>
      <c r="C65" s="1">
        <v>0</v>
      </c>
      <c r="D65" s="1">
        <v>20.5</v>
      </c>
      <c r="F65" s="1">
        <v>140</v>
      </c>
      <c r="G65" s="1">
        <v>0</v>
      </c>
      <c r="H65" s="1">
        <v>10.3</v>
      </c>
      <c r="J65" s="1">
        <v>197</v>
      </c>
      <c r="K65" s="1">
        <v>0</v>
      </c>
      <c r="L65" s="1">
        <v>16.3</v>
      </c>
      <c r="N65" s="1">
        <v>226</v>
      </c>
      <c r="O65" s="1">
        <v>0</v>
      </c>
      <c r="P65" s="1">
        <v>15.6</v>
      </c>
      <c r="R65" s="1">
        <v>124</v>
      </c>
      <c r="S65" s="1">
        <v>0</v>
      </c>
      <c r="T65" s="1">
        <v>13</v>
      </c>
      <c r="V65" s="1">
        <v>135</v>
      </c>
      <c r="W65" s="1">
        <v>0</v>
      </c>
      <c r="X65" s="1">
        <v>11.4</v>
      </c>
      <c r="Z65" s="1">
        <v>244</v>
      </c>
      <c r="AA65" s="1">
        <v>0</v>
      </c>
      <c r="AB65" s="1">
        <v>4.9000000000000004</v>
      </c>
      <c r="AD65" s="1">
        <v>129</v>
      </c>
      <c r="AE65" s="1">
        <v>0</v>
      </c>
      <c r="AF65" s="1">
        <v>13</v>
      </c>
      <c r="AH65" s="1">
        <v>133</v>
      </c>
      <c r="AI65" s="1">
        <v>0</v>
      </c>
      <c r="AJ65" s="1">
        <v>10.8</v>
      </c>
      <c r="AL65" s="1">
        <v>122</v>
      </c>
      <c r="AM65" s="1">
        <v>0</v>
      </c>
      <c r="AN65" s="1">
        <v>12.9</v>
      </c>
    </row>
    <row r="66" spans="2:40" x14ac:dyDescent="0.25">
      <c r="B66" s="1">
        <v>150</v>
      </c>
      <c r="C66" s="1">
        <v>0</v>
      </c>
      <c r="D66" s="1">
        <v>20.5</v>
      </c>
      <c r="F66" s="1">
        <v>144</v>
      </c>
      <c r="G66" s="1">
        <v>0</v>
      </c>
      <c r="H66" s="1">
        <v>10.3</v>
      </c>
      <c r="J66" s="1">
        <v>194</v>
      </c>
      <c r="K66" s="1">
        <v>0</v>
      </c>
      <c r="L66" s="1">
        <v>14.8</v>
      </c>
      <c r="N66" s="1">
        <v>192</v>
      </c>
      <c r="O66" s="1">
        <v>0</v>
      </c>
      <c r="P66" s="1">
        <v>15.6</v>
      </c>
      <c r="R66" s="1">
        <v>131</v>
      </c>
      <c r="S66" s="1">
        <v>0</v>
      </c>
      <c r="T66" s="1">
        <v>16.3</v>
      </c>
      <c r="V66" s="1">
        <v>119</v>
      </c>
      <c r="W66" s="1">
        <v>0</v>
      </c>
      <c r="X66" s="1">
        <v>11.4</v>
      </c>
      <c r="Z66" s="1">
        <v>169</v>
      </c>
      <c r="AA66" s="1">
        <v>0</v>
      </c>
      <c r="AB66" s="1">
        <v>4.9000000000000004</v>
      </c>
      <c r="AD66" s="1">
        <v>120</v>
      </c>
      <c r="AE66" s="1">
        <v>0</v>
      </c>
      <c r="AF66" s="1">
        <v>13</v>
      </c>
      <c r="AH66" s="1">
        <v>120</v>
      </c>
      <c r="AI66" s="1">
        <v>0</v>
      </c>
      <c r="AJ66" s="1">
        <v>10.8</v>
      </c>
      <c r="AL66" s="1">
        <v>129</v>
      </c>
      <c r="AM66" s="1">
        <v>0</v>
      </c>
      <c r="AN66" s="1">
        <v>15.3</v>
      </c>
    </row>
    <row r="67" spans="2:40" x14ac:dyDescent="0.25">
      <c r="B67" s="1">
        <v>157</v>
      </c>
      <c r="C67" s="1">
        <v>0</v>
      </c>
      <c r="D67" s="1">
        <v>20.5</v>
      </c>
      <c r="F67" s="1">
        <v>117</v>
      </c>
      <c r="G67" s="1">
        <v>0</v>
      </c>
      <c r="H67" s="1">
        <v>10.3</v>
      </c>
      <c r="J67" s="1">
        <v>193</v>
      </c>
      <c r="K67" s="1">
        <v>0</v>
      </c>
      <c r="L67" s="1">
        <v>14.8</v>
      </c>
      <c r="N67" s="1">
        <v>199</v>
      </c>
      <c r="O67" s="1">
        <v>0</v>
      </c>
      <c r="P67" s="1">
        <v>15.6</v>
      </c>
      <c r="R67" s="1">
        <v>130</v>
      </c>
      <c r="S67" s="1">
        <v>0</v>
      </c>
      <c r="T67" s="1">
        <v>16.3</v>
      </c>
      <c r="V67" s="1">
        <v>117</v>
      </c>
      <c r="W67" s="1">
        <v>0</v>
      </c>
      <c r="X67" s="1">
        <v>12.8</v>
      </c>
      <c r="Z67" s="1">
        <v>159</v>
      </c>
      <c r="AA67" s="1">
        <v>0</v>
      </c>
      <c r="AB67" s="1">
        <v>4.9000000000000004</v>
      </c>
      <c r="AD67" s="1">
        <v>125</v>
      </c>
      <c r="AE67" s="1">
        <v>0</v>
      </c>
      <c r="AF67" s="1">
        <v>13</v>
      </c>
      <c r="AH67" s="1">
        <v>130</v>
      </c>
      <c r="AI67" s="1">
        <v>0</v>
      </c>
      <c r="AJ67" s="1">
        <v>10.8</v>
      </c>
      <c r="AL67" s="1">
        <v>137</v>
      </c>
      <c r="AM67" s="1">
        <v>0</v>
      </c>
      <c r="AN67" s="1">
        <v>15.3</v>
      </c>
    </row>
    <row r="68" spans="2:40" x14ac:dyDescent="0.25">
      <c r="B68" s="1">
        <v>130</v>
      </c>
      <c r="C68" s="1">
        <v>0</v>
      </c>
      <c r="D68" s="1">
        <v>20.5</v>
      </c>
      <c r="F68" s="1">
        <v>235</v>
      </c>
      <c r="G68" s="1">
        <v>0</v>
      </c>
      <c r="H68" s="1">
        <v>7.9</v>
      </c>
      <c r="J68" s="1">
        <v>200</v>
      </c>
      <c r="K68" s="1">
        <v>0</v>
      </c>
      <c r="L68" s="1">
        <v>14.8</v>
      </c>
      <c r="N68" s="1">
        <v>179</v>
      </c>
      <c r="O68" s="1">
        <v>0</v>
      </c>
      <c r="P68" s="1">
        <v>15.6</v>
      </c>
      <c r="R68" s="1">
        <v>120</v>
      </c>
      <c r="S68" s="1">
        <v>0</v>
      </c>
      <c r="T68" s="1">
        <v>16.3</v>
      </c>
      <c r="V68" s="1">
        <v>121</v>
      </c>
      <c r="W68" s="1">
        <v>0</v>
      </c>
      <c r="X68" s="1">
        <v>12.8</v>
      </c>
      <c r="Z68" s="1">
        <v>158</v>
      </c>
      <c r="AA68" s="1">
        <v>0</v>
      </c>
      <c r="AB68" s="1">
        <v>4.9000000000000004</v>
      </c>
      <c r="AD68" s="1">
        <v>119</v>
      </c>
      <c r="AE68" s="1">
        <v>0</v>
      </c>
      <c r="AF68" s="1">
        <v>13</v>
      </c>
      <c r="AH68" s="1">
        <v>192</v>
      </c>
      <c r="AI68" s="1">
        <v>0</v>
      </c>
      <c r="AJ68" s="1">
        <v>10.8</v>
      </c>
      <c r="AL68" s="1">
        <v>109</v>
      </c>
      <c r="AM68" s="1">
        <v>0</v>
      </c>
      <c r="AN68" s="1">
        <v>15.3</v>
      </c>
    </row>
    <row r="69" spans="2:40" x14ac:dyDescent="0.25">
      <c r="B69" s="1">
        <v>142</v>
      </c>
      <c r="C69" s="1">
        <v>0</v>
      </c>
      <c r="D69" s="1">
        <v>20.5</v>
      </c>
      <c r="F69" s="1">
        <v>473</v>
      </c>
      <c r="G69" s="1">
        <v>0</v>
      </c>
      <c r="H69" s="1">
        <v>7.9</v>
      </c>
      <c r="J69" s="1">
        <v>168</v>
      </c>
      <c r="K69" s="1">
        <v>0</v>
      </c>
      <c r="L69" s="1">
        <v>14.8</v>
      </c>
      <c r="N69" s="1">
        <v>184</v>
      </c>
      <c r="O69" s="1">
        <v>0</v>
      </c>
      <c r="P69" s="1">
        <v>15.6</v>
      </c>
      <c r="R69" s="1">
        <v>123</v>
      </c>
      <c r="S69" s="1">
        <v>0</v>
      </c>
      <c r="T69" s="1">
        <v>16.3</v>
      </c>
      <c r="V69" s="1">
        <v>121</v>
      </c>
      <c r="W69" s="1">
        <v>0</v>
      </c>
      <c r="X69" s="1">
        <v>12.8</v>
      </c>
      <c r="Z69" s="1">
        <v>174</v>
      </c>
      <c r="AA69" s="1">
        <v>0</v>
      </c>
      <c r="AB69" s="1">
        <v>4.9000000000000004</v>
      </c>
      <c r="AD69" s="1">
        <v>121</v>
      </c>
      <c r="AE69" s="1">
        <v>0</v>
      </c>
      <c r="AF69" s="1">
        <v>13</v>
      </c>
      <c r="AH69" s="1">
        <v>194</v>
      </c>
      <c r="AI69" s="1">
        <v>0</v>
      </c>
      <c r="AJ69" s="1">
        <v>10.8</v>
      </c>
      <c r="AL69" s="1">
        <v>128</v>
      </c>
      <c r="AM69" s="1">
        <v>0</v>
      </c>
      <c r="AN69" s="1">
        <v>15.3</v>
      </c>
    </row>
    <row r="70" spans="2:40" x14ac:dyDescent="0.25">
      <c r="B70" s="1">
        <v>131</v>
      </c>
      <c r="C70" s="1">
        <v>0</v>
      </c>
      <c r="D70" s="1">
        <v>20.5</v>
      </c>
      <c r="F70" s="1">
        <v>131</v>
      </c>
      <c r="G70" s="1">
        <v>0</v>
      </c>
      <c r="H70" s="1">
        <v>7.9</v>
      </c>
      <c r="J70" s="1">
        <v>180</v>
      </c>
      <c r="K70" s="1">
        <v>0</v>
      </c>
      <c r="L70" s="1">
        <v>14.8</v>
      </c>
      <c r="N70" s="1">
        <v>193</v>
      </c>
      <c r="O70" s="1">
        <v>0</v>
      </c>
      <c r="P70" s="1">
        <v>0</v>
      </c>
      <c r="R70" s="1">
        <v>111</v>
      </c>
      <c r="S70" s="1">
        <v>0</v>
      </c>
      <c r="T70" s="1">
        <v>16.3</v>
      </c>
      <c r="V70" s="1">
        <v>116</v>
      </c>
      <c r="W70" s="1">
        <v>0</v>
      </c>
      <c r="X70" s="1">
        <v>12.8</v>
      </c>
      <c r="Z70" s="1">
        <v>132</v>
      </c>
      <c r="AA70" s="1">
        <v>0</v>
      </c>
      <c r="AB70" s="1">
        <v>4.9000000000000004</v>
      </c>
      <c r="AD70" s="1">
        <v>121</v>
      </c>
      <c r="AE70" s="1">
        <v>0</v>
      </c>
      <c r="AF70" s="1">
        <v>13</v>
      </c>
      <c r="AH70" s="1">
        <v>133</v>
      </c>
      <c r="AI70" s="1">
        <v>0</v>
      </c>
      <c r="AJ70" s="1">
        <v>10.8</v>
      </c>
      <c r="AL70" s="1">
        <v>175</v>
      </c>
      <c r="AM70" s="1">
        <v>0</v>
      </c>
      <c r="AN70" s="1">
        <v>15.3</v>
      </c>
    </row>
    <row r="71" spans="2:40" x14ac:dyDescent="0.25">
      <c r="B71" s="1">
        <v>56</v>
      </c>
      <c r="C71" s="1">
        <v>0</v>
      </c>
      <c r="D71" s="1">
        <v>20.5</v>
      </c>
      <c r="F71" s="1">
        <v>159</v>
      </c>
      <c r="G71" s="1">
        <v>0</v>
      </c>
      <c r="H71" s="1">
        <v>7.9</v>
      </c>
      <c r="J71" s="1">
        <v>206</v>
      </c>
      <c r="K71" s="1">
        <v>0</v>
      </c>
      <c r="L71" s="1">
        <v>14.8</v>
      </c>
      <c r="N71" s="1">
        <v>195</v>
      </c>
      <c r="O71" s="1">
        <v>0</v>
      </c>
      <c r="P71" s="1">
        <v>0</v>
      </c>
      <c r="R71" s="1">
        <v>116</v>
      </c>
      <c r="S71" s="1">
        <v>0</v>
      </c>
      <c r="T71" s="1">
        <v>16.3</v>
      </c>
      <c r="V71" s="1">
        <v>119</v>
      </c>
      <c r="W71" s="1">
        <v>0</v>
      </c>
      <c r="X71" s="1">
        <v>12.8</v>
      </c>
      <c r="Z71" s="1">
        <v>96</v>
      </c>
      <c r="AA71" s="1">
        <v>0</v>
      </c>
      <c r="AB71" s="1">
        <v>11.7</v>
      </c>
      <c r="AD71" s="1">
        <v>128</v>
      </c>
      <c r="AE71" s="1">
        <v>0</v>
      </c>
      <c r="AF71" s="1">
        <v>13</v>
      </c>
      <c r="AH71" s="1">
        <v>123</v>
      </c>
      <c r="AI71" s="1">
        <v>0</v>
      </c>
      <c r="AJ71" s="1">
        <v>10.8</v>
      </c>
      <c r="AL71" s="1">
        <v>145</v>
      </c>
      <c r="AM71" s="1">
        <v>0</v>
      </c>
      <c r="AN71" s="1">
        <v>15.3</v>
      </c>
    </row>
    <row r="72" spans="2:40" x14ac:dyDescent="0.25">
      <c r="B72" s="1">
        <v>147</v>
      </c>
      <c r="C72" s="1">
        <v>0</v>
      </c>
      <c r="D72" s="1">
        <v>20.5</v>
      </c>
      <c r="F72" s="1">
        <v>177</v>
      </c>
      <c r="G72" s="1">
        <v>0</v>
      </c>
      <c r="H72" s="1">
        <v>7.9</v>
      </c>
      <c r="J72" s="1">
        <v>162</v>
      </c>
      <c r="K72" s="1">
        <v>0</v>
      </c>
      <c r="L72" s="1">
        <v>17.2</v>
      </c>
      <c r="N72" s="1">
        <v>175</v>
      </c>
      <c r="O72" s="1">
        <v>0</v>
      </c>
      <c r="P72" s="1">
        <v>0</v>
      </c>
      <c r="R72" s="1">
        <v>117</v>
      </c>
      <c r="S72" s="1">
        <v>0</v>
      </c>
      <c r="T72" s="1">
        <v>16.3</v>
      </c>
      <c r="V72" s="1">
        <v>130</v>
      </c>
      <c r="W72" s="1">
        <v>0</v>
      </c>
      <c r="X72" s="1">
        <v>12.8</v>
      </c>
      <c r="Z72" s="1">
        <v>242</v>
      </c>
      <c r="AA72" s="1">
        <v>0</v>
      </c>
      <c r="AB72" s="1">
        <v>11.7</v>
      </c>
      <c r="AD72" s="1">
        <v>115</v>
      </c>
      <c r="AE72" s="1">
        <v>0</v>
      </c>
      <c r="AF72" s="1">
        <v>13</v>
      </c>
      <c r="AH72" s="1">
        <v>121</v>
      </c>
      <c r="AI72" s="1">
        <v>0</v>
      </c>
      <c r="AJ72" s="1">
        <v>10.8</v>
      </c>
      <c r="AL72" s="1">
        <v>115</v>
      </c>
      <c r="AM72" s="1">
        <v>0</v>
      </c>
      <c r="AN72" s="1">
        <v>15.3</v>
      </c>
    </row>
    <row r="73" spans="2:40" x14ac:dyDescent="0.25">
      <c r="B73" s="1">
        <v>218</v>
      </c>
      <c r="C73" s="1">
        <v>0</v>
      </c>
      <c r="D73" s="1">
        <v>0</v>
      </c>
      <c r="F73" s="1">
        <v>227</v>
      </c>
      <c r="G73" s="1">
        <v>0</v>
      </c>
      <c r="H73" s="1">
        <v>7.9</v>
      </c>
      <c r="J73" s="1">
        <v>135</v>
      </c>
      <c r="K73" s="1">
        <v>0</v>
      </c>
      <c r="L73" s="1">
        <v>17.2</v>
      </c>
      <c r="N73" s="1">
        <v>182</v>
      </c>
      <c r="O73" s="1">
        <v>0</v>
      </c>
      <c r="P73" s="1">
        <v>0</v>
      </c>
      <c r="R73" s="1">
        <v>117</v>
      </c>
      <c r="S73" s="1">
        <v>0</v>
      </c>
      <c r="T73" s="1">
        <v>16.3</v>
      </c>
      <c r="V73" s="1">
        <v>130</v>
      </c>
      <c r="W73" s="1">
        <v>0</v>
      </c>
      <c r="X73" s="1">
        <v>12.8</v>
      </c>
      <c r="Z73" s="1">
        <v>455</v>
      </c>
      <c r="AA73" s="1">
        <v>0</v>
      </c>
      <c r="AB73" s="1">
        <v>11.7</v>
      </c>
      <c r="AD73" s="1">
        <v>138</v>
      </c>
      <c r="AE73" s="1">
        <v>0</v>
      </c>
      <c r="AF73" s="1">
        <v>14.6</v>
      </c>
      <c r="AH73" s="1">
        <v>142</v>
      </c>
      <c r="AI73" s="1">
        <v>0</v>
      </c>
      <c r="AJ73" s="1">
        <v>0</v>
      </c>
      <c r="AL73" s="1">
        <v>118</v>
      </c>
      <c r="AM73" s="1">
        <v>0</v>
      </c>
      <c r="AN73" s="1">
        <v>15.3</v>
      </c>
    </row>
    <row r="74" spans="2:40" x14ac:dyDescent="0.25">
      <c r="B74" s="1">
        <v>184</v>
      </c>
      <c r="C74" s="1">
        <v>0</v>
      </c>
      <c r="D74" s="1">
        <v>0</v>
      </c>
      <c r="F74" s="1">
        <v>218</v>
      </c>
      <c r="G74" s="1">
        <v>0</v>
      </c>
      <c r="H74" s="1">
        <v>7.4</v>
      </c>
      <c r="J74" s="1">
        <v>135</v>
      </c>
      <c r="K74" s="1">
        <v>0</v>
      </c>
      <c r="L74" s="1">
        <v>17.2</v>
      </c>
      <c r="N74" s="1">
        <v>151</v>
      </c>
      <c r="O74" s="1">
        <v>0</v>
      </c>
      <c r="P74" s="1">
        <v>0</v>
      </c>
      <c r="R74" s="1">
        <v>124</v>
      </c>
      <c r="S74" s="1">
        <v>0</v>
      </c>
      <c r="T74" s="1">
        <v>16.3</v>
      </c>
      <c r="V74" s="1">
        <v>236</v>
      </c>
      <c r="W74" s="1">
        <v>0</v>
      </c>
      <c r="X74" s="1">
        <v>17</v>
      </c>
      <c r="Z74" s="1">
        <v>167</v>
      </c>
      <c r="AA74" s="1">
        <v>0</v>
      </c>
      <c r="AB74" s="1">
        <v>11.7</v>
      </c>
      <c r="AD74" s="1">
        <v>153</v>
      </c>
      <c r="AE74" s="1">
        <v>0</v>
      </c>
      <c r="AF74" s="1">
        <v>14.6</v>
      </c>
      <c r="AH74" s="1">
        <v>132</v>
      </c>
      <c r="AI74" s="1">
        <v>0</v>
      </c>
      <c r="AJ74" s="1">
        <v>0</v>
      </c>
      <c r="AL74" s="1">
        <v>118</v>
      </c>
      <c r="AM74" s="1">
        <v>0</v>
      </c>
      <c r="AN74" s="1">
        <v>9.6999999999999993</v>
      </c>
    </row>
    <row r="75" spans="2:40" x14ac:dyDescent="0.25">
      <c r="B75" s="1">
        <v>120</v>
      </c>
      <c r="C75" s="1">
        <v>0</v>
      </c>
      <c r="D75" s="1">
        <v>0</v>
      </c>
      <c r="F75" s="1">
        <v>289</v>
      </c>
      <c r="G75" s="1">
        <v>0</v>
      </c>
      <c r="H75" s="1">
        <v>7.4</v>
      </c>
      <c r="J75" s="1">
        <v>143</v>
      </c>
      <c r="K75" s="1">
        <v>0</v>
      </c>
      <c r="L75" s="1">
        <v>17.2</v>
      </c>
      <c r="N75" s="1">
        <v>187</v>
      </c>
      <c r="O75" s="1">
        <v>0</v>
      </c>
      <c r="P75" s="1">
        <v>0</v>
      </c>
      <c r="R75" s="1">
        <v>129</v>
      </c>
      <c r="S75" s="1">
        <v>0</v>
      </c>
      <c r="T75" s="1">
        <v>30.9</v>
      </c>
      <c r="V75" s="1">
        <v>127</v>
      </c>
      <c r="W75" s="1">
        <v>0</v>
      </c>
      <c r="X75" s="1">
        <v>17</v>
      </c>
      <c r="Z75" s="1">
        <v>122</v>
      </c>
      <c r="AA75" s="1">
        <v>0</v>
      </c>
      <c r="AB75" s="1">
        <v>11.7</v>
      </c>
      <c r="AD75" s="1">
        <v>122</v>
      </c>
      <c r="AE75" s="1">
        <v>0</v>
      </c>
      <c r="AF75" s="1">
        <v>14.6</v>
      </c>
      <c r="AH75" s="1">
        <v>134</v>
      </c>
      <c r="AI75" s="1">
        <v>0</v>
      </c>
      <c r="AJ75" s="1">
        <v>0</v>
      </c>
      <c r="AL75" s="1">
        <v>128</v>
      </c>
      <c r="AM75" s="1">
        <v>0</v>
      </c>
      <c r="AN75" s="1">
        <v>9.6999999999999993</v>
      </c>
    </row>
    <row r="76" spans="2:40" x14ac:dyDescent="0.25">
      <c r="B76" s="1">
        <v>132</v>
      </c>
      <c r="C76" s="1">
        <v>0</v>
      </c>
      <c r="D76" s="1">
        <v>0</v>
      </c>
      <c r="F76" s="1">
        <v>122</v>
      </c>
      <c r="G76" s="1">
        <v>0</v>
      </c>
      <c r="H76" s="1">
        <v>7.4</v>
      </c>
      <c r="J76" s="1">
        <v>290</v>
      </c>
      <c r="K76" s="1">
        <v>0</v>
      </c>
      <c r="L76" s="1">
        <v>17.2</v>
      </c>
      <c r="N76" s="1">
        <v>67</v>
      </c>
      <c r="O76" s="1">
        <v>0</v>
      </c>
      <c r="P76" s="1">
        <v>0</v>
      </c>
      <c r="R76" s="1">
        <v>120</v>
      </c>
      <c r="S76" s="1">
        <v>0</v>
      </c>
      <c r="T76" s="1">
        <v>30.9</v>
      </c>
      <c r="V76" s="1">
        <v>426</v>
      </c>
      <c r="W76" s="1">
        <v>0</v>
      </c>
      <c r="X76" s="1">
        <v>17</v>
      </c>
      <c r="Z76" s="1">
        <v>110</v>
      </c>
      <c r="AA76" s="1">
        <v>0</v>
      </c>
      <c r="AB76" s="1">
        <v>6.4</v>
      </c>
      <c r="AD76" s="1">
        <v>121</v>
      </c>
      <c r="AE76" s="1">
        <v>0</v>
      </c>
      <c r="AF76" s="1">
        <v>14.6</v>
      </c>
      <c r="AH76" s="1">
        <v>134</v>
      </c>
      <c r="AI76" s="1">
        <v>0</v>
      </c>
      <c r="AJ76" s="1">
        <v>0</v>
      </c>
      <c r="AL76" s="1">
        <v>116</v>
      </c>
      <c r="AM76" s="1">
        <v>0</v>
      </c>
      <c r="AN76" s="1">
        <v>9.6999999999999993</v>
      </c>
    </row>
    <row r="77" spans="2:40" x14ac:dyDescent="0.25">
      <c r="B77" s="1">
        <v>79</v>
      </c>
      <c r="C77" s="1">
        <v>0</v>
      </c>
      <c r="D77" s="1">
        <v>0</v>
      </c>
      <c r="F77" s="1">
        <v>117</v>
      </c>
      <c r="G77" s="1">
        <v>0</v>
      </c>
      <c r="H77" s="1">
        <v>8.1</v>
      </c>
      <c r="J77" s="1">
        <v>296</v>
      </c>
      <c r="K77" s="1">
        <v>0</v>
      </c>
      <c r="L77" s="1">
        <v>17.2</v>
      </c>
      <c r="N77" s="1">
        <v>133</v>
      </c>
      <c r="O77" s="1">
        <v>0</v>
      </c>
      <c r="P77" s="1">
        <v>0</v>
      </c>
      <c r="R77" s="1">
        <v>115</v>
      </c>
      <c r="S77" s="1">
        <v>0</v>
      </c>
      <c r="T77" s="1">
        <v>30.9</v>
      </c>
      <c r="V77" s="1">
        <v>129</v>
      </c>
      <c r="W77" s="1">
        <v>0</v>
      </c>
      <c r="X77" s="1">
        <v>17</v>
      </c>
      <c r="Z77" s="1">
        <v>96</v>
      </c>
      <c r="AA77" s="1">
        <v>0</v>
      </c>
      <c r="AB77" s="1">
        <v>6.4</v>
      </c>
      <c r="AD77" s="1">
        <v>142</v>
      </c>
      <c r="AE77" s="1">
        <v>0</v>
      </c>
      <c r="AF77" s="1">
        <v>14.6</v>
      </c>
      <c r="AH77" s="1">
        <v>129</v>
      </c>
      <c r="AI77" s="1">
        <v>0</v>
      </c>
      <c r="AJ77" s="1">
        <v>0</v>
      </c>
      <c r="AL77" s="1">
        <v>121</v>
      </c>
      <c r="AM77" s="1">
        <v>0</v>
      </c>
      <c r="AN77" s="1">
        <v>9.6999999999999993</v>
      </c>
    </row>
    <row r="78" spans="2:40" x14ac:dyDescent="0.25">
      <c r="B78" s="1">
        <v>124</v>
      </c>
      <c r="C78" s="1">
        <v>0</v>
      </c>
      <c r="D78" s="1">
        <v>0</v>
      </c>
      <c r="F78" s="1">
        <v>143</v>
      </c>
      <c r="G78" s="1">
        <v>0</v>
      </c>
      <c r="H78" s="1">
        <v>8.1</v>
      </c>
      <c r="J78" s="1">
        <v>173</v>
      </c>
      <c r="K78" s="1">
        <v>0</v>
      </c>
      <c r="L78" s="1">
        <v>7</v>
      </c>
      <c r="N78" s="1">
        <v>187</v>
      </c>
      <c r="O78" s="1">
        <v>0</v>
      </c>
      <c r="P78" s="1">
        <v>20.100000000000001</v>
      </c>
      <c r="R78" s="1">
        <v>126</v>
      </c>
      <c r="S78" s="1">
        <v>0</v>
      </c>
      <c r="T78" s="1">
        <v>30.9</v>
      </c>
      <c r="V78" s="1">
        <v>122</v>
      </c>
      <c r="W78" s="1">
        <v>0</v>
      </c>
      <c r="X78" s="1">
        <v>17</v>
      </c>
      <c r="Z78" s="1">
        <v>119</v>
      </c>
      <c r="AA78" s="1">
        <v>0</v>
      </c>
      <c r="AB78" s="1">
        <v>6.4</v>
      </c>
      <c r="AD78" s="1">
        <v>143</v>
      </c>
      <c r="AE78" s="1">
        <v>0</v>
      </c>
      <c r="AF78" s="1">
        <v>14.6</v>
      </c>
      <c r="AH78" s="1">
        <v>130</v>
      </c>
      <c r="AI78" s="1">
        <v>0</v>
      </c>
      <c r="AJ78" s="1">
        <v>0</v>
      </c>
      <c r="AL78" s="1">
        <v>71</v>
      </c>
      <c r="AM78" s="1">
        <v>0</v>
      </c>
      <c r="AN78" s="1">
        <v>9.6999999999999993</v>
      </c>
    </row>
    <row r="79" spans="2:40" x14ac:dyDescent="0.25">
      <c r="B79" s="1">
        <v>55</v>
      </c>
      <c r="C79" s="1">
        <v>0</v>
      </c>
      <c r="D79" s="1">
        <v>0</v>
      </c>
      <c r="F79" s="1">
        <v>112</v>
      </c>
      <c r="G79" s="1">
        <v>0</v>
      </c>
      <c r="H79" s="1">
        <v>8.1</v>
      </c>
      <c r="J79" s="1">
        <v>183</v>
      </c>
      <c r="K79" s="1">
        <v>0</v>
      </c>
      <c r="L79" s="1">
        <v>7</v>
      </c>
      <c r="N79" s="1">
        <v>159</v>
      </c>
      <c r="O79" s="1">
        <v>0</v>
      </c>
      <c r="P79" s="1">
        <v>20.100000000000001</v>
      </c>
      <c r="R79" s="1">
        <v>117</v>
      </c>
      <c r="S79" s="1">
        <v>0</v>
      </c>
      <c r="T79" s="1">
        <v>30.9</v>
      </c>
      <c r="V79" s="1">
        <v>115</v>
      </c>
      <c r="W79" s="1">
        <v>0</v>
      </c>
      <c r="X79" s="1">
        <v>17</v>
      </c>
      <c r="Z79" s="1">
        <v>154</v>
      </c>
      <c r="AA79" s="1">
        <v>0</v>
      </c>
      <c r="AB79" s="1">
        <v>6.4</v>
      </c>
      <c r="AD79" s="1">
        <v>130</v>
      </c>
      <c r="AE79" s="1">
        <v>0</v>
      </c>
      <c r="AF79" s="1">
        <v>14.6</v>
      </c>
      <c r="AH79" s="1">
        <v>131</v>
      </c>
      <c r="AI79" s="1">
        <v>0</v>
      </c>
      <c r="AJ79" s="1">
        <v>0</v>
      </c>
      <c r="AL79" s="1">
        <v>50</v>
      </c>
      <c r="AM79" s="1">
        <v>0</v>
      </c>
      <c r="AN79" s="1">
        <v>9.6999999999999993</v>
      </c>
    </row>
    <row r="80" spans="2:40" x14ac:dyDescent="0.25">
      <c r="B80" s="1">
        <v>119</v>
      </c>
      <c r="C80" s="1">
        <v>0</v>
      </c>
      <c r="D80" s="1">
        <v>0</v>
      </c>
      <c r="F80" s="1">
        <v>123</v>
      </c>
      <c r="G80" s="1">
        <v>0</v>
      </c>
      <c r="H80" s="1">
        <v>8.1</v>
      </c>
      <c r="J80" s="1">
        <v>136</v>
      </c>
      <c r="K80" s="1">
        <v>0</v>
      </c>
      <c r="L80" s="1">
        <v>7</v>
      </c>
      <c r="N80" s="1">
        <v>162</v>
      </c>
      <c r="O80" s="1">
        <v>0</v>
      </c>
      <c r="P80" s="1">
        <v>20.100000000000001</v>
      </c>
      <c r="R80" s="1">
        <v>104</v>
      </c>
      <c r="S80" s="1">
        <v>0</v>
      </c>
      <c r="T80" s="1">
        <v>30.9</v>
      </c>
      <c r="V80" s="1">
        <v>134</v>
      </c>
      <c r="W80" s="1">
        <v>0</v>
      </c>
      <c r="X80" s="1">
        <v>17</v>
      </c>
      <c r="Z80" s="1">
        <v>160</v>
      </c>
      <c r="AA80" s="1">
        <v>0</v>
      </c>
      <c r="AB80" s="1">
        <v>6.4</v>
      </c>
      <c r="AD80" s="1">
        <v>130</v>
      </c>
      <c r="AE80" s="1">
        <v>0</v>
      </c>
      <c r="AF80" s="1">
        <v>14.6</v>
      </c>
      <c r="AH80" s="1">
        <v>139</v>
      </c>
      <c r="AI80" s="1">
        <v>0</v>
      </c>
      <c r="AJ80" s="1">
        <v>0</v>
      </c>
      <c r="AL80" s="1">
        <v>122</v>
      </c>
      <c r="AM80" s="1">
        <v>0</v>
      </c>
      <c r="AN80" s="1">
        <v>9.6999999999999993</v>
      </c>
    </row>
    <row r="81" spans="2:40" x14ac:dyDescent="0.25">
      <c r="B81" s="1">
        <v>117</v>
      </c>
      <c r="C81" s="1">
        <v>0</v>
      </c>
      <c r="D81" s="1">
        <v>0</v>
      </c>
      <c r="F81" s="1">
        <v>132</v>
      </c>
      <c r="G81" s="1">
        <v>0</v>
      </c>
      <c r="H81" s="1">
        <v>7.4</v>
      </c>
      <c r="J81" s="1">
        <v>146</v>
      </c>
      <c r="K81" s="1">
        <v>0</v>
      </c>
      <c r="L81" s="1">
        <v>7</v>
      </c>
      <c r="N81" s="1">
        <v>156</v>
      </c>
      <c r="O81" s="1">
        <v>0</v>
      </c>
      <c r="P81" s="1">
        <v>20.100000000000001</v>
      </c>
      <c r="R81" s="1">
        <v>119</v>
      </c>
      <c r="S81" s="1">
        <v>0</v>
      </c>
      <c r="T81" s="1">
        <v>30.9</v>
      </c>
      <c r="V81" s="1">
        <v>128</v>
      </c>
      <c r="W81" s="1">
        <v>0</v>
      </c>
      <c r="X81" s="1">
        <v>13.6</v>
      </c>
      <c r="Z81" s="1">
        <v>153</v>
      </c>
      <c r="AA81" s="1">
        <v>0</v>
      </c>
      <c r="AB81" s="1">
        <v>6.4</v>
      </c>
      <c r="AD81" s="1">
        <v>121</v>
      </c>
      <c r="AE81" s="1">
        <v>0</v>
      </c>
      <c r="AF81" s="1">
        <v>14.8</v>
      </c>
      <c r="AH81" s="1">
        <v>113</v>
      </c>
      <c r="AI81" s="1">
        <v>0</v>
      </c>
      <c r="AJ81" s="1">
        <v>12.9</v>
      </c>
      <c r="AL81" s="1">
        <v>119</v>
      </c>
      <c r="AM81" s="1">
        <v>0</v>
      </c>
      <c r="AN81" s="1">
        <v>9.6999999999999993</v>
      </c>
    </row>
    <row r="82" spans="2:40" x14ac:dyDescent="0.25">
      <c r="B82" s="1">
        <v>125</v>
      </c>
      <c r="C82" s="1">
        <v>0</v>
      </c>
      <c r="D82" s="1">
        <v>0</v>
      </c>
      <c r="F82" s="1">
        <v>134</v>
      </c>
      <c r="G82" s="1">
        <v>0</v>
      </c>
      <c r="H82" s="1">
        <v>7.4</v>
      </c>
      <c r="J82" s="1">
        <v>274</v>
      </c>
      <c r="K82" s="1">
        <v>0</v>
      </c>
      <c r="L82" s="1">
        <v>7</v>
      </c>
      <c r="N82" s="1">
        <v>119</v>
      </c>
      <c r="O82" s="1">
        <v>0</v>
      </c>
      <c r="P82" s="1">
        <v>20.100000000000001</v>
      </c>
      <c r="R82" s="1">
        <v>121</v>
      </c>
      <c r="S82" s="1">
        <v>0</v>
      </c>
      <c r="T82" s="1">
        <v>30.9</v>
      </c>
      <c r="V82" s="1">
        <v>136</v>
      </c>
      <c r="W82" s="1">
        <v>0</v>
      </c>
      <c r="X82" s="1">
        <v>13.6</v>
      </c>
      <c r="Z82" s="1">
        <v>106</v>
      </c>
      <c r="AA82" s="1">
        <v>0</v>
      </c>
      <c r="AB82" s="1">
        <v>6.4</v>
      </c>
      <c r="AD82" s="1">
        <v>131</v>
      </c>
      <c r="AE82" s="1">
        <v>0</v>
      </c>
      <c r="AF82" s="1">
        <v>14.8</v>
      </c>
      <c r="AH82" s="1">
        <v>115</v>
      </c>
      <c r="AI82" s="1">
        <v>0</v>
      </c>
      <c r="AJ82" s="1">
        <v>12.9</v>
      </c>
      <c r="AL82" s="1">
        <v>131</v>
      </c>
      <c r="AM82" s="1">
        <v>0</v>
      </c>
      <c r="AN82" s="1">
        <v>9.6999999999999993</v>
      </c>
    </row>
    <row r="83" spans="2:40" x14ac:dyDescent="0.25">
      <c r="B83" s="1">
        <v>123</v>
      </c>
      <c r="C83" s="1">
        <v>0</v>
      </c>
      <c r="D83" s="1">
        <v>16</v>
      </c>
      <c r="F83" s="1">
        <v>130</v>
      </c>
      <c r="G83" s="1">
        <v>0</v>
      </c>
      <c r="H83" s="1">
        <v>7.4</v>
      </c>
      <c r="J83" s="1">
        <v>144</v>
      </c>
      <c r="K83" s="1">
        <v>0</v>
      </c>
      <c r="L83" s="1">
        <v>24.3</v>
      </c>
      <c r="N83" s="1">
        <v>130</v>
      </c>
      <c r="O83" s="1">
        <v>0</v>
      </c>
      <c r="P83" s="1">
        <v>20.100000000000001</v>
      </c>
      <c r="R83" s="1">
        <v>119</v>
      </c>
      <c r="S83" s="1">
        <v>0</v>
      </c>
      <c r="T83" s="1">
        <v>30.9</v>
      </c>
      <c r="V83" s="1">
        <v>120</v>
      </c>
      <c r="W83" s="1">
        <v>0</v>
      </c>
      <c r="X83" s="1">
        <v>13.6</v>
      </c>
      <c r="Z83" s="1">
        <v>123</v>
      </c>
      <c r="AA83" s="1">
        <v>0</v>
      </c>
      <c r="AB83" s="1">
        <v>6.4</v>
      </c>
      <c r="AD83" s="1">
        <v>114</v>
      </c>
      <c r="AE83" s="1">
        <v>0</v>
      </c>
      <c r="AF83" s="1">
        <v>14.8</v>
      </c>
      <c r="AH83" s="1">
        <v>113</v>
      </c>
      <c r="AI83" s="1">
        <v>0</v>
      </c>
      <c r="AJ83" s="1">
        <v>12.9</v>
      </c>
      <c r="AL83" s="1">
        <v>121</v>
      </c>
      <c r="AM83" s="1">
        <v>0</v>
      </c>
      <c r="AN83" s="1">
        <v>9.6999999999999993</v>
      </c>
    </row>
    <row r="84" spans="2:40" x14ac:dyDescent="0.25">
      <c r="B84" s="1">
        <v>114</v>
      </c>
      <c r="C84" s="1">
        <v>0</v>
      </c>
      <c r="D84" s="1">
        <v>16</v>
      </c>
      <c r="F84" s="1">
        <v>121</v>
      </c>
      <c r="G84" s="1">
        <v>0</v>
      </c>
      <c r="H84" s="1">
        <v>7.4</v>
      </c>
      <c r="J84" s="1">
        <v>423</v>
      </c>
      <c r="K84" s="1">
        <v>0</v>
      </c>
      <c r="L84" s="1">
        <v>24.3</v>
      </c>
      <c r="N84" s="1">
        <v>118</v>
      </c>
      <c r="O84" s="1">
        <v>0</v>
      </c>
      <c r="P84" s="1">
        <v>20.100000000000001</v>
      </c>
      <c r="R84" s="1">
        <v>119</v>
      </c>
      <c r="S84" s="1">
        <v>0</v>
      </c>
      <c r="T84" s="1">
        <v>26.8</v>
      </c>
      <c r="V84" s="1">
        <v>117</v>
      </c>
      <c r="W84" s="1">
        <v>0</v>
      </c>
      <c r="X84" s="1">
        <v>13.6</v>
      </c>
      <c r="Z84" s="1">
        <v>60</v>
      </c>
      <c r="AA84" s="1">
        <v>0</v>
      </c>
      <c r="AB84" s="1">
        <v>6.4</v>
      </c>
      <c r="AD84" s="1">
        <v>125</v>
      </c>
      <c r="AE84" s="1">
        <v>0</v>
      </c>
      <c r="AF84" s="1">
        <v>14.8</v>
      </c>
      <c r="AH84" s="1">
        <v>115</v>
      </c>
      <c r="AI84" s="1">
        <v>0</v>
      </c>
      <c r="AJ84" s="1">
        <v>12.9</v>
      </c>
      <c r="AL84" s="1">
        <v>122</v>
      </c>
      <c r="AM84" s="1">
        <v>0</v>
      </c>
      <c r="AN84" s="1">
        <v>17.2</v>
      </c>
    </row>
    <row r="85" spans="2:40" x14ac:dyDescent="0.25">
      <c r="B85" s="1">
        <v>118</v>
      </c>
      <c r="C85" s="1">
        <v>0</v>
      </c>
      <c r="D85" s="1">
        <v>16</v>
      </c>
      <c r="F85" s="1">
        <v>130</v>
      </c>
      <c r="G85" s="1">
        <v>0</v>
      </c>
      <c r="H85" s="1">
        <v>8.8000000000000007</v>
      </c>
      <c r="J85" s="1">
        <v>253</v>
      </c>
      <c r="K85" s="1">
        <v>0</v>
      </c>
      <c r="L85" s="1">
        <v>24.3</v>
      </c>
      <c r="N85" s="1">
        <v>127</v>
      </c>
      <c r="O85" s="1">
        <v>0</v>
      </c>
      <c r="P85" s="1">
        <v>20.100000000000001</v>
      </c>
      <c r="R85" s="1">
        <v>133</v>
      </c>
      <c r="S85" s="1">
        <v>0</v>
      </c>
      <c r="T85" s="1">
        <v>26.8</v>
      </c>
      <c r="V85" s="1">
        <v>127</v>
      </c>
      <c r="W85" s="1">
        <v>0</v>
      </c>
      <c r="X85" s="1">
        <v>13.6</v>
      </c>
      <c r="Z85" s="1">
        <v>112</v>
      </c>
      <c r="AA85" s="1">
        <v>0</v>
      </c>
      <c r="AB85" s="1">
        <v>9.6999999999999993</v>
      </c>
      <c r="AD85" s="1">
        <v>37</v>
      </c>
      <c r="AE85" s="1">
        <v>0</v>
      </c>
      <c r="AF85" s="1">
        <v>14.8</v>
      </c>
      <c r="AH85" s="1">
        <v>112</v>
      </c>
      <c r="AI85" s="1">
        <v>0</v>
      </c>
      <c r="AJ85" s="1">
        <v>12.9</v>
      </c>
      <c r="AL85" s="1">
        <v>45</v>
      </c>
      <c r="AM85" s="1">
        <v>0</v>
      </c>
      <c r="AN85" s="1">
        <v>17.2</v>
      </c>
    </row>
    <row r="86" spans="2:40" x14ac:dyDescent="0.25">
      <c r="B86" s="1">
        <v>132</v>
      </c>
      <c r="C86" s="1">
        <v>0</v>
      </c>
      <c r="D86" s="1">
        <v>16</v>
      </c>
      <c r="F86" s="1">
        <v>112</v>
      </c>
      <c r="G86" s="1">
        <v>0</v>
      </c>
      <c r="H86" s="1">
        <v>8.8000000000000007</v>
      </c>
      <c r="J86" s="1">
        <v>248</v>
      </c>
      <c r="K86" s="1">
        <v>0</v>
      </c>
      <c r="L86" s="1">
        <v>24.3</v>
      </c>
      <c r="N86" s="1">
        <v>138</v>
      </c>
      <c r="O86" s="1">
        <v>0</v>
      </c>
      <c r="P86" s="1">
        <v>18.600000000000001</v>
      </c>
      <c r="R86" s="1">
        <v>121</v>
      </c>
      <c r="S86" s="1">
        <v>0</v>
      </c>
      <c r="T86" s="1">
        <v>26.8</v>
      </c>
      <c r="V86" s="1">
        <v>135</v>
      </c>
      <c r="W86" s="1">
        <v>0</v>
      </c>
      <c r="X86" s="1">
        <v>13.6</v>
      </c>
      <c r="Z86" s="1">
        <v>76</v>
      </c>
      <c r="AA86" s="1">
        <v>0</v>
      </c>
      <c r="AB86" s="1">
        <v>9.6999999999999993</v>
      </c>
      <c r="AD86" s="1">
        <v>82</v>
      </c>
      <c r="AE86" s="1">
        <v>0</v>
      </c>
      <c r="AF86" s="1">
        <v>14.8</v>
      </c>
      <c r="AH86" s="1">
        <v>102</v>
      </c>
      <c r="AI86" s="1">
        <v>0</v>
      </c>
      <c r="AJ86" s="1">
        <v>12.9</v>
      </c>
      <c r="AL86" s="1">
        <v>138</v>
      </c>
      <c r="AM86" s="1">
        <v>0</v>
      </c>
      <c r="AN86" s="1">
        <v>17.2</v>
      </c>
    </row>
    <row r="87" spans="2:40" x14ac:dyDescent="0.25">
      <c r="B87" s="1">
        <v>131</v>
      </c>
      <c r="C87" s="1">
        <v>0</v>
      </c>
      <c r="D87" s="1">
        <v>16</v>
      </c>
      <c r="F87" s="1">
        <v>121</v>
      </c>
      <c r="G87" s="1">
        <v>0</v>
      </c>
      <c r="H87" s="1">
        <v>8.8000000000000007</v>
      </c>
      <c r="J87" s="1">
        <v>220</v>
      </c>
      <c r="K87" s="1">
        <v>0</v>
      </c>
      <c r="L87" s="1">
        <v>24.3</v>
      </c>
      <c r="N87" s="1">
        <v>140</v>
      </c>
      <c r="O87" s="1">
        <v>0</v>
      </c>
      <c r="P87" s="1">
        <v>18.600000000000001</v>
      </c>
      <c r="R87" s="1">
        <v>115</v>
      </c>
      <c r="S87" s="1">
        <v>0</v>
      </c>
      <c r="T87" s="1">
        <v>26.8</v>
      </c>
      <c r="V87" s="1">
        <v>197</v>
      </c>
      <c r="W87" s="1">
        <v>0</v>
      </c>
      <c r="X87" s="1">
        <v>13.6</v>
      </c>
      <c r="Z87" s="1">
        <v>140</v>
      </c>
      <c r="AA87" s="1">
        <v>0</v>
      </c>
      <c r="AB87" s="1">
        <v>9.6999999999999993</v>
      </c>
      <c r="AD87" s="1">
        <v>133</v>
      </c>
      <c r="AE87" s="1">
        <v>0</v>
      </c>
      <c r="AF87" s="1">
        <v>14.8</v>
      </c>
      <c r="AH87" s="1">
        <v>116</v>
      </c>
      <c r="AI87" s="1">
        <v>0</v>
      </c>
      <c r="AJ87" s="1">
        <v>12.9</v>
      </c>
      <c r="AL87" s="1">
        <v>115</v>
      </c>
      <c r="AM87" s="1">
        <v>0</v>
      </c>
      <c r="AN87" s="1">
        <v>17.2</v>
      </c>
    </row>
    <row r="88" spans="2:40" x14ac:dyDescent="0.25">
      <c r="B88" s="1">
        <v>117</v>
      </c>
      <c r="C88" s="1">
        <v>0</v>
      </c>
      <c r="D88" s="1">
        <v>16</v>
      </c>
      <c r="F88" s="1">
        <v>153</v>
      </c>
      <c r="G88" s="1">
        <v>0</v>
      </c>
      <c r="H88" s="1">
        <v>8.8000000000000007</v>
      </c>
      <c r="J88" s="1">
        <v>227</v>
      </c>
      <c r="K88" s="1">
        <v>0</v>
      </c>
      <c r="L88" s="1">
        <v>24.3</v>
      </c>
      <c r="N88" s="1">
        <v>116</v>
      </c>
      <c r="O88" s="1">
        <v>0</v>
      </c>
      <c r="P88" s="1">
        <v>18.600000000000001</v>
      </c>
      <c r="R88" s="1">
        <v>119</v>
      </c>
      <c r="S88" s="1">
        <v>0</v>
      </c>
      <c r="T88" s="1">
        <v>26.8</v>
      </c>
      <c r="V88" s="1">
        <v>224</v>
      </c>
      <c r="W88" s="1">
        <v>0</v>
      </c>
      <c r="X88" s="1">
        <v>28.5</v>
      </c>
      <c r="Z88" s="1">
        <v>138</v>
      </c>
      <c r="AA88" s="1">
        <v>0</v>
      </c>
      <c r="AB88" s="1">
        <v>9.6999999999999993</v>
      </c>
      <c r="AD88" s="1">
        <v>145</v>
      </c>
      <c r="AE88" s="1">
        <v>0</v>
      </c>
      <c r="AF88" s="1">
        <v>14.8</v>
      </c>
      <c r="AH88" s="1">
        <v>117</v>
      </c>
      <c r="AI88" s="1">
        <v>0</v>
      </c>
      <c r="AJ88" s="1">
        <v>12.9</v>
      </c>
      <c r="AL88" s="1">
        <v>118</v>
      </c>
      <c r="AM88" s="1">
        <v>0</v>
      </c>
      <c r="AN88" s="1">
        <v>17.2</v>
      </c>
    </row>
    <row r="89" spans="2:40" x14ac:dyDescent="0.25">
      <c r="B89" s="1">
        <v>126</v>
      </c>
      <c r="C89" s="1">
        <v>0</v>
      </c>
      <c r="D89" s="1">
        <v>16</v>
      </c>
      <c r="F89" s="1">
        <v>142</v>
      </c>
      <c r="G89" s="1">
        <v>0</v>
      </c>
      <c r="H89" s="1">
        <v>4.5999999999999996</v>
      </c>
      <c r="J89" s="1">
        <v>148</v>
      </c>
      <c r="K89" s="1">
        <v>0</v>
      </c>
      <c r="L89" s="1">
        <v>18.5</v>
      </c>
      <c r="N89" s="1">
        <v>115</v>
      </c>
      <c r="O89" s="1">
        <v>0</v>
      </c>
      <c r="P89" s="1">
        <v>18.600000000000001</v>
      </c>
      <c r="R89" s="1">
        <v>117</v>
      </c>
      <c r="S89" s="1">
        <v>0</v>
      </c>
      <c r="T89" s="1">
        <v>26.8</v>
      </c>
      <c r="V89" s="1">
        <v>931</v>
      </c>
      <c r="W89" s="1">
        <v>0</v>
      </c>
      <c r="X89" s="1">
        <v>0</v>
      </c>
      <c r="Z89" s="1">
        <v>330</v>
      </c>
      <c r="AA89" s="1">
        <v>0</v>
      </c>
      <c r="AB89" s="1">
        <v>9.6999999999999993</v>
      </c>
      <c r="AD89" s="1">
        <v>149</v>
      </c>
      <c r="AE89" s="1">
        <v>0</v>
      </c>
      <c r="AF89" s="1">
        <v>14.8</v>
      </c>
      <c r="AH89" s="1">
        <v>132</v>
      </c>
      <c r="AI89" s="1">
        <v>0</v>
      </c>
      <c r="AJ89" s="1">
        <v>12.9</v>
      </c>
      <c r="AL89" s="1">
        <v>130</v>
      </c>
      <c r="AM89" s="1">
        <v>0</v>
      </c>
      <c r="AN89" s="1">
        <v>17.2</v>
      </c>
    </row>
    <row r="90" spans="2:40" x14ac:dyDescent="0.25">
      <c r="B90" s="1">
        <v>140</v>
      </c>
      <c r="C90" s="1">
        <v>0</v>
      </c>
      <c r="D90" s="1">
        <v>16</v>
      </c>
      <c r="F90" s="1">
        <v>134</v>
      </c>
      <c r="G90" s="1">
        <v>0</v>
      </c>
      <c r="H90" s="1">
        <v>4.5999999999999996</v>
      </c>
      <c r="J90" s="1">
        <v>166</v>
      </c>
      <c r="K90" s="1">
        <v>0</v>
      </c>
      <c r="L90" s="1">
        <v>18.5</v>
      </c>
      <c r="N90" s="1">
        <v>45</v>
      </c>
      <c r="O90" s="1">
        <v>0</v>
      </c>
      <c r="P90" s="1">
        <v>18.600000000000001</v>
      </c>
      <c r="R90" s="1">
        <v>142</v>
      </c>
      <c r="S90" s="1">
        <v>0</v>
      </c>
      <c r="T90" s="1">
        <v>26.8</v>
      </c>
      <c r="V90" s="1">
        <v>848</v>
      </c>
      <c r="W90" s="1">
        <v>0</v>
      </c>
      <c r="X90" s="1">
        <v>0</v>
      </c>
      <c r="Z90" s="1">
        <v>152</v>
      </c>
      <c r="AA90" s="1">
        <v>0</v>
      </c>
      <c r="AB90" s="1">
        <v>9.6999999999999993</v>
      </c>
      <c r="AD90" s="1">
        <v>160</v>
      </c>
      <c r="AE90" s="1">
        <v>0</v>
      </c>
      <c r="AF90" s="1">
        <v>20.3</v>
      </c>
      <c r="AH90" s="1">
        <v>141</v>
      </c>
      <c r="AI90" s="1">
        <v>0</v>
      </c>
      <c r="AJ90" s="1">
        <v>12.9</v>
      </c>
      <c r="AL90" s="1">
        <v>133</v>
      </c>
      <c r="AM90" s="1">
        <v>0</v>
      </c>
      <c r="AN90" s="1">
        <v>17.2</v>
      </c>
    </row>
    <row r="91" spans="2:40" x14ac:dyDescent="0.25">
      <c r="B91" s="1">
        <v>129</v>
      </c>
      <c r="C91" s="1">
        <v>0</v>
      </c>
      <c r="D91" s="1">
        <v>21.5</v>
      </c>
      <c r="F91" s="1">
        <v>139</v>
      </c>
      <c r="G91" s="1">
        <v>0</v>
      </c>
      <c r="H91" s="1">
        <v>4.5999999999999996</v>
      </c>
      <c r="J91" s="1">
        <v>443</v>
      </c>
      <c r="K91" s="1">
        <v>0</v>
      </c>
      <c r="L91" s="1">
        <v>18.5</v>
      </c>
      <c r="N91" s="1">
        <v>121</v>
      </c>
      <c r="O91" s="1">
        <v>0</v>
      </c>
      <c r="P91" s="1">
        <v>18.600000000000001</v>
      </c>
      <c r="R91" s="1">
        <v>176</v>
      </c>
      <c r="S91" s="1">
        <v>0</v>
      </c>
      <c r="T91" s="1">
        <v>26.8</v>
      </c>
      <c r="V91" s="1">
        <v>127</v>
      </c>
      <c r="W91" s="1">
        <v>0</v>
      </c>
      <c r="X91" s="1">
        <v>0</v>
      </c>
      <c r="Z91" s="1">
        <v>150</v>
      </c>
      <c r="AA91" s="1">
        <v>0</v>
      </c>
      <c r="AB91" s="1">
        <v>9.6999999999999993</v>
      </c>
      <c r="AD91" s="1">
        <v>122</v>
      </c>
      <c r="AE91" s="1">
        <v>0</v>
      </c>
      <c r="AF91" s="1">
        <v>20.3</v>
      </c>
      <c r="AH91" s="1">
        <v>142</v>
      </c>
      <c r="AI91" s="1">
        <v>0</v>
      </c>
      <c r="AJ91" s="1">
        <v>15.1</v>
      </c>
      <c r="AL91" s="1">
        <v>117</v>
      </c>
      <c r="AM91" s="1">
        <v>0</v>
      </c>
      <c r="AN91" s="1">
        <v>17.2</v>
      </c>
    </row>
    <row r="92" spans="2:40" x14ac:dyDescent="0.25">
      <c r="B92" s="1">
        <v>127</v>
      </c>
      <c r="C92" s="1">
        <v>0</v>
      </c>
      <c r="D92" s="1">
        <v>21.5</v>
      </c>
      <c r="F92" s="1">
        <v>118</v>
      </c>
      <c r="G92" s="1">
        <v>0</v>
      </c>
      <c r="H92" s="1">
        <v>4.5999999999999996</v>
      </c>
      <c r="J92" s="1">
        <v>589</v>
      </c>
      <c r="K92" s="1">
        <v>0</v>
      </c>
      <c r="L92" s="1">
        <v>4.5999999999999996</v>
      </c>
      <c r="N92" s="1">
        <v>119</v>
      </c>
      <c r="O92" s="1">
        <v>0</v>
      </c>
      <c r="P92" s="1">
        <v>18.600000000000001</v>
      </c>
      <c r="R92" s="1">
        <v>118</v>
      </c>
      <c r="S92" s="1">
        <v>0</v>
      </c>
      <c r="T92" s="1">
        <v>9.4</v>
      </c>
      <c r="V92" s="1">
        <v>131</v>
      </c>
      <c r="W92" s="1">
        <v>0</v>
      </c>
      <c r="X92" s="1">
        <v>0</v>
      </c>
      <c r="Z92" s="1">
        <v>146</v>
      </c>
      <c r="AA92" s="1">
        <v>0</v>
      </c>
      <c r="AB92" s="1">
        <v>9.6999999999999993</v>
      </c>
      <c r="AD92" s="1">
        <v>125</v>
      </c>
      <c r="AE92" s="1">
        <v>0</v>
      </c>
      <c r="AF92" s="1">
        <v>20.3</v>
      </c>
      <c r="AH92" s="1">
        <v>140</v>
      </c>
      <c r="AI92" s="1">
        <v>0</v>
      </c>
      <c r="AJ92" s="1">
        <v>15.1</v>
      </c>
      <c r="AL92" s="1">
        <v>119</v>
      </c>
      <c r="AM92" s="1">
        <v>0</v>
      </c>
      <c r="AN92" s="1">
        <v>17.2</v>
      </c>
    </row>
    <row r="93" spans="2:40" x14ac:dyDescent="0.25">
      <c r="B93" s="1">
        <v>150</v>
      </c>
      <c r="C93" s="1">
        <v>0</v>
      </c>
      <c r="D93" s="1">
        <v>21.5</v>
      </c>
      <c r="F93" s="1">
        <v>116</v>
      </c>
      <c r="G93" s="1">
        <v>0</v>
      </c>
      <c r="H93" s="1">
        <v>8.9</v>
      </c>
      <c r="J93" s="1">
        <v>251</v>
      </c>
      <c r="K93" s="1">
        <v>0</v>
      </c>
      <c r="L93" s="1">
        <v>4.5999999999999996</v>
      </c>
      <c r="N93" s="1">
        <v>116</v>
      </c>
      <c r="O93" s="1">
        <v>0</v>
      </c>
      <c r="P93" s="1">
        <v>18.600000000000001</v>
      </c>
      <c r="R93" s="1">
        <v>114</v>
      </c>
      <c r="S93" s="1">
        <v>0</v>
      </c>
      <c r="T93" s="1">
        <v>9.4</v>
      </c>
      <c r="V93" s="1">
        <v>137</v>
      </c>
      <c r="W93" s="1">
        <v>0</v>
      </c>
      <c r="X93" s="1">
        <v>0</v>
      </c>
      <c r="Z93" s="1">
        <v>127</v>
      </c>
      <c r="AA93" s="1">
        <v>0</v>
      </c>
      <c r="AB93" s="1">
        <v>9.6999999999999993</v>
      </c>
      <c r="AD93" s="1">
        <v>139</v>
      </c>
      <c r="AE93" s="1">
        <v>0</v>
      </c>
      <c r="AF93" s="1">
        <v>20.3</v>
      </c>
      <c r="AH93" s="1">
        <v>117</v>
      </c>
      <c r="AI93" s="1">
        <v>0</v>
      </c>
      <c r="AJ93" s="1">
        <v>15.1</v>
      </c>
      <c r="AL93" s="1">
        <v>129</v>
      </c>
      <c r="AM93" s="1">
        <v>0</v>
      </c>
      <c r="AN93" s="1">
        <v>0</v>
      </c>
    </row>
    <row r="94" spans="2:40" x14ac:dyDescent="0.25">
      <c r="B94" s="1">
        <v>139</v>
      </c>
      <c r="C94" s="1">
        <v>0</v>
      </c>
      <c r="D94" s="1">
        <v>21.5</v>
      </c>
      <c r="F94" s="1">
        <v>135</v>
      </c>
      <c r="G94" s="1">
        <v>0</v>
      </c>
      <c r="H94" s="1">
        <v>8.9</v>
      </c>
      <c r="J94" s="1">
        <v>149</v>
      </c>
      <c r="K94" s="1">
        <v>0</v>
      </c>
      <c r="L94" s="1">
        <v>4.5999999999999996</v>
      </c>
      <c r="N94" s="1">
        <v>109</v>
      </c>
      <c r="O94" s="1">
        <v>0</v>
      </c>
      <c r="P94" s="1">
        <v>18.600000000000001</v>
      </c>
      <c r="R94" s="1">
        <v>115</v>
      </c>
      <c r="S94" s="1">
        <v>0</v>
      </c>
      <c r="T94" s="1">
        <v>9.4</v>
      </c>
      <c r="V94" s="1">
        <v>141</v>
      </c>
      <c r="W94" s="1">
        <v>0</v>
      </c>
      <c r="X94" s="1">
        <v>0</v>
      </c>
      <c r="Z94" s="1">
        <v>126</v>
      </c>
      <c r="AA94" s="1">
        <v>0</v>
      </c>
      <c r="AB94" s="1">
        <v>5.0999999999999996</v>
      </c>
      <c r="AD94" s="1">
        <v>125</v>
      </c>
      <c r="AE94" s="1">
        <v>0</v>
      </c>
      <c r="AF94" s="1">
        <v>20.3</v>
      </c>
      <c r="AH94" s="1">
        <v>118</v>
      </c>
      <c r="AI94" s="1">
        <v>0</v>
      </c>
      <c r="AJ94" s="1">
        <v>15.1</v>
      </c>
      <c r="AL94" s="1">
        <v>131</v>
      </c>
      <c r="AM94" s="1">
        <v>0</v>
      </c>
      <c r="AN94" s="1">
        <v>0</v>
      </c>
    </row>
    <row r="95" spans="2:40" x14ac:dyDescent="0.25">
      <c r="B95" s="1">
        <v>136</v>
      </c>
      <c r="C95" s="1">
        <v>0</v>
      </c>
      <c r="D95" s="1">
        <v>21.5</v>
      </c>
      <c r="F95" s="1">
        <v>113</v>
      </c>
      <c r="G95" s="1">
        <v>0</v>
      </c>
      <c r="H95" s="1">
        <v>8.9</v>
      </c>
      <c r="J95" s="1">
        <v>130</v>
      </c>
      <c r="K95" s="1">
        <v>0</v>
      </c>
      <c r="L95" s="1">
        <v>4.5999999999999996</v>
      </c>
      <c r="N95" s="1">
        <v>221</v>
      </c>
      <c r="O95" s="1">
        <v>0</v>
      </c>
      <c r="P95" s="1">
        <v>13.7</v>
      </c>
      <c r="R95" s="1">
        <v>114</v>
      </c>
      <c r="S95" s="1">
        <v>0</v>
      </c>
      <c r="T95" s="1">
        <v>9.4</v>
      </c>
      <c r="V95" s="1">
        <v>125</v>
      </c>
      <c r="W95" s="1">
        <v>0</v>
      </c>
      <c r="X95" s="1">
        <v>0</v>
      </c>
      <c r="Z95" s="1">
        <v>90</v>
      </c>
      <c r="AA95" s="1">
        <v>0</v>
      </c>
      <c r="AB95" s="1">
        <v>5.0999999999999996</v>
      </c>
      <c r="AD95" s="1">
        <v>129</v>
      </c>
      <c r="AE95" s="1">
        <v>0</v>
      </c>
      <c r="AF95" s="1">
        <v>20.3</v>
      </c>
      <c r="AH95" s="1">
        <v>115</v>
      </c>
      <c r="AI95" s="1">
        <v>0</v>
      </c>
      <c r="AJ95" s="1">
        <v>15.1</v>
      </c>
      <c r="AL95" s="1">
        <v>134</v>
      </c>
      <c r="AM95" s="1">
        <v>0</v>
      </c>
      <c r="AN95" s="1">
        <v>0</v>
      </c>
    </row>
    <row r="96" spans="2:40" x14ac:dyDescent="0.25">
      <c r="B96" s="1">
        <v>119</v>
      </c>
      <c r="C96" s="1">
        <v>0</v>
      </c>
      <c r="D96" s="1">
        <v>21.5</v>
      </c>
      <c r="F96" s="1">
        <v>112</v>
      </c>
      <c r="G96" s="1">
        <v>0</v>
      </c>
      <c r="H96" s="1">
        <v>8.9</v>
      </c>
      <c r="J96" s="1">
        <v>137</v>
      </c>
      <c r="K96" s="1">
        <v>0</v>
      </c>
      <c r="L96" s="1">
        <v>4.5999999999999996</v>
      </c>
      <c r="N96" s="1">
        <v>116</v>
      </c>
      <c r="O96" s="1">
        <v>0</v>
      </c>
      <c r="P96" s="1">
        <v>13.7</v>
      </c>
      <c r="R96" s="1">
        <v>113</v>
      </c>
      <c r="S96" s="1">
        <v>0</v>
      </c>
      <c r="T96" s="1">
        <v>9.4</v>
      </c>
      <c r="V96" s="1">
        <v>136</v>
      </c>
      <c r="W96" s="1">
        <v>0</v>
      </c>
      <c r="X96" s="1">
        <v>0</v>
      </c>
      <c r="Z96" s="1">
        <v>145</v>
      </c>
      <c r="AA96" s="1">
        <v>0</v>
      </c>
      <c r="AB96" s="1">
        <v>5.0999999999999996</v>
      </c>
      <c r="AD96" s="1">
        <v>147</v>
      </c>
      <c r="AE96" s="1">
        <v>0</v>
      </c>
      <c r="AF96" s="1">
        <v>20.3</v>
      </c>
      <c r="AH96" s="1">
        <v>126</v>
      </c>
      <c r="AI96" s="1">
        <v>0</v>
      </c>
      <c r="AJ96" s="1">
        <v>15.1</v>
      </c>
      <c r="AL96" s="1">
        <v>134</v>
      </c>
      <c r="AM96" s="1">
        <v>0</v>
      </c>
      <c r="AN96" s="1">
        <v>0</v>
      </c>
    </row>
    <row r="97" spans="2:40" x14ac:dyDescent="0.25">
      <c r="B97" s="1">
        <v>132</v>
      </c>
      <c r="C97" s="1">
        <v>0</v>
      </c>
      <c r="D97" s="1">
        <v>21.5</v>
      </c>
      <c r="F97" s="1">
        <v>151</v>
      </c>
      <c r="G97" s="1">
        <v>0</v>
      </c>
      <c r="H97" s="1">
        <v>34.799999999999997</v>
      </c>
      <c r="J97" s="1">
        <v>145</v>
      </c>
      <c r="K97" s="1">
        <v>0</v>
      </c>
      <c r="L97" s="1">
        <v>4.5999999999999996</v>
      </c>
      <c r="N97" s="1">
        <v>435</v>
      </c>
      <c r="O97" s="1">
        <v>0</v>
      </c>
      <c r="P97" s="1">
        <v>13.7</v>
      </c>
      <c r="R97" s="1">
        <v>131</v>
      </c>
      <c r="S97" s="1">
        <v>0</v>
      </c>
      <c r="T97" s="1">
        <v>9.4</v>
      </c>
      <c r="V97" s="1">
        <v>116</v>
      </c>
      <c r="W97" s="1">
        <v>0</v>
      </c>
      <c r="X97" s="1">
        <v>17</v>
      </c>
      <c r="Z97" s="1">
        <v>1380</v>
      </c>
      <c r="AA97" s="1">
        <v>0</v>
      </c>
      <c r="AB97" s="1">
        <v>5.0999999999999996</v>
      </c>
      <c r="AD97" s="1">
        <v>443</v>
      </c>
      <c r="AE97" s="1">
        <v>0</v>
      </c>
      <c r="AF97" s="1">
        <v>16.5</v>
      </c>
      <c r="AH97" s="1">
        <v>49</v>
      </c>
      <c r="AI97" s="1">
        <v>0</v>
      </c>
      <c r="AJ97" s="1">
        <v>15.1</v>
      </c>
      <c r="AL97" s="1">
        <v>129</v>
      </c>
      <c r="AM97" s="1">
        <v>0</v>
      </c>
      <c r="AN97" s="1">
        <v>0</v>
      </c>
    </row>
    <row r="98" spans="2:40" x14ac:dyDescent="0.25">
      <c r="B98" s="1">
        <v>121</v>
      </c>
      <c r="C98" s="1">
        <v>0</v>
      </c>
      <c r="D98" s="1">
        <v>25.6</v>
      </c>
      <c r="F98" s="1">
        <v>124</v>
      </c>
      <c r="G98" s="1">
        <v>0</v>
      </c>
      <c r="H98" s="1">
        <v>34.799999999999997</v>
      </c>
      <c r="J98" s="1">
        <v>134</v>
      </c>
      <c r="K98" s="1">
        <v>0</v>
      </c>
      <c r="L98" s="1">
        <v>4.5999999999999996</v>
      </c>
      <c r="N98" s="1">
        <v>133</v>
      </c>
      <c r="O98" s="1">
        <v>0</v>
      </c>
      <c r="P98" s="1">
        <v>13.7</v>
      </c>
      <c r="R98" s="1">
        <v>110</v>
      </c>
      <c r="S98" s="1">
        <v>0</v>
      </c>
      <c r="T98" s="1">
        <v>9.4</v>
      </c>
      <c r="V98" s="1">
        <v>114</v>
      </c>
      <c r="W98" s="1">
        <v>0</v>
      </c>
      <c r="X98" s="1">
        <v>17</v>
      </c>
      <c r="Z98" s="1">
        <v>154</v>
      </c>
      <c r="AA98" s="1">
        <v>0</v>
      </c>
      <c r="AB98" s="1">
        <v>5.0999999999999996</v>
      </c>
      <c r="AD98" s="1">
        <v>726</v>
      </c>
      <c r="AE98" s="1">
        <v>0</v>
      </c>
      <c r="AF98" s="1">
        <v>13.4</v>
      </c>
      <c r="AH98" s="1">
        <v>94</v>
      </c>
      <c r="AI98" s="1">
        <v>0</v>
      </c>
      <c r="AJ98" s="1">
        <v>15.1</v>
      </c>
      <c r="AL98" s="1">
        <v>138</v>
      </c>
      <c r="AM98" s="1">
        <v>0</v>
      </c>
      <c r="AN98" s="1">
        <v>0</v>
      </c>
    </row>
    <row r="99" spans="2:40" x14ac:dyDescent="0.25">
      <c r="B99" s="1">
        <v>119</v>
      </c>
      <c r="C99" s="1">
        <v>0</v>
      </c>
      <c r="D99" s="1">
        <v>25.6</v>
      </c>
      <c r="F99" s="1">
        <v>123</v>
      </c>
      <c r="G99" s="1">
        <v>0</v>
      </c>
      <c r="H99" s="1">
        <v>34.799999999999997</v>
      </c>
      <c r="J99" s="1">
        <v>164</v>
      </c>
      <c r="K99" s="1">
        <v>0</v>
      </c>
      <c r="L99" s="1">
        <v>9.5</v>
      </c>
      <c r="N99" s="1">
        <v>119</v>
      </c>
      <c r="O99" s="1">
        <v>0</v>
      </c>
      <c r="P99" s="1">
        <v>13.7</v>
      </c>
      <c r="R99" s="1">
        <v>112</v>
      </c>
      <c r="S99" s="1">
        <v>0</v>
      </c>
      <c r="T99" s="1">
        <v>9.4</v>
      </c>
      <c r="V99" s="1">
        <v>117</v>
      </c>
      <c r="W99" s="1">
        <v>0</v>
      </c>
      <c r="X99" s="1">
        <v>17</v>
      </c>
      <c r="Z99" s="1">
        <v>132</v>
      </c>
      <c r="AA99" s="1">
        <v>0</v>
      </c>
      <c r="AB99" s="1">
        <v>5.0999999999999996</v>
      </c>
      <c r="AD99" s="1">
        <v>425</v>
      </c>
      <c r="AE99" s="1">
        <v>0</v>
      </c>
      <c r="AF99" s="1">
        <v>13.4</v>
      </c>
      <c r="AH99" s="1">
        <v>128</v>
      </c>
      <c r="AI99" s="1">
        <v>0</v>
      </c>
      <c r="AJ99" s="1">
        <v>15.1</v>
      </c>
      <c r="AL99" s="1">
        <v>111</v>
      </c>
      <c r="AM99" s="1">
        <v>0</v>
      </c>
      <c r="AN99" s="1">
        <v>0</v>
      </c>
    </row>
    <row r="100" spans="2:40" x14ac:dyDescent="0.25">
      <c r="B100" s="1">
        <v>127</v>
      </c>
      <c r="C100" s="1">
        <v>0</v>
      </c>
      <c r="D100" s="1">
        <v>25.6</v>
      </c>
      <c r="F100" s="1">
        <v>114</v>
      </c>
      <c r="G100" s="1">
        <v>0</v>
      </c>
      <c r="H100" s="1">
        <v>34.799999999999997</v>
      </c>
      <c r="J100" s="1">
        <v>298</v>
      </c>
      <c r="K100" s="1">
        <v>0</v>
      </c>
      <c r="L100" s="1">
        <v>9.5</v>
      </c>
      <c r="N100" s="1">
        <v>117</v>
      </c>
      <c r="O100" s="1">
        <v>0</v>
      </c>
      <c r="P100" s="1">
        <v>13.7</v>
      </c>
      <c r="R100" s="1">
        <v>123</v>
      </c>
      <c r="S100" s="1">
        <v>0</v>
      </c>
      <c r="T100" s="1">
        <v>9.4</v>
      </c>
      <c r="V100" s="1">
        <v>141</v>
      </c>
      <c r="W100" s="1">
        <v>0</v>
      </c>
      <c r="X100" s="1">
        <v>17</v>
      </c>
      <c r="Z100" s="1">
        <v>148</v>
      </c>
      <c r="AA100" s="1">
        <v>0</v>
      </c>
      <c r="AB100" s="1">
        <v>11.8</v>
      </c>
      <c r="AD100" s="1">
        <v>119</v>
      </c>
      <c r="AE100" s="1">
        <v>0</v>
      </c>
      <c r="AF100" s="1">
        <v>13.4</v>
      </c>
      <c r="AH100" s="1">
        <v>132</v>
      </c>
      <c r="AI100" s="1">
        <v>0</v>
      </c>
      <c r="AJ100" s="1">
        <v>15.1</v>
      </c>
      <c r="AL100" s="1">
        <v>120</v>
      </c>
      <c r="AM100" s="1">
        <v>0</v>
      </c>
      <c r="AN100" s="1">
        <v>0</v>
      </c>
    </row>
    <row r="101" spans="2:40" x14ac:dyDescent="0.25">
      <c r="B101" s="1">
        <v>124</v>
      </c>
      <c r="C101" s="1">
        <v>0</v>
      </c>
      <c r="D101" s="1">
        <v>25.6</v>
      </c>
      <c r="F101" s="1">
        <v>132</v>
      </c>
      <c r="G101" s="1">
        <v>0</v>
      </c>
      <c r="H101" s="1">
        <v>9</v>
      </c>
      <c r="J101" s="1">
        <v>308</v>
      </c>
      <c r="K101" s="1">
        <v>0</v>
      </c>
      <c r="L101" s="1">
        <v>7.8</v>
      </c>
      <c r="N101" s="1">
        <v>109</v>
      </c>
      <c r="O101" s="1">
        <v>0</v>
      </c>
      <c r="P101" s="1">
        <v>13.7</v>
      </c>
      <c r="R101" s="1">
        <v>118</v>
      </c>
      <c r="S101" s="1">
        <v>0</v>
      </c>
      <c r="T101" s="1">
        <v>17.399999999999999</v>
      </c>
      <c r="V101" s="1">
        <v>169</v>
      </c>
      <c r="W101" s="1">
        <v>0</v>
      </c>
      <c r="X101" s="1">
        <v>17</v>
      </c>
      <c r="Z101" s="1">
        <v>132</v>
      </c>
      <c r="AA101" s="1">
        <v>0</v>
      </c>
      <c r="AB101" s="1">
        <v>11.8</v>
      </c>
      <c r="AD101" s="1">
        <v>124</v>
      </c>
      <c r="AE101" s="1">
        <v>0</v>
      </c>
      <c r="AF101" s="1">
        <v>13.4</v>
      </c>
      <c r="AH101" s="1">
        <v>129</v>
      </c>
      <c r="AI101" s="1">
        <v>0</v>
      </c>
      <c r="AJ101" s="1">
        <v>12.5</v>
      </c>
      <c r="AL101" s="1">
        <v>143</v>
      </c>
      <c r="AM101" s="1">
        <v>0</v>
      </c>
      <c r="AN101" s="1">
        <v>15</v>
      </c>
    </row>
    <row r="102" spans="2:40" x14ac:dyDescent="0.25">
      <c r="B102" s="1">
        <v>1024</v>
      </c>
      <c r="C102" s="1">
        <v>0</v>
      </c>
      <c r="D102" s="1">
        <v>24.1</v>
      </c>
      <c r="F102" s="1">
        <v>99</v>
      </c>
      <c r="G102" s="1">
        <v>0</v>
      </c>
      <c r="H102" s="1">
        <v>9</v>
      </c>
      <c r="J102" s="1">
        <v>530</v>
      </c>
      <c r="K102" s="1">
        <v>0</v>
      </c>
      <c r="L102" s="1">
        <v>7.8</v>
      </c>
      <c r="N102" s="1">
        <v>117</v>
      </c>
      <c r="O102" s="1">
        <v>0</v>
      </c>
      <c r="P102" s="1">
        <v>13.7</v>
      </c>
      <c r="R102" s="1">
        <v>117</v>
      </c>
      <c r="S102" s="1">
        <v>0</v>
      </c>
      <c r="T102" s="1">
        <v>17.399999999999999</v>
      </c>
      <c r="V102" s="1">
        <v>153</v>
      </c>
      <c r="W102" s="1">
        <v>0</v>
      </c>
      <c r="X102" s="1">
        <v>17</v>
      </c>
      <c r="Z102" s="1">
        <v>130</v>
      </c>
      <c r="AA102" s="1">
        <v>0</v>
      </c>
      <c r="AB102" s="1">
        <v>11.8</v>
      </c>
      <c r="AD102" s="1">
        <v>122</v>
      </c>
      <c r="AE102" s="1">
        <v>0</v>
      </c>
      <c r="AF102" s="1">
        <v>13.4</v>
      </c>
      <c r="AH102" s="1">
        <v>140</v>
      </c>
      <c r="AI102" s="1">
        <v>0</v>
      </c>
      <c r="AJ102" s="1">
        <v>12.5</v>
      </c>
      <c r="AL102" s="1">
        <v>149</v>
      </c>
      <c r="AM102" s="1">
        <v>0</v>
      </c>
      <c r="AN102" s="1">
        <v>15</v>
      </c>
    </row>
    <row r="103" spans="2:40" x14ac:dyDescent="0.25">
      <c r="B103" s="1">
        <v>1016</v>
      </c>
      <c r="C103" s="1">
        <v>0</v>
      </c>
      <c r="D103" s="1">
        <v>24.1</v>
      </c>
      <c r="F103" s="1">
        <v>97</v>
      </c>
      <c r="G103" s="1">
        <v>0</v>
      </c>
      <c r="H103" s="1">
        <v>9</v>
      </c>
      <c r="J103" s="1">
        <v>177</v>
      </c>
      <c r="K103" s="1">
        <v>0</v>
      </c>
      <c r="L103" s="1">
        <v>7.8</v>
      </c>
      <c r="N103" s="1">
        <v>114</v>
      </c>
      <c r="O103" s="1">
        <v>0</v>
      </c>
      <c r="P103" s="1">
        <v>21.5</v>
      </c>
      <c r="R103" s="1">
        <v>122</v>
      </c>
      <c r="S103" s="1">
        <v>0</v>
      </c>
      <c r="T103" s="1">
        <v>17.399999999999999</v>
      </c>
      <c r="V103" s="1">
        <v>117</v>
      </c>
      <c r="W103" s="1">
        <v>0</v>
      </c>
      <c r="X103" s="1">
        <v>17</v>
      </c>
      <c r="Z103" s="1">
        <v>129</v>
      </c>
      <c r="AA103" s="1">
        <v>0</v>
      </c>
      <c r="AB103" s="1">
        <v>11.8</v>
      </c>
      <c r="AD103" s="1">
        <v>116</v>
      </c>
      <c r="AE103" s="1">
        <v>0</v>
      </c>
      <c r="AF103" s="1">
        <v>13.4</v>
      </c>
      <c r="AH103" s="1">
        <v>126</v>
      </c>
      <c r="AI103" s="1">
        <v>0</v>
      </c>
      <c r="AJ103" s="1">
        <v>12.5</v>
      </c>
      <c r="AL103" s="1">
        <v>136</v>
      </c>
      <c r="AM103" s="1">
        <v>0</v>
      </c>
      <c r="AN103" s="1">
        <v>15</v>
      </c>
    </row>
    <row r="104" spans="2:40" x14ac:dyDescent="0.25">
      <c r="B104" s="1">
        <v>117</v>
      </c>
      <c r="C104" s="1">
        <v>0</v>
      </c>
      <c r="D104" s="1">
        <v>24.1</v>
      </c>
      <c r="F104" s="1">
        <v>126</v>
      </c>
      <c r="G104" s="1">
        <v>0</v>
      </c>
      <c r="H104" s="1">
        <v>9</v>
      </c>
      <c r="J104" s="1">
        <v>233</v>
      </c>
      <c r="K104" s="1">
        <v>0</v>
      </c>
      <c r="L104" s="1">
        <v>7.8</v>
      </c>
      <c r="N104" s="1">
        <v>118</v>
      </c>
      <c r="O104" s="1">
        <v>0</v>
      </c>
      <c r="P104" s="1">
        <v>21.5</v>
      </c>
      <c r="R104" s="1">
        <v>113</v>
      </c>
      <c r="S104" s="1">
        <v>0</v>
      </c>
      <c r="T104" s="1">
        <v>17.399999999999999</v>
      </c>
      <c r="V104" s="1">
        <v>111</v>
      </c>
      <c r="W104" s="1">
        <v>0</v>
      </c>
      <c r="X104" s="1">
        <v>17</v>
      </c>
      <c r="Z104" s="1">
        <v>110</v>
      </c>
      <c r="AA104" s="1">
        <v>0</v>
      </c>
      <c r="AB104" s="1">
        <v>11.8</v>
      </c>
      <c r="AD104" s="1">
        <v>118</v>
      </c>
      <c r="AE104" s="1">
        <v>0</v>
      </c>
      <c r="AF104" s="1">
        <v>13.4</v>
      </c>
      <c r="AH104" s="1">
        <v>121</v>
      </c>
      <c r="AI104" s="1">
        <v>0</v>
      </c>
      <c r="AJ104" s="1">
        <v>12.5</v>
      </c>
      <c r="AL104" s="1">
        <v>139</v>
      </c>
      <c r="AM104" s="1">
        <v>0</v>
      </c>
      <c r="AN104" s="1">
        <v>15</v>
      </c>
    </row>
    <row r="105" spans="2:40" x14ac:dyDescent="0.25">
      <c r="B105" s="1">
        <v>118</v>
      </c>
      <c r="C105" s="1">
        <v>0</v>
      </c>
      <c r="D105" s="1">
        <v>24.1</v>
      </c>
      <c r="F105" s="1">
        <v>73</v>
      </c>
      <c r="G105" s="1">
        <v>0</v>
      </c>
      <c r="H105" s="1">
        <v>9</v>
      </c>
      <c r="J105" s="1">
        <v>192</v>
      </c>
      <c r="K105" s="1">
        <v>0</v>
      </c>
      <c r="L105" s="1">
        <v>7.8</v>
      </c>
      <c r="N105" s="1">
        <v>119</v>
      </c>
      <c r="O105" s="1">
        <v>0</v>
      </c>
      <c r="P105" s="1">
        <v>21.5</v>
      </c>
      <c r="R105" s="1">
        <v>119</v>
      </c>
      <c r="S105" s="1">
        <v>0</v>
      </c>
      <c r="T105" s="1">
        <v>17.399999999999999</v>
      </c>
      <c r="V105" s="1">
        <v>117</v>
      </c>
      <c r="W105" s="1">
        <v>0</v>
      </c>
      <c r="X105" s="1">
        <v>13.7</v>
      </c>
      <c r="Z105" s="1">
        <v>119</v>
      </c>
      <c r="AA105" s="1">
        <v>0</v>
      </c>
      <c r="AB105" s="1">
        <v>11.8</v>
      </c>
      <c r="AD105" s="1">
        <v>132</v>
      </c>
      <c r="AE105" s="1">
        <v>0</v>
      </c>
      <c r="AF105" s="1">
        <v>13.4</v>
      </c>
      <c r="AH105" s="1">
        <v>118</v>
      </c>
      <c r="AI105" s="1">
        <v>0</v>
      </c>
      <c r="AJ105" s="1">
        <v>12.5</v>
      </c>
      <c r="AL105" s="1">
        <v>121</v>
      </c>
      <c r="AM105" s="1">
        <v>0</v>
      </c>
      <c r="AN105" s="1">
        <v>15</v>
      </c>
    </row>
    <row r="106" spans="2:40" x14ac:dyDescent="0.25">
      <c r="B106" s="1">
        <v>124</v>
      </c>
      <c r="C106" s="1">
        <v>0</v>
      </c>
      <c r="D106" s="1">
        <v>24.1</v>
      </c>
      <c r="F106" s="1">
        <v>41</v>
      </c>
      <c r="G106" s="1">
        <v>0</v>
      </c>
      <c r="H106" s="1">
        <v>9</v>
      </c>
      <c r="J106" s="1">
        <v>194</v>
      </c>
      <c r="K106" s="1">
        <v>0</v>
      </c>
      <c r="L106" s="1">
        <v>7.8</v>
      </c>
      <c r="N106" s="1">
        <v>121</v>
      </c>
      <c r="O106" s="1">
        <v>0</v>
      </c>
      <c r="P106" s="1">
        <v>21.5</v>
      </c>
      <c r="R106" s="1">
        <v>159</v>
      </c>
      <c r="S106" s="1">
        <v>0</v>
      </c>
      <c r="T106" s="1">
        <v>17.399999999999999</v>
      </c>
      <c r="V106" s="1">
        <v>109</v>
      </c>
      <c r="W106" s="1">
        <v>0</v>
      </c>
      <c r="X106" s="1">
        <v>13.7</v>
      </c>
      <c r="Z106" s="1">
        <v>110</v>
      </c>
      <c r="AA106" s="1">
        <v>0</v>
      </c>
      <c r="AB106" s="1">
        <v>11.8</v>
      </c>
      <c r="AD106" s="1">
        <v>118</v>
      </c>
      <c r="AE106" s="1">
        <v>0</v>
      </c>
      <c r="AF106" s="1">
        <v>13.4</v>
      </c>
      <c r="AH106" s="1">
        <v>130</v>
      </c>
      <c r="AI106" s="1">
        <v>0</v>
      </c>
      <c r="AJ106" s="1">
        <v>12.5</v>
      </c>
      <c r="AL106" s="1">
        <v>122</v>
      </c>
      <c r="AM106" s="1">
        <v>0</v>
      </c>
      <c r="AN106" s="1">
        <v>15</v>
      </c>
    </row>
    <row r="107" spans="2:40" x14ac:dyDescent="0.25">
      <c r="B107" s="1">
        <v>123</v>
      </c>
      <c r="C107" s="1">
        <v>0</v>
      </c>
      <c r="D107" s="1">
        <v>24.1</v>
      </c>
      <c r="F107" s="1">
        <v>122</v>
      </c>
      <c r="G107" s="1">
        <v>0</v>
      </c>
      <c r="H107" s="1">
        <v>4.3</v>
      </c>
      <c r="J107" s="1">
        <v>179</v>
      </c>
      <c r="K107" s="1">
        <v>0</v>
      </c>
      <c r="L107" s="1">
        <v>2.8</v>
      </c>
      <c r="N107" s="1">
        <v>120</v>
      </c>
      <c r="O107" s="1">
        <v>0</v>
      </c>
      <c r="P107" s="1">
        <v>21.5</v>
      </c>
      <c r="R107" s="1">
        <v>135</v>
      </c>
      <c r="S107" s="1">
        <v>0</v>
      </c>
      <c r="T107" s="1">
        <v>17.399999999999999</v>
      </c>
      <c r="V107" s="1">
        <v>63</v>
      </c>
      <c r="W107" s="1">
        <v>0</v>
      </c>
      <c r="X107" s="1">
        <v>13.7</v>
      </c>
      <c r="Z107" s="1">
        <v>82</v>
      </c>
      <c r="AA107" s="1">
        <v>0</v>
      </c>
      <c r="AB107" s="1">
        <v>11.8</v>
      </c>
      <c r="AD107" s="1">
        <v>113</v>
      </c>
      <c r="AE107" s="1">
        <v>0</v>
      </c>
      <c r="AF107" s="1">
        <v>15</v>
      </c>
      <c r="AH107" s="1">
        <v>128</v>
      </c>
      <c r="AI107" s="1">
        <v>0</v>
      </c>
      <c r="AJ107" s="1">
        <v>12.5</v>
      </c>
      <c r="AL107" s="1">
        <v>123</v>
      </c>
      <c r="AM107" s="1">
        <v>0</v>
      </c>
      <c r="AN107" s="1">
        <v>15</v>
      </c>
    </row>
    <row r="108" spans="2:40" x14ac:dyDescent="0.25">
      <c r="B108" s="1">
        <v>66</v>
      </c>
      <c r="C108" s="1">
        <v>0</v>
      </c>
      <c r="D108" s="1">
        <v>24.1</v>
      </c>
      <c r="F108" s="1">
        <v>194</v>
      </c>
      <c r="G108" s="1">
        <v>0</v>
      </c>
      <c r="H108" s="1">
        <v>4.3</v>
      </c>
      <c r="J108" s="1">
        <v>165</v>
      </c>
      <c r="K108" s="1">
        <v>0</v>
      </c>
      <c r="L108" s="1">
        <v>2.8</v>
      </c>
      <c r="N108" s="1">
        <v>106</v>
      </c>
      <c r="O108" s="1">
        <v>0</v>
      </c>
      <c r="P108" s="1">
        <v>21.5</v>
      </c>
      <c r="R108" s="1">
        <v>140</v>
      </c>
      <c r="S108" s="1">
        <v>0</v>
      </c>
      <c r="T108" s="1">
        <v>17.399999999999999</v>
      </c>
      <c r="V108" s="1">
        <v>113</v>
      </c>
      <c r="W108" s="1">
        <v>0</v>
      </c>
      <c r="X108" s="1">
        <v>13.7</v>
      </c>
      <c r="Z108" s="1">
        <v>131</v>
      </c>
      <c r="AA108" s="1">
        <v>0</v>
      </c>
      <c r="AB108" s="1">
        <v>11.8</v>
      </c>
      <c r="AD108" s="1">
        <v>116</v>
      </c>
      <c r="AE108" s="1">
        <v>0</v>
      </c>
      <c r="AF108" s="1">
        <v>15</v>
      </c>
      <c r="AH108" s="1">
        <v>123</v>
      </c>
      <c r="AI108" s="1">
        <v>0</v>
      </c>
      <c r="AJ108" s="1">
        <v>12.5</v>
      </c>
      <c r="AL108" s="1">
        <v>120</v>
      </c>
      <c r="AM108" s="1">
        <v>0</v>
      </c>
      <c r="AN108" s="1">
        <v>15</v>
      </c>
    </row>
    <row r="109" spans="2:40" x14ac:dyDescent="0.25">
      <c r="B109" s="1">
        <v>87</v>
      </c>
      <c r="C109" s="1">
        <v>0</v>
      </c>
      <c r="D109" s="1">
        <v>24.1</v>
      </c>
      <c r="F109" s="1">
        <v>214</v>
      </c>
      <c r="G109" s="1">
        <v>0</v>
      </c>
      <c r="H109" s="1">
        <v>4.3</v>
      </c>
      <c r="J109" s="1">
        <v>124</v>
      </c>
      <c r="K109" s="1">
        <v>0</v>
      </c>
      <c r="L109" s="1">
        <v>2.8</v>
      </c>
      <c r="N109" s="1">
        <v>117</v>
      </c>
      <c r="O109" s="1">
        <v>0</v>
      </c>
      <c r="P109" s="1">
        <v>21.5</v>
      </c>
      <c r="R109" s="1">
        <v>109</v>
      </c>
      <c r="S109" s="1">
        <v>0</v>
      </c>
      <c r="T109" s="1">
        <v>17.399999999999999</v>
      </c>
      <c r="V109" s="1">
        <v>50</v>
      </c>
      <c r="W109" s="1">
        <v>0</v>
      </c>
      <c r="X109" s="1">
        <v>13.7</v>
      </c>
      <c r="Z109" s="1">
        <v>48</v>
      </c>
      <c r="AA109" s="1">
        <v>0</v>
      </c>
      <c r="AB109" s="1">
        <v>11.8</v>
      </c>
      <c r="AD109" s="1">
        <v>113</v>
      </c>
      <c r="AE109" s="1">
        <v>0</v>
      </c>
      <c r="AF109" s="1">
        <v>15</v>
      </c>
      <c r="AH109" s="1">
        <v>133</v>
      </c>
      <c r="AI109" s="1">
        <v>0</v>
      </c>
      <c r="AJ109" s="1">
        <v>10.3</v>
      </c>
      <c r="AL109" s="1">
        <v>58</v>
      </c>
      <c r="AM109" s="1">
        <v>0</v>
      </c>
      <c r="AN109" s="1">
        <v>15</v>
      </c>
    </row>
    <row r="110" spans="2:40" x14ac:dyDescent="0.25">
      <c r="B110" s="1">
        <v>50</v>
      </c>
      <c r="C110" s="1">
        <v>0</v>
      </c>
      <c r="D110" s="1">
        <v>24.1</v>
      </c>
      <c r="F110" s="1">
        <v>4787</v>
      </c>
      <c r="G110" s="1">
        <v>0</v>
      </c>
      <c r="H110" s="1">
        <v>5.2</v>
      </c>
      <c r="J110" s="1">
        <v>153</v>
      </c>
      <c r="K110" s="1">
        <v>0</v>
      </c>
      <c r="L110" s="1">
        <v>2.8</v>
      </c>
      <c r="N110" s="1">
        <v>154</v>
      </c>
      <c r="O110" s="1">
        <v>0</v>
      </c>
      <c r="P110" s="1">
        <v>21.5</v>
      </c>
      <c r="R110" s="1">
        <v>72</v>
      </c>
      <c r="S110" s="1">
        <v>0</v>
      </c>
      <c r="T110" s="1">
        <v>15</v>
      </c>
      <c r="V110" s="1">
        <v>120</v>
      </c>
      <c r="W110" s="1">
        <v>0</v>
      </c>
      <c r="X110" s="1">
        <v>13.7</v>
      </c>
      <c r="Z110" s="1">
        <v>61</v>
      </c>
      <c r="AA110" s="1">
        <v>0</v>
      </c>
      <c r="AB110" s="1">
        <v>7.4</v>
      </c>
      <c r="AD110" s="1">
        <v>155</v>
      </c>
      <c r="AE110" s="1">
        <v>0</v>
      </c>
      <c r="AF110" s="1">
        <v>15</v>
      </c>
      <c r="AH110" s="1">
        <v>132</v>
      </c>
      <c r="AI110" s="1">
        <v>0</v>
      </c>
      <c r="AJ110" s="1">
        <v>10.3</v>
      </c>
      <c r="AL110" s="1">
        <v>37</v>
      </c>
      <c r="AM110" s="1">
        <v>0</v>
      </c>
      <c r="AN110" s="1">
        <v>15</v>
      </c>
    </row>
    <row r="111" spans="2:40" x14ac:dyDescent="0.25">
      <c r="B111" s="1">
        <v>148</v>
      </c>
      <c r="C111" s="1">
        <v>0</v>
      </c>
      <c r="D111" s="1">
        <v>24.1</v>
      </c>
      <c r="F111" s="1">
        <v>117</v>
      </c>
      <c r="G111" s="1">
        <v>0</v>
      </c>
      <c r="H111" s="1">
        <v>5.2</v>
      </c>
      <c r="J111" s="1">
        <v>157</v>
      </c>
      <c r="K111" s="1">
        <v>0</v>
      </c>
      <c r="L111" s="1">
        <v>2.8</v>
      </c>
      <c r="N111" s="1">
        <v>153</v>
      </c>
      <c r="O111" s="1">
        <v>0</v>
      </c>
      <c r="P111" s="1">
        <v>18.399999999999999</v>
      </c>
      <c r="R111" s="1">
        <v>58</v>
      </c>
      <c r="S111" s="1">
        <v>0</v>
      </c>
      <c r="T111" s="1">
        <v>15</v>
      </c>
      <c r="V111" s="1">
        <v>124</v>
      </c>
      <c r="W111" s="1">
        <v>0</v>
      </c>
      <c r="X111" s="1">
        <v>13.7</v>
      </c>
      <c r="Z111" s="1">
        <v>59</v>
      </c>
      <c r="AA111" s="1">
        <v>0</v>
      </c>
      <c r="AB111" s="1">
        <v>7.4</v>
      </c>
      <c r="AD111" s="1">
        <v>144</v>
      </c>
      <c r="AE111" s="1">
        <v>0</v>
      </c>
      <c r="AF111" s="1">
        <v>15</v>
      </c>
      <c r="AH111" s="1">
        <v>119</v>
      </c>
      <c r="AI111" s="1">
        <v>0</v>
      </c>
      <c r="AJ111" s="1">
        <v>10.3</v>
      </c>
      <c r="AL111" s="1">
        <v>223</v>
      </c>
      <c r="AM111" s="1">
        <v>0</v>
      </c>
      <c r="AN111" s="1">
        <v>9.5</v>
      </c>
    </row>
    <row r="112" spans="2:40" x14ac:dyDescent="0.25">
      <c r="B112" s="1">
        <v>131</v>
      </c>
      <c r="C112" s="1">
        <v>0</v>
      </c>
      <c r="D112" s="1">
        <v>24.1</v>
      </c>
      <c r="F112" s="1">
        <v>130</v>
      </c>
      <c r="G112" s="1">
        <v>0</v>
      </c>
      <c r="H112" s="1">
        <v>5.2</v>
      </c>
      <c r="J112" s="1">
        <v>128</v>
      </c>
      <c r="K112" s="1">
        <v>0</v>
      </c>
      <c r="L112" s="1">
        <v>2.8</v>
      </c>
      <c r="N112" s="1">
        <v>140</v>
      </c>
      <c r="O112" s="1">
        <v>0</v>
      </c>
      <c r="P112" s="1">
        <v>18.399999999999999</v>
      </c>
      <c r="R112" s="1">
        <v>122</v>
      </c>
      <c r="S112" s="1">
        <v>0</v>
      </c>
      <c r="T112" s="1">
        <v>15</v>
      </c>
      <c r="V112" s="1">
        <v>118</v>
      </c>
      <c r="W112" s="1">
        <v>0</v>
      </c>
      <c r="X112" s="1">
        <v>13.7</v>
      </c>
      <c r="Z112" s="1">
        <v>85</v>
      </c>
      <c r="AA112" s="1">
        <v>0</v>
      </c>
      <c r="AB112" s="1">
        <v>7.4</v>
      </c>
      <c r="AD112" s="1">
        <v>110</v>
      </c>
      <c r="AE112" s="1">
        <v>0</v>
      </c>
      <c r="AF112" s="1">
        <v>15</v>
      </c>
      <c r="AH112" s="1">
        <v>110</v>
      </c>
      <c r="AI112" s="1">
        <v>0</v>
      </c>
      <c r="AJ112" s="1">
        <v>10.3</v>
      </c>
      <c r="AL112" s="1">
        <v>417</v>
      </c>
      <c r="AM112" s="1">
        <v>0</v>
      </c>
      <c r="AN112" s="1">
        <v>9.5</v>
      </c>
    </row>
    <row r="113" spans="2:40" x14ac:dyDescent="0.25">
      <c r="B113" s="1">
        <v>150</v>
      </c>
      <c r="C113" s="1">
        <v>0</v>
      </c>
      <c r="D113" s="1">
        <v>10.6</v>
      </c>
      <c r="F113" s="1">
        <v>135</v>
      </c>
      <c r="G113" s="1">
        <v>0</v>
      </c>
      <c r="H113" s="1">
        <v>5.2</v>
      </c>
      <c r="J113" s="1">
        <v>185</v>
      </c>
      <c r="K113" s="1">
        <v>0</v>
      </c>
      <c r="L113" s="1">
        <v>2.8</v>
      </c>
      <c r="N113" s="1">
        <v>146</v>
      </c>
      <c r="O113" s="1">
        <v>0</v>
      </c>
      <c r="P113" s="1">
        <v>18.399999999999999</v>
      </c>
      <c r="R113" s="1">
        <v>113</v>
      </c>
      <c r="S113" s="1">
        <v>0</v>
      </c>
      <c r="T113" s="1">
        <v>15</v>
      </c>
      <c r="V113" s="1">
        <v>110</v>
      </c>
      <c r="W113" s="1">
        <v>0</v>
      </c>
      <c r="X113" s="1">
        <v>13.7</v>
      </c>
      <c r="Z113" s="1">
        <v>151</v>
      </c>
      <c r="AA113" s="1">
        <v>0</v>
      </c>
      <c r="AB113" s="1">
        <v>7.4</v>
      </c>
      <c r="AD113" s="1">
        <v>120</v>
      </c>
      <c r="AE113" s="1">
        <v>0</v>
      </c>
      <c r="AF113" s="1">
        <v>15</v>
      </c>
      <c r="AH113" s="1">
        <v>108</v>
      </c>
      <c r="AI113" s="1">
        <v>0</v>
      </c>
      <c r="AJ113" s="1">
        <v>10.3</v>
      </c>
      <c r="AL113" s="1">
        <v>120</v>
      </c>
      <c r="AM113" s="1">
        <v>0</v>
      </c>
      <c r="AN113" s="1">
        <v>9.5</v>
      </c>
    </row>
    <row r="114" spans="2:40" x14ac:dyDescent="0.25">
      <c r="B114" s="1">
        <v>147</v>
      </c>
      <c r="C114" s="1">
        <v>0</v>
      </c>
      <c r="D114" s="1">
        <v>10.6</v>
      </c>
      <c r="F114" s="1">
        <v>130</v>
      </c>
      <c r="G114" s="1">
        <v>0</v>
      </c>
      <c r="H114" s="1">
        <v>5.2</v>
      </c>
      <c r="J114" s="1">
        <v>238</v>
      </c>
      <c r="K114" s="1">
        <v>0</v>
      </c>
      <c r="L114" s="1">
        <v>18.5</v>
      </c>
      <c r="N114" s="1">
        <v>157</v>
      </c>
      <c r="O114" s="1">
        <v>0</v>
      </c>
      <c r="P114" s="1">
        <v>18.399999999999999</v>
      </c>
      <c r="R114" s="1">
        <v>118</v>
      </c>
      <c r="S114" s="1">
        <v>0</v>
      </c>
      <c r="T114" s="1">
        <v>15</v>
      </c>
      <c r="V114" s="1">
        <v>124</v>
      </c>
      <c r="W114" s="1">
        <v>0</v>
      </c>
      <c r="X114" s="1">
        <v>13.7</v>
      </c>
      <c r="Z114" s="1">
        <v>151</v>
      </c>
      <c r="AA114" s="1">
        <v>0</v>
      </c>
      <c r="AB114" s="1">
        <v>7.4</v>
      </c>
      <c r="AD114" s="1">
        <v>122</v>
      </c>
      <c r="AE114" s="1">
        <v>0</v>
      </c>
      <c r="AF114" s="1">
        <v>15</v>
      </c>
      <c r="AH114" s="1">
        <v>122</v>
      </c>
      <c r="AI114" s="1">
        <v>0</v>
      </c>
      <c r="AJ114" s="1">
        <v>10.3</v>
      </c>
      <c r="AL114" s="1">
        <v>140</v>
      </c>
      <c r="AM114" s="1">
        <v>0</v>
      </c>
      <c r="AN114" s="1">
        <v>9.5</v>
      </c>
    </row>
    <row r="115" spans="2:40" x14ac:dyDescent="0.25">
      <c r="B115" s="1">
        <v>152</v>
      </c>
      <c r="C115" s="1">
        <v>0</v>
      </c>
      <c r="D115" s="1">
        <v>10.6</v>
      </c>
      <c r="F115" s="1">
        <v>145</v>
      </c>
      <c r="G115" s="1">
        <v>0</v>
      </c>
      <c r="H115" s="1">
        <v>5.2</v>
      </c>
      <c r="J115" s="1">
        <v>174</v>
      </c>
      <c r="K115" s="1">
        <v>0</v>
      </c>
      <c r="L115" s="1">
        <v>18.5</v>
      </c>
      <c r="N115" s="1">
        <v>255</v>
      </c>
      <c r="O115" s="1">
        <v>0</v>
      </c>
      <c r="P115" s="1">
        <v>18.399999999999999</v>
      </c>
      <c r="R115" s="1">
        <v>114</v>
      </c>
      <c r="S115" s="1">
        <v>0</v>
      </c>
      <c r="T115" s="1">
        <v>15</v>
      </c>
      <c r="V115" s="1">
        <v>136</v>
      </c>
      <c r="W115" s="1">
        <v>0</v>
      </c>
      <c r="X115" s="1">
        <v>13.7</v>
      </c>
      <c r="Z115" s="1">
        <v>116</v>
      </c>
      <c r="AA115" s="1">
        <v>0</v>
      </c>
      <c r="AB115" s="1">
        <v>7.4</v>
      </c>
      <c r="AD115" s="1">
        <v>111</v>
      </c>
      <c r="AE115" s="1">
        <v>0</v>
      </c>
      <c r="AF115" s="1">
        <v>15</v>
      </c>
      <c r="AH115" s="1">
        <v>114</v>
      </c>
      <c r="AI115" s="1">
        <v>0</v>
      </c>
      <c r="AJ115" s="1">
        <v>10.3</v>
      </c>
      <c r="AL115" s="1">
        <v>134</v>
      </c>
      <c r="AM115" s="1">
        <v>0</v>
      </c>
      <c r="AN115" s="1">
        <v>9.5</v>
      </c>
    </row>
    <row r="116" spans="2:40" x14ac:dyDescent="0.25">
      <c r="B116" s="1">
        <v>141</v>
      </c>
      <c r="C116" s="1">
        <v>0</v>
      </c>
      <c r="D116" s="1">
        <v>10.6</v>
      </c>
      <c r="F116" s="1">
        <v>203</v>
      </c>
      <c r="G116" s="1">
        <v>0</v>
      </c>
      <c r="H116" s="1">
        <v>5.2</v>
      </c>
      <c r="J116" s="1">
        <v>176</v>
      </c>
      <c r="K116" s="1">
        <v>0</v>
      </c>
      <c r="L116" s="1">
        <v>18.5</v>
      </c>
      <c r="N116" s="1">
        <v>268</v>
      </c>
      <c r="O116" s="1">
        <v>0</v>
      </c>
      <c r="P116" s="1">
        <v>18.399999999999999</v>
      </c>
      <c r="R116" s="1">
        <v>116</v>
      </c>
      <c r="S116" s="1">
        <v>0</v>
      </c>
      <c r="T116" s="1">
        <v>15</v>
      </c>
      <c r="V116" s="1">
        <v>113</v>
      </c>
      <c r="W116" s="1">
        <v>0</v>
      </c>
      <c r="X116" s="1">
        <v>9.6</v>
      </c>
      <c r="Z116" s="1">
        <v>125</v>
      </c>
      <c r="AA116" s="1">
        <v>0</v>
      </c>
      <c r="AB116" s="1">
        <v>7.4</v>
      </c>
      <c r="AD116" s="1">
        <v>121</v>
      </c>
      <c r="AE116" s="1">
        <v>0</v>
      </c>
      <c r="AF116" s="1">
        <v>8.9</v>
      </c>
      <c r="AH116" s="1">
        <v>118</v>
      </c>
      <c r="AI116" s="1">
        <v>0</v>
      </c>
      <c r="AJ116" s="1">
        <v>10.3</v>
      </c>
      <c r="AL116" s="1">
        <v>131</v>
      </c>
      <c r="AM116" s="1">
        <v>0</v>
      </c>
      <c r="AN116" s="1">
        <v>9.5</v>
      </c>
    </row>
    <row r="117" spans="2:40" x14ac:dyDescent="0.25">
      <c r="B117" s="1">
        <v>77</v>
      </c>
      <c r="C117" s="1">
        <v>0</v>
      </c>
      <c r="D117" s="1">
        <v>10.6</v>
      </c>
      <c r="F117" s="1">
        <v>203</v>
      </c>
      <c r="G117" s="1">
        <v>0</v>
      </c>
      <c r="H117" s="1">
        <v>5.2</v>
      </c>
      <c r="J117" s="1">
        <v>135</v>
      </c>
      <c r="K117" s="1">
        <v>0</v>
      </c>
      <c r="L117" s="1">
        <v>18.5</v>
      </c>
      <c r="N117" s="1">
        <v>150</v>
      </c>
      <c r="O117" s="1">
        <v>0</v>
      </c>
      <c r="P117" s="1">
        <v>10.1</v>
      </c>
      <c r="R117" s="1">
        <v>117</v>
      </c>
      <c r="S117" s="1">
        <v>0</v>
      </c>
      <c r="T117" s="1">
        <v>15</v>
      </c>
      <c r="V117" s="1">
        <v>114</v>
      </c>
      <c r="W117" s="1">
        <v>0</v>
      </c>
      <c r="X117" s="1">
        <v>9.6</v>
      </c>
      <c r="Z117" s="1">
        <v>178</v>
      </c>
      <c r="AA117" s="1">
        <v>0</v>
      </c>
      <c r="AB117" s="1">
        <v>8.4</v>
      </c>
      <c r="AD117" s="1">
        <v>117</v>
      </c>
      <c r="AE117" s="1">
        <v>0</v>
      </c>
      <c r="AF117" s="1">
        <v>8.9</v>
      </c>
      <c r="AH117" s="1">
        <v>118</v>
      </c>
      <c r="AI117" s="1">
        <v>0</v>
      </c>
      <c r="AJ117" s="1">
        <v>10.3</v>
      </c>
      <c r="AL117" s="1">
        <v>128</v>
      </c>
      <c r="AM117" s="1">
        <v>0</v>
      </c>
      <c r="AN117" s="1">
        <v>7</v>
      </c>
    </row>
    <row r="118" spans="2:40" x14ac:dyDescent="0.25">
      <c r="B118" s="1">
        <v>120</v>
      </c>
      <c r="C118" s="1">
        <v>0</v>
      </c>
      <c r="D118" s="1">
        <v>10.6</v>
      </c>
      <c r="F118" s="1">
        <v>140</v>
      </c>
      <c r="G118" s="1">
        <v>0</v>
      </c>
      <c r="H118" s="1">
        <v>0</v>
      </c>
      <c r="J118" s="1">
        <v>141</v>
      </c>
      <c r="K118" s="1">
        <v>0</v>
      </c>
      <c r="L118" s="1">
        <v>18.5</v>
      </c>
      <c r="N118" s="1">
        <v>161</v>
      </c>
      <c r="O118" s="1">
        <v>0</v>
      </c>
      <c r="P118" s="1">
        <v>10.1</v>
      </c>
      <c r="R118" s="1">
        <v>118</v>
      </c>
      <c r="S118" s="1">
        <v>0</v>
      </c>
      <c r="T118" s="1">
        <v>15</v>
      </c>
      <c r="V118" s="1">
        <v>122</v>
      </c>
      <c r="W118" s="1">
        <v>0</v>
      </c>
      <c r="X118" s="1">
        <v>9.6</v>
      </c>
      <c r="Z118" s="1">
        <v>195</v>
      </c>
      <c r="AA118" s="1">
        <v>0</v>
      </c>
      <c r="AB118" s="1">
        <v>8.4</v>
      </c>
      <c r="AD118" s="1">
        <v>117</v>
      </c>
      <c r="AE118" s="1">
        <v>0</v>
      </c>
      <c r="AF118" s="1">
        <v>8.9</v>
      </c>
      <c r="AH118" s="1">
        <v>122</v>
      </c>
      <c r="AI118" s="1">
        <v>0</v>
      </c>
      <c r="AJ118" s="1">
        <v>10.1</v>
      </c>
      <c r="AL118" s="1">
        <v>109</v>
      </c>
      <c r="AM118" s="1">
        <v>0</v>
      </c>
      <c r="AN118" s="1">
        <v>7</v>
      </c>
    </row>
    <row r="119" spans="2:40" x14ac:dyDescent="0.25">
      <c r="B119" s="1">
        <v>42</v>
      </c>
      <c r="C119" s="1">
        <v>0</v>
      </c>
      <c r="D119" s="1">
        <v>10.6</v>
      </c>
      <c r="F119" s="1">
        <v>115</v>
      </c>
      <c r="G119" s="1">
        <v>0</v>
      </c>
      <c r="H119" s="1">
        <v>0</v>
      </c>
      <c r="J119" s="1">
        <v>134</v>
      </c>
      <c r="K119" s="1">
        <v>0</v>
      </c>
      <c r="L119" s="1">
        <v>18.5</v>
      </c>
      <c r="N119" s="1">
        <v>141</v>
      </c>
      <c r="O119" s="1">
        <v>0</v>
      </c>
      <c r="P119" s="1">
        <v>10.1</v>
      </c>
      <c r="R119" s="1">
        <v>137</v>
      </c>
      <c r="S119" s="1">
        <v>0</v>
      </c>
      <c r="T119" s="1">
        <v>15</v>
      </c>
      <c r="V119" s="1">
        <v>122</v>
      </c>
      <c r="W119" s="1">
        <v>0</v>
      </c>
      <c r="X119" s="1">
        <v>9.6</v>
      </c>
      <c r="Z119" s="1">
        <v>130</v>
      </c>
      <c r="AA119" s="1">
        <v>0</v>
      </c>
      <c r="AB119" s="1">
        <v>8.4</v>
      </c>
      <c r="AD119" s="1">
        <v>128</v>
      </c>
      <c r="AE119" s="1">
        <v>0</v>
      </c>
      <c r="AF119" s="1">
        <v>8.9</v>
      </c>
      <c r="AH119" s="1">
        <v>126</v>
      </c>
      <c r="AI119" s="1">
        <v>0</v>
      </c>
      <c r="AJ119" s="1">
        <v>10.1</v>
      </c>
      <c r="AL119" s="1">
        <v>120</v>
      </c>
      <c r="AM119" s="1">
        <v>0</v>
      </c>
      <c r="AN119" s="1">
        <v>7</v>
      </c>
    </row>
    <row r="120" spans="2:40" x14ac:dyDescent="0.25">
      <c r="B120" s="1">
        <v>120</v>
      </c>
      <c r="C120" s="1">
        <v>0</v>
      </c>
      <c r="D120" s="1">
        <v>10.6</v>
      </c>
      <c r="F120" s="1">
        <v>125</v>
      </c>
      <c r="G120" s="1">
        <v>0</v>
      </c>
      <c r="H120" s="1">
        <v>0</v>
      </c>
      <c r="J120" s="1">
        <v>115</v>
      </c>
      <c r="K120" s="1">
        <v>0</v>
      </c>
      <c r="L120" s="1">
        <v>18.5</v>
      </c>
      <c r="N120" s="1">
        <v>132</v>
      </c>
      <c r="O120" s="1">
        <v>0</v>
      </c>
      <c r="P120" s="1">
        <v>10.1</v>
      </c>
      <c r="R120" s="1">
        <v>123</v>
      </c>
      <c r="S120" s="1">
        <v>0</v>
      </c>
      <c r="T120" s="1">
        <v>100</v>
      </c>
      <c r="V120" s="1">
        <v>140</v>
      </c>
      <c r="W120" s="1">
        <v>0</v>
      </c>
      <c r="X120" s="1">
        <v>9.6</v>
      </c>
      <c r="Z120" s="1">
        <v>129</v>
      </c>
      <c r="AA120" s="1">
        <v>0</v>
      </c>
      <c r="AB120" s="1">
        <v>8.4</v>
      </c>
      <c r="AD120" s="1">
        <v>134</v>
      </c>
      <c r="AE120" s="1">
        <v>0</v>
      </c>
      <c r="AF120" s="1">
        <v>8.9</v>
      </c>
      <c r="AH120" s="1">
        <v>401</v>
      </c>
      <c r="AI120" s="1">
        <v>0</v>
      </c>
      <c r="AJ120" s="1">
        <v>10.1</v>
      </c>
      <c r="AL120" s="1">
        <v>123</v>
      </c>
      <c r="AM120" s="1">
        <v>0</v>
      </c>
      <c r="AN120" s="1">
        <v>7</v>
      </c>
    </row>
    <row r="121" spans="2:40" x14ac:dyDescent="0.25">
      <c r="B121" s="1">
        <v>118</v>
      </c>
      <c r="C121" s="1">
        <v>0</v>
      </c>
      <c r="D121" s="1">
        <v>10.6</v>
      </c>
      <c r="F121" s="1">
        <v>125</v>
      </c>
      <c r="G121" s="1">
        <v>0</v>
      </c>
      <c r="H121" s="1">
        <v>0</v>
      </c>
      <c r="J121" s="1">
        <v>115</v>
      </c>
      <c r="K121" s="1">
        <v>0</v>
      </c>
      <c r="L121" s="1">
        <v>18.5</v>
      </c>
      <c r="N121" s="1">
        <v>133</v>
      </c>
      <c r="O121" s="1">
        <v>0</v>
      </c>
      <c r="P121" s="1">
        <v>10.1</v>
      </c>
      <c r="R121" s="1">
        <v>127</v>
      </c>
      <c r="S121" s="1">
        <v>0</v>
      </c>
      <c r="T121" s="1">
        <v>100</v>
      </c>
      <c r="V121" s="1">
        <v>130</v>
      </c>
      <c r="W121" s="1">
        <v>0</v>
      </c>
      <c r="X121" s="1">
        <v>9.6</v>
      </c>
      <c r="Z121" s="1">
        <v>166</v>
      </c>
      <c r="AA121" s="1">
        <v>0</v>
      </c>
      <c r="AB121" s="1">
        <v>8.4</v>
      </c>
      <c r="AD121" s="1">
        <v>128</v>
      </c>
      <c r="AE121" s="1">
        <v>0</v>
      </c>
      <c r="AF121" s="1">
        <v>8.9</v>
      </c>
      <c r="AH121" s="1">
        <v>652</v>
      </c>
      <c r="AI121" s="1">
        <v>0</v>
      </c>
      <c r="AJ121" s="1">
        <v>3.7</v>
      </c>
      <c r="AL121" s="1">
        <v>121</v>
      </c>
      <c r="AM121" s="1">
        <v>0</v>
      </c>
      <c r="AN121" s="1">
        <v>7</v>
      </c>
    </row>
    <row r="122" spans="2:40" x14ac:dyDescent="0.25">
      <c r="B122" s="1">
        <v>124</v>
      </c>
      <c r="C122" s="1">
        <v>0</v>
      </c>
      <c r="D122" s="1">
        <v>9.3000000000000007</v>
      </c>
      <c r="F122" s="1">
        <v>128</v>
      </c>
      <c r="G122" s="1">
        <v>0</v>
      </c>
      <c r="H122" s="1">
        <v>0</v>
      </c>
      <c r="J122" s="1">
        <v>125</v>
      </c>
      <c r="K122" s="1">
        <v>0</v>
      </c>
      <c r="L122" s="1">
        <v>44.3</v>
      </c>
      <c r="N122" s="1">
        <v>126</v>
      </c>
      <c r="O122" s="1">
        <v>0</v>
      </c>
      <c r="P122" s="1">
        <v>10.1</v>
      </c>
      <c r="R122" s="1">
        <v>135</v>
      </c>
      <c r="S122" s="1">
        <v>0</v>
      </c>
      <c r="T122" s="1">
        <v>100</v>
      </c>
      <c r="V122" s="1">
        <v>170</v>
      </c>
      <c r="W122" s="1">
        <v>0</v>
      </c>
      <c r="X122" s="1">
        <v>9.6</v>
      </c>
      <c r="Z122" s="1">
        <v>160</v>
      </c>
      <c r="AA122" s="1">
        <v>0</v>
      </c>
      <c r="AB122" s="1">
        <v>8.4</v>
      </c>
      <c r="AD122" s="1">
        <v>124</v>
      </c>
      <c r="AE122" s="1">
        <v>0</v>
      </c>
      <c r="AF122" s="1">
        <v>8.9</v>
      </c>
      <c r="AH122" s="1">
        <v>315</v>
      </c>
      <c r="AI122" s="1">
        <v>0</v>
      </c>
      <c r="AJ122" s="1">
        <v>3.7</v>
      </c>
      <c r="AL122" s="1">
        <v>123</v>
      </c>
      <c r="AM122" s="1">
        <v>0</v>
      </c>
      <c r="AN122" s="1">
        <v>7</v>
      </c>
    </row>
    <row r="123" spans="2:40" x14ac:dyDescent="0.25">
      <c r="B123" s="1">
        <v>131</v>
      </c>
      <c r="C123" s="1">
        <v>0</v>
      </c>
      <c r="D123" s="1">
        <v>9.3000000000000007</v>
      </c>
      <c r="F123" s="1">
        <v>133</v>
      </c>
      <c r="G123" s="1">
        <v>0</v>
      </c>
      <c r="H123" s="1">
        <v>0</v>
      </c>
      <c r="J123" s="1">
        <v>131</v>
      </c>
      <c r="K123" s="1">
        <v>0</v>
      </c>
      <c r="L123" s="1">
        <v>44.3</v>
      </c>
      <c r="N123" s="1">
        <v>189</v>
      </c>
      <c r="O123" s="1">
        <v>0</v>
      </c>
      <c r="P123" s="1">
        <v>10.1</v>
      </c>
      <c r="R123" s="1">
        <v>143</v>
      </c>
      <c r="S123" s="1">
        <v>0</v>
      </c>
      <c r="T123" s="1">
        <v>100</v>
      </c>
      <c r="V123" s="1">
        <v>177</v>
      </c>
      <c r="W123" s="1">
        <v>0</v>
      </c>
      <c r="X123" s="1">
        <v>9.6</v>
      </c>
      <c r="Z123" s="1">
        <v>121</v>
      </c>
      <c r="AA123" s="1">
        <v>0</v>
      </c>
      <c r="AB123" s="1">
        <v>8.4</v>
      </c>
      <c r="AD123" s="1">
        <v>132</v>
      </c>
      <c r="AE123" s="1">
        <v>0</v>
      </c>
      <c r="AF123" s="1">
        <v>8.9</v>
      </c>
      <c r="AH123" s="1">
        <v>156</v>
      </c>
      <c r="AI123" s="1">
        <v>0</v>
      </c>
      <c r="AJ123" s="1">
        <v>3.7</v>
      </c>
      <c r="AL123" s="1">
        <v>120</v>
      </c>
      <c r="AM123" s="1">
        <v>0</v>
      </c>
      <c r="AN123" s="1">
        <v>7</v>
      </c>
    </row>
    <row r="124" spans="2:40" x14ac:dyDescent="0.25">
      <c r="B124" s="1">
        <v>116</v>
      </c>
      <c r="C124" s="1">
        <v>0</v>
      </c>
      <c r="D124" s="1">
        <v>9.3000000000000007</v>
      </c>
      <c r="F124" s="1">
        <v>125</v>
      </c>
      <c r="G124" s="1">
        <v>0</v>
      </c>
      <c r="H124" s="1">
        <v>0</v>
      </c>
      <c r="J124" s="1">
        <v>117</v>
      </c>
      <c r="K124" s="1">
        <v>0</v>
      </c>
      <c r="L124" s="1">
        <v>44.3</v>
      </c>
      <c r="N124" s="1">
        <v>394</v>
      </c>
      <c r="O124" s="1">
        <v>0</v>
      </c>
      <c r="P124" s="1">
        <v>5.2</v>
      </c>
      <c r="R124" s="1">
        <v>122</v>
      </c>
      <c r="S124" s="1">
        <v>0</v>
      </c>
      <c r="T124" s="1">
        <v>100</v>
      </c>
      <c r="V124" s="1">
        <v>117</v>
      </c>
      <c r="W124" s="1">
        <v>0</v>
      </c>
      <c r="X124" s="1">
        <v>7.5</v>
      </c>
      <c r="Z124" s="1">
        <v>158</v>
      </c>
      <c r="AA124" s="1">
        <v>0</v>
      </c>
      <c r="AB124" s="1">
        <v>8.4</v>
      </c>
      <c r="AD124" s="1">
        <v>124</v>
      </c>
      <c r="AE124" s="1">
        <v>0</v>
      </c>
      <c r="AF124" s="1">
        <v>18.399999999999999</v>
      </c>
      <c r="AH124" s="1">
        <v>164</v>
      </c>
      <c r="AI124" s="1">
        <v>0</v>
      </c>
      <c r="AJ124" s="1">
        <v>3.7</v>
      </c>
      <c r="AL124" s="1">
        <v>118</v>
      </c>
      <c r="AM124" s="1">
        <v>0</v>
      </c>
      <c r="AN124" s="1">
        <v>7</v>
      </c>
    </row>
    <row r="125" spans="2:40" x14ac:dyDescent="0.25">
      <c r="B125" s="1">
        <v>116</v>
      </c>
      <c r="C125" s="1">
        <v>0</v>
      </c>
      <c r="D125" s="1">
        <v>9.3000000000000007</v>
      </c>
      <c r="F125" s="1">
        <v>135</v>
      </c>
      <c r="G125" s="1">
        <v>0</v>
      </c>
      <c r="H125" s="1">
        <v>0</v>
      </c>
      <c r="J125" s="1">
        <v>121</v>
      </c>
      <c r="K125" s="1">
        <v>0</v>
      </c>
      <c r="L125" s="1">
        <v>44.3</v>
      </c>
      <c r="N125" s="1">
        <v>319</v>
      </c>
      <c r="O125" s="1">
        <v>0</v>
      </c>
      <c r="P125" s="1">
        <v>5.2</v>
      </c>
      <c r="R125" s="1">
        <v>115</v>
      </c>
      <c r="S125" s="1">
        <v>0</v>
      </c>
      <c r="T125" s="1">
        <v>100</v>
      </c>
      <c r="V125" s="1">
        <v>115</v>
      </c>
      <c r="W125" s="1">
        <v>0</v>
      </c>
      <c r="X125" s="1">
        <v>7.5</v>
      </c>
      <c r="Z125" s="1">
        <v>139</v>
      </c>
      <c r="AA125" s="1">
        <v>0</v>
      </c>
      <c r="AB125" s="1">
        <v>19.8</v>
      </c>
      <c r="AD125" s="1">
        <v>118</v>
      </c>
      <c r="AE125" s="1">
        <v>0</v>
      </c>
      <c r="AF125" s="1">
        <v>18.399999999999999</v>
      </c>
      <c r="AH125" s="1">
        <v>151</v>
      </c>
      <c r="AI125" s="1">
        <v>0</v>
      </c>
      <c r="AJ125" s="1">
        <v>3.7</v>
      </c>
      <c r="AL125" s="1">
        <v>116</v>
      </c>
      <c r="AM125" s="1">
        <v>0</v>
      </c>
      <c r="AN125" s="1">
        <v>7</v>
      </c>
    </row>
    <row r="126" spans="2:40" x14ac:dyDescent="0.25">
      <c r="B126" s="1">
        <v>125</v>
      </c>
      <c r="C126" s="1">
        <v>0</v>
      </c>
      <c r="D126" s="1">
        <v>9.3000000000000007</v>
      </c>
      <c r="F126" s="1">
        <v>126</v>
      </c>
      <c r="G126" s="1">
        <v>0</v>
      </c>
      <c r="H126" s="1">
        <v>11.7</v>
      </c>
      <c r="J126" s="1">
        <v>231</v>
      </c>
      <c r="K126" s="1">
        <v>0</v>
      </c>
      <c r="L126" s="1">
        <v>44.3</v>
      </c>
      <c r="N126" s="1">
        <v>187</v>
      </c>
      <c r="O126" s="1">
        <v>0</v>
      </c>
      <c r="P126" s="1">
        <v>5.2</v>
      </c>
      <c r="R126" s="1">
        <v>121</v>
      </c>
      <c r="S126" s="1">
        <v>0</v>
      </c>
      <c r="T126" s="1">
        <v>100</v>
      </c>
      <c r="V126" s="1">
        <v>123</v>
      </c>
      <c r="W126" s="1">
        <v>0</v>
      </c>
      <c r="X126" s="1">
        <v>7.5</v>
      </c>
      <c r="Z126" s="1">
        <v>112</v>
      </c>
      <c r="AA126" s="1">
        <v>0</v>
      </c>
      <c r="AB126" s="1">
        <v>19.8</v>
      </c>
      <c r="AD126" s="1">
        <v>134</v>
      </c>
      <c r="AE126" s="1">
        <v>0</v>
      </c>
      <c r="AF126" s="1">
        <v>18.399999999999999</v>
      </c>
      <c r="AH126" s="1">
        <v>152</v>
      </c>
      <c r="AI126" s="1">
        <v>0</v>
      </c>
      <c r="AJ126" s="1">
        <v>3.7</v>
      </c>
      <c r="AL126" s="1">
        <v>118</v>
      </c>
      <c r="AM126" s="1">
        <v>0</v>
      </c>
      <c r="AN126" s="1">
        <v>9.5</v>
      </c>
    </row>
    <row r="127" spans="2:40" x14ac:dyDescent="0.25">
      <c r="B127" s="1">
        <v>137</v>
      </c>
      <c r="C127" s="1">
        <v>0</v>
      </c>
      <c r="D127" s="1">
        <v>9.3000000000000007</v>
      </c>
      <c r="F127" s="1">
        <v>134</v>
      </c>
      <c r="G127" s="1">
        <v>0</v>
      </c>
      <c r="H127" s="1">
        <v>11.7</v>
      </c>
      <c r="J127" s="1">
        <v>364</v>
      </c>
      <c r="K127" s="1">
        <v>0</v>
      </c>
      <c r="L127" s="1">
        <v>44.3</v>
      </c>
      <c r="N127" s="1">
        <v>137</v>
      </c>
      <c r="O127" s="1">
        <v>0</v>
      </c>
      <c r="P127" s="1">
        <v>5.2</v>
      </c>
      <c r="R127" s="1">
        <v>127</v>
      </c>
      <c r="S127" s="1">
        <v>0</v>
      </c>
      <c r="T127" s="1">
        <v>100</v>
      </c>
      <c r="V127" s="1">
        <v>133</v>
      </c>
      <c r="W127" s="1">
        <v>0</v>
      </c>
      <c r="X127" s="1">
        <v>7.5</v>
      </c>
      <c r="Z127" s="1">
        <v>141</v>
      </c>
      <c r="AA127" s="1">
        <v>0</v>
      </c>
      <c r="AB127" s="1">
        <v>19.8</v>
      </c>
      <c r="AD127" s="1">
        <v>130</v>
      </c>
      <c r="AE127" s="1">
        <v>0</v>
      </c>
      <c r="AF127" s="1">
        <v>18.399999999999999</v>
      </c>
      <c r="AH127" s="1">
        <v>130</v>
      </c>
      <c r="AI127" s="1">
        <v>0</v>
      </c>
      <c r="AJ127" s="1">
        <v>3.7</v>
      </c>
      <c r="AL127" s="1">
        <v>127</v>
      </c>
      <c r="AM127" s="1">
        <v>0</v>
      </c>
      <c r="AN127" s="1">
        <v>9.5</v>
      </c>
    </row>
    <row r="128" spans="2:40" x14ac:dyDescent="0.25">
      <c r="B128" s="1">
        <v>133</v>
      </c>
      <c r="C128" s="1">
        <v>0</v>
      </c>
      <c r="D128" s="1">
        <v>9.3000000000000007</v>
      </c>
      <c r="F128" s="1">
        <v>153</v>
      </c>
      <c r="G128" s="1">
        <v>0</v>
      </c>
      <c r="H128" s="1">
        <v>11.7</v>
      </c>
      <c r="J128" s="1">
        <v>119</v>
      </c>
      <c r="K128" s="1">
        <v>0</v>
      </c>
      <c r="L128" s="1">
        <v>44.3</v>
      </c>
      <c r="N128" s="1">
        <v>114</v>
      </c>
      <c r="O128" s="1">
        <v>0</v>
      </c>
      <c r="P128" s="1">
        <v>5.2</v>
      </c>
      <c r="R128" s="1">
        <v>127</v>
      </c>
      <c r="S128" s="1">
        <v>0</v>
      </c>
      <c r="T128" s="1">
        <v>10.5</v>
      </c>
      <c r="V128" s="1">
        <v>125</v>
      </c>
      <c r="W128" s="1">
        <v>0</v>
      </c>
      <c r="X128" s="1">
        <v>7.5</v>
      </c>
      <c r="Z128" s="1">
        <v>169</v>
      </c>
      <c r="AA128" s="1">
        <v>0</v>
      </c>
      <c r="AB128" s="1">
        <v>19.8</v>
      </c>
      <c r="AD128" s="1">
        <v>140</v>
      </c>
      <c r="AE128" s="1">
        <v>0</v>
      </c>
      <c r="AF128" s="1">
        <v>18.399999999999999</v>
      </c>
      <c r="AH128" s="1">
        <v>131</v>
      </c>
      <c r="AI128" s="1">
        <v>0</v>
      </c>
      <c r="AJ128" s="1">
        <v>3.7</v>
      </c>
      <c r="AL128" s="1">
        <v>127</v>
      </c>
      <c r="AM128" s="1">
        <v>0</v>
      </c>
      <c r="AN128" s="1">
        <v>9.5</v>
      </c>
    </row>
    <row r="129" spans="2:40" x14ac:dyDescent="0.25">
      <c r="B129" s="1">
        <v>160</v>
      </c>
      <c r="C129" s="1">
        <v>0</v>
      </c>
      <c r="D129" s="1">
        <v>9.3000000000000007</v>
      </c>
      <c r="F129" s="1">
        <v>168</v>
      </c>
      <c r="G129" s="1">
        <v>0</v>
      </c>
      <c r="H129" s="1">
        <v>11.7</v>
      </c>
      <c r="J129" s="1">
        <v>133</v>
      </c>
      <c r="K129" s="1">
        <v>0</v>
      </c>
      <c r="L129" s="1">
        <v>12</v>
      </c>
      <c r="N129" s="1">
        <v>125</v>
      </c>
      <c r="O129" s="1">
        <v>0</v>
      </c>
      <c r="P129" s="1">
        <v>5.2</v>
      </c>
      <c r="R129" s="1">
        <v>136</v>
      </c>
      <c r="S129" s="1">
        <v>0</v>
      </c>
      <c r="T129" s="1">
        <v>10.5</v>
      </c>
      <c r="V129" s="1">
        <v>127</v>
      </c>
      <c r="W129" s="1">
        <v>0</v>
      </c>
      <c r="X129" s="1">
        <v>7.5</v>
      </c>
      <c r="Z129" s="1">
        <v>137</v>
      </c>
      <c r="AA129" s="1">
        <v>0</v>
      </c>
      <c r="AB129" s="1">
        <v>19.8</v>
      </c>
      <c r="AD129" s="1">
        <v>126</v>
      </c>
      <c r="AE129" s="1">
        <v>0</v>
      </c>
      <c r="AF129" s="1">
        <v>18.399999999999999</v>
      </c>
      <c r="AH129" s="1">
        <v>391</v>
      </c>
      <c r="AI129" s="1">
        <v>0</v>
      </c>
      <c r="AJ129" s="1">
        <v>3.4</v>
      </c>
      <c r="AL129" s="1">
        <v>125</v>
      </c>
      <c r="AM129" s="1">
        <v>0</v>
      </c>
      <c r="AN129" s="1">
        <v>9.5</v>
      </c>
    </row>
    <row r="130" spans="2:40" x14ac:dyDescent="0.25">
      <c r="B130" s="1">
        <v>116</v>
      </c>
      <c r="C130" s="1">
        <v>0</v>
      </c>
      <c r="D130" s="1">
        <v>9.3000000000000007</v>
      </c>
      <c r="F130" s="1">
        <v>126</v>
      </c>
      <c r="G130" s="1">
        <v>0</v>
      </c>
      <c r="H130" s="1">
        <v>11.7</v>
      </c>
      <c r="J130" s="1">
        <v>140</v>
      </c>
      <c r="K130" s="1">
        <v>0</v>
      </c>
      <c r="L130" s="1">
        <v>12</v>
      </c>
      <c r="N130" s="1">
        <v>131</v>
      </c>
      <c r="O130" s="1">
        <v>0</v>
      </c>
      <c r="P130" s="1">
        <v>5.2</v>
      </c>
      <c r="R130" s="1">
        <v>122</v>
      </c>
      <c r="S130" s="1">
        <v>0</v>
      </c>
      <c r="T130" s="1">
        <v>10.5</v>
      </c>
      <c r="V130" s="1">
        <v>130</v>
      </c>
      <c r="W130" s="1">
        <v>0</v>
      </c>
      <c r="X130" s="1">
        <v>7.5</v>
      </c>
      <c r="Z130" s="1">
        <v>148</v>
      </c>
      <c r="AA130" s="1">
        <v>0</v>
      </c>
      <c r="AB130" s="1">
        <v>19.8</v>
      </c>
      <c r="AD130" s="1">
        <v>134</v>
      </c>
      <c r="AE130" s="1">
        <v>0</v>
      </c>
      <c r="AF130" s="1">
        <v>18.399999999999999</v>
      </c>
      <c r="AH130" s="1">
        <v>432</v>
      </c>
      <c r="AI130" s="1">
        <v>0</v>
      </c>
      <c r="AJ130" s="1">
        <v>3.4</v>
      </c>
      <c r="AL130" s="1">
        <v>390</v>
      </c>
      <c r="AM130" s="1">
        <v>0</v>
      </c>
      <c r="AN130" s="1">
        <v>17.7</v>
      </c>
    </row>
    <row r="131" spans="2:40" x14ac:dyDescent="0.25">
      <c r="B131" s="1">
        <v>148</v>
      </c>
      <c r="C131" s="1">
        <v>0</v>
      </c>
      <c r="D131" s="1">
        <v>10.6</v>
      </c>
      <c r="F131" s="1">
        <v>128</v>
      </c>
      <c r="G131" s="1">
        <v>0</v>
      </c>
      <c r="H131" s="1">
        <v>11.7</v>
      </c>
      <c r="J131" s="1">
        <v>120</v>
      </c>
      <c r="K131" s="1">
        <v>0</v>
      </c>
      <c r="L131" s="1">
        <v>12</v>
      </c>
      <c r="N131" s="1">
        <v>128</v>
      </c>
      <c r="O131" s="1">
        <v>0</v>
      </c>
      <c r="P131" s="1">
        <v>5.2</v>
      </c>
      <c r="R131" s="1">
        <v>118</v>
      </c>
      <c r="S131" s="1">
        <v>0</v>
      </c>
      <c r="T131" s="1">
        <v>10.5</v>
      </c>
      <c r="V131" s="1">
        <v>109</v>
      </c>
      <c r="W131" s="1">
        <v>0</v>
      </c>
      <c r="X131" s="1">
        <v>7.5</v>
      </c>
      <c r="Z131" s="1">
        <v>199</v>
      </c>
      <c r="AA131" s="1">
        <v>0</v>
      </c>
      <c r="AB131" s="1">
        <v>19.8</v>
      </c>
      <c r="AD131" s="1">
        <v>116</v>
      </c>
      <c r="AE131" s="1">
        <v>0</v>
      </c>
      <c r="AF131" s="1">
        <v>18.399999999999999</v>
      </c>
      <c r="AH131" s="1">
        <v>127</v>
      </c>
      <c r="AI131" s="1">
        <v>0</v>
      </c>
      <c r="AJ131" s="1">
        <v>3.4</v>
      </c>
      <c r="AL131" s="1">
        <v>410</v>
      </c>
      <c r="AM131" s="1">
        <v>0</v>
      </c>
      <c r="AN131" s="1">
        <v>17.7</v>
      </c>
    </row>
    <row r="132" spans="2:40" x14ac:dyDescent="0.25">
      <c r="B132" s="1">
        <v>113</v>
      </c>
      <c r="C132" s="1">
        <v>0</v>
      </c>
      <c r="D132" s="1">
        <v>10.6</v>
      </c>
      <c r="F132" s="1">
        <v>119</v>
      </c>
      <c r="G132" s="1">
        <v>0</v>
      </c>
      <c r="H132" s="1">
        <v>11.7</v>
      </c>
      <c r="J132" s="1">
        <v>124</v>
      </c>
      <c r="K132" s="1">
        <v>0</v>
      </c>
      <c r="L132" s="1">
        <v>12</v>
      </c>
      <c r="N132" s="1">
        <v>129</v>
      </c>
      <c r="O132" s="1">
        <v>0</v>
      </c>
      <c r="P132" s="1">
        <v>7.9</v>
      </c>
      <c r="R132" s="1">
        <v>124</v>
      </c>
      <c r="S132" s="1">
        <v>0</v>
      </c>
      <c r="T132" s="1">
        <v>10.5</v>
      </c>
      <c r="V132" s="1">
        <v>114</v>
      </c>
      <c r="W132" s="1">
        <v>0</v>
      </c>
      <c r="X132" s="1">
        <v>13.7</v>
      </c>
      <c r="Z132" s="1">
        <v>184</v>
      </c>
      <c r="AA132" s="1">
        <v>0</v>
      </c>
      <c r="AB132" s="1">
        <v>14</v>
      </c>
      <c r="AD132" s="1">
        <v>113</v>
      </c>
      <c r="AE132" s="1">
        <v>0</v>
      </c>
      <c r="AF132" s="1">
        <v>15.7</v>
      </c>
      <c r="AH132" s="1">
        <v>117</v>
      </c>
      <c r="AI132" s="1">
        <v>0</v>
      </c>
      <c r="AJ132" s="1">
        <v>3.4</v>
      </c>
      <c r="AL132" s="1">
        <v>117</v>
      </c>
      <c r="AM132" s="1">
        <v>0</v>
      </c>
      <c r="AN132" s="1">
        <v>17.7</v>
      </c>
    </row>
    <row r="133" spans="2:40" x14ac:dyDescent="0.25">
      <c r="B133" s="1">
        <v>124</v>
      </c>
      <c r="C133" s="1">
        <v>0</v>
      </c>
      <c r="D133" s="1">
        <v>10.6</v>
      </c>
      <c r="F133" s="1">
        <v>115</v>
      </c>
      <c r="G133" s="1">
        <v>0</v>
      </c>
      <c r="H133" s="1">
        <v>11.7</v>
      </c>
      <c r="J133" s="1">
        <v>136</v>
      </c>
      <c r="K133" s="1">
        <v>0</v>
      </c>
      <c r="L133" s="1">
        <v>12</v>
      </c>
      <c r="N133" s="1">
        <v>126</v>
      </c>
      <c r="O133" s="1">
        <v>0</v>
      </c>
      <c r="P133" s="1">
        <v>7.9</v>
      </c>
      <c r="R133" s="1">
        <v>126</v>
      </c>
      <c r="S133" s="1">
        <v>0</v>
      </c>
      <c r="T133" s="1">
        <v>10.5</v>
      </c>
      <c r="V133" s="1">
        <v>125</v>
      </c>
      <c r="W133" s="1">
        <v>0</v>
      </c>
      <c r="X133" s="1">
        <v>13.7</v>
      </c>
      <c r="Z133" s="1">
        <v>141</v>
      </c>
      <c r="AA133" s="1">
        <v>0</v>
      </c>
      <c r="AB133" s="1">
        <v>14</v>
      </c>
      <c r="AD133" s="1">
        <v>111</v>
      </c>
      <c r="AE133" s="1">
        <v>0</v>
      </c>
      <c r="AF133" s="1">
        <v>15.7</v>
      </c>
      <c r="AH133" s="1">
        <v>154</v>
      </c>
      <c r="AI133" s="1">
        <v>0</v>
      </c>
      <c r="AJ133" s="1">
        <v>3.4</v>
      </c>
      <c r="AL133" s="1">
        <v>115</v>
      </c>
      <c r="AM133" s="1">
        <v>0</v>
      </c>
      <c r="AN133" s="1">
        <v>17.7</v>
      </c>
    </row>
    <row r="134" spans="2:40" x14ac:dyDescent="0.25">
      <c r="B134" s="1">
        <v>135</v>
      </c>
      <c r="C134" s="1">
        <v>0</v>
      </c>
      <c r="D134" s="1">
        <v>10.6</v>
      </c>
      <c r="F134" s="1">
        <v>125</v>
      </c>
      <c r="G134" s="1">
        <v>0</v>
      </c>
      <c r="H134" s="1">
        <v>0</v>
      </c>
      <c r="J134" s="1">
        <v>137</v>
      </c>
      <c r="K134" s="1">
        <v>0</v>
      </c>
      <c r="L134" s="1">
        <v>12</v>
      </c>
      <c r="N134" s="1">
        <v>117</v>
      </c>
      <c r="O134" s="1">
        <v>0</v>
      </c>
      <c r="P134" s="1">
        <v>7.9</v>
      </c>
      <c r="R134" s="1">
        <v>121</v>
      </c>
      <c r="S134" s="1">
        <v>0</v>
      </c>
      <c r="T134" s="1">
        <v>10.5</v>
      </c>
      <c r="V134" s="1">
        <v>124</v>
      </c>
      <c r="W134" s="1">
        <v>0</v>
      </c>
      <c r="X134" s="1">
        <v>13.7</v>
      </c>
      <c r="Z134" s="1">
        <v>119</v>
      </c>
      <c r="AA134" s="1">
        <v>0</v>
      </c>
      <c r="AB134" s="1">
        <v>14</v>
      </c>
      <c r="AD134" s="1">
        <v>109</v>
      </c>
      <c r="AE134" s="1">
        <v>0</v>
      </c>
      <c r="AF134" s="1">
        <v>15.7</v>
      </c>
      <c r="AH134" s="1">
        <v>233</v>
      </c>
      <c r="AI134" s="1">
        <v>0</v>
      </c>
      <c r="AJ134" s="1">
        <v>3.4</v>
      </c>
      <c r="AL134" s="1">
        <v>131</v>
      </c>
      <c r="AM134" s="1">
        <v>0</v>
      </c>
      <c r="AN134" s="1">
        <v>17.7</v>
      </c>
    </row>
    <row r="135" spans="2:40" x14ac:dyDescent="0.25">
      <c r="B135" s="1">
        <v>116</v>
      </c>
      <c r="C135" s="1">
        <v>0</v>
      </c>
      <c r="D135" s="1">
        <v>10.6</v>
      </c>
      <c r="F135" s="1">
        <v>134</v>
      </c>
      <c r="G135" s="1">
        <v>0</v>
      </c>
      <c r="H135" s="1">
        <v>0</v>
      </c>
      <c r="J135" s="1">
        <v>117</v>
      </c>
      <c r="K135" s="1">
        <v>0</v>
      </c>
      <c r="L135" s="1">
        <v>12</v>
      </c>
      <c r="N135" s="1">
        <v>112</v>
      </c>
      <c r="O135" s="1">
        <v>0</v>
      </c>
      <c r="P135" s="1">
        <v>7.9</v>
      </c>
      <c r="R135" s="1">
        <v>125</v>
      </c>
      <c r="S135" s="1">
        <v>0</v>
      </c>
      <c r="T135" s="1">
        <v>10.5</v>
      </c>
      <c r="V135" s="1">
        <v>128</v>
      </c>
      <c r="W135" s="1">
        <v>0</v>
      </c>
      <c r="X135" s="1">
        <v>13.7</v>
      </c>
      <c r="Z135" s="1">
        <v>228</v>
      </c>
      <c r="AA135" s="1">
        <v>0</v>
      </c>
      <c r="AB135" s="1">
        <v>14</v>
      </c>
      <c r="AD135" s="1">
        <v>124</v>
      </c>
      <c r="AE135" s="1">
        <v>0</v>
      </c>
      <c r="AF135" s="1">
        <v>15.7</v>
      </c>
      <c r="AH135" s="1">
        <v>198</v>
      </c>
      <c r="AI135" s="1">
        <v>0</v>
      </c>
      <c r="AJ135" s="1">
        <v>100</v>
      </c>
      <c r="AL135" s="1">
        <v>142</v>
      </c>
      <c r="AM135" s="1">
        <v>0</v>
      </c>
      <c r="AN135" s="1">
        <v>17.7</v>
      </c>
    </row>
    <row r="136" spans="2:40" x14ac:dyDescent="0.25">
      <c r="B136" s="1">
        <v>119</v>
      </c>
      <c r="C136" s="1">
        <v>0</v>
      </c>
      <c r="D136" s="1">
        <v>10.6</v>
      </c>
      <c r="F136" s="1">
        <v>128</v>
      </c>
      <c r="G136" s="1">
        <v>0</v>
      </c>
      <c r="H136" s="1">
        <v>0</v>
      </c>
      <c r="J136" s="1">
        <v>128</v>
      </c>
      <c r="K136" s="1">
        <v>0</v>
      </c>
      <c r="L136" s="1">
        <v>12</v>
      </c>
      <c r="N136" s="1">
        <v>117</v>
      </c>
      <c r="O136" s="1">
        <v>0</v>
      </c>
      <c r="P136" s="1">
        <v>7.9</v>
      </c>
      <c r="R136" s="1">
        <v>123</v>
      </c>
      <c r="S136" s="1">
        <v>0</v>
      </c>
      <c r="T136" s="1">
        <v>10.5</v>
      </c>
      <c r="V136" s="1">
        <v>120</v>
      </c>
      <c r="W136" s="1">
        <v>0</v>
      </c>
      <c r="X136" s="1">
        <v>13.7</v>
      </c>
      <c r="Z136" s="1">
        <v>138</v>
      </c>
      <c r="AA136" s="1">
        <v>0</v>
      </c>
      <c r="AB136" s="1">
        <v>14</v>
      </c>
      <c r="AD136" s="1">
        <v>113</v>
      </c>
      <c r="AE136" s="1">
        <v>0</v>
      </c>
      <c r="AF136" s="1">
        <v>15.7</v>
      </c>
      <c r="AH136" s="1">
        <v>307</v>
      </c>
      <c r="AI136" s="1">
        <v>0</v>
      </c>
      <c r="AJ136" s="1">
        <v>100</v>
      </c>
      <c r="AL136" s="1">
        <v>150</v>
      </c>
      <c r="AM136" s="1">
        <v>0</v>
      </c>
      <c r="AN136" s="1">
        <v>17.7</v>
      </c>
    </row>
    <row r="137" spans="2:40" x14ac:dyDescent="0.25">
      <c r="B137" s="1">
        <v>122</v>
      </c>
      <c r="C137" s="1">
        <v>0</v>
      </c>
      <c r="D137" s="1">
        <v>10.6</v>
      </c>
      <c r="F137" s="1">
        <v>128</v>
      </c>
      <c r="G137" s="1">
        <v>0</v>
      </c>
      <c r="H137" s="1">
        <v>0</v>
      </c>
      <c r="J137" s="1">
        <v>137</v>
      </c>
      <c r="K137" s="1">
        <v>0</v>
      </c>
      <c r="L137" s="1">
        <v>0</v>
      </c>
      <c r="N137" s="1">
        <v>138</v>
      </c>
      <c r="O137" s="1">
        <v>0</v>
      </c>
      <c r="P137" s="1">
        <v>7.9</v>
      </c>
      <c r="R137" s="1">
        <v>120</v>
      </c>
      <c r="S137" s="1">
        <v>0</v>
      </c>
      <c r="T137" s="1">
        <v>4.7</v>
      </c>
      <c r="V137" s="1">
        <v>122</v>
      </c>
      <c r="W137" s="1">
        <v>0</v>
      </c>
      <c r="X137" s="1">
        <v>13.7</v>
      </c>
      <c r="Z137" s="1">
        <v>377</v>
      </c>
      <c r="AA137" s="1">
        <v>0</v>
      </c>
      <c r="AB137" s="1">
        <v>14</v>
      </c>
      <c r="AD137" s="1">
        <v>117</v>
      </c>
      <c r="AE137" s="1">
        <v>0</v>
      </c>
      <c r="AF137" s="1">
        <v>15.7</v>
      </c>
      <c r="AH137" s="1">
        <v>138</v>
      </c>
      <c r="AI137" s="1">
        <v>0</v>
      </c>
      <c r="AJ137" s="1">
        <v>100</v>
      </c>
      <c r="AL137" s="1">
        <v>194</v>
      </c>
      <c r="AM137" s="1">
        <v>0</v>
      </c>
      <c r="AN137" s="1">
        <v>11</v>
      </c>
    </row>
    <row r="138" spans="2:40" x14ac:dyDescent="0.25">
      <c r="B138" s="1">
        <v>140</v>
      </c>
      <c r="C138" s="1">
        <v>0</v>
      </c>
      <c r="D138" s="1">
        <v>10.6</v>
      </c>
      <c r="F138" s="1">
        <v>123</v>
      </c>
      <c r="G138" s="1">
        <v>0</v>
      </c>
      <c r="H138" s="1">
        <v>0</v>
      </c>
      <c r="J138" s="1">
        <v>131</v>
      </c>
      <c r="K138" s="1">
        <v>0</v>
      </c>
      <c r="L138" s="1">
        <v>0</v>
      </c>
      <c r="N138" s="1">
        <v>118</v>
      </c>
      <c r="O138" s="1">
        <v>0</v>
      </c>
      <c r="P138" s="1">
        <v>7.9</v>
      </c>
      <c r="R138" s="1">
        <v>151</v>
      </c>
      <c r="S138" s="1">
        <v>0</v>
      </c>
      <c r="T138" s="1">
        <v>4.7</v>
      </c>
      <c r="V138" s="1">
        <v>115</v>
      </c>
      <c r="W138" s="1">
        <v>0</v>
      </c>
      <c r="X138" s="1">
        <v>13.7</v>
      </c>
      <c r="Z138" s="1">
        <v>132</v>
      </c>
      <c r="AA138" s="1">
        <v>0</v>
      </c>
      <c r="AB138" s="1">
        <v>7.2</v>
      </c>
      <c r="AD138" s="1">
        <v>129</v>
      </c>
      <c r="AE138" s="1">
        <v>0</v>
      </c>
      <c r="AF138" s="1">
        <v>15.7</v>
      </c>
      <c r="AH138" s="1">
        <v>148</v>
      </c>
      <c r="AI138" s="1">
        <v>0</v>
      </c>
      <c r="AJ138" s="1">
        <v>100</v>
      </c>
      <c r="AL138" s="1">
        <v>575</v>
      </c>
      <c r="AM138" s="1">
        <v>0</v>
      </c>
      <c r="AN138" s="1">
        <v>11</v>
      </c>
    </row>
    <row r="139" spans="2:40" x14ac:dyDescent="0.25">
      <c r="B139" s="1">
        <v>138</v>
      </c>
      <c r="C139" s="1">
        <v>0</v>
      </c>
      <c r="D139" s="1">
        <v>11.5</v>
      </c>
      <c r="F139" s="1">
        <v>122</v>
      </c>
      <c r="G139" s="1">
        <v>0</v>
      </c>
      <c r="H139" s="1">
        <v>0</v>
      </c>
      <c r="J139" s="1">
        <v>140</v>
      </c>
      <c r="K139" s="1">
        <v>0</v>
      </c>
      <c r="L139" s="1">
        <v>0</v>
      </c>
      <c r="N139" s="1">
        <v>119</v>
      </c>
      <c r="O139" s="1">
        <v>0</v>
      </c>
      <c r="P139" s="1">
        <v>7.9</v>
      </c>
      <c r="R139" s="1">
        <v>166</v>
      </c>
      <c r="S139" s="1">
        <v>0</v>
      </c>
      <c r="T139" s="1">
        <v>4.7</v>
      </c>
      <c r="V139" s="1">
        <v>121</v>
      </c>
      <c r="W139" s="1">
        <v>0</v>
      </c>
      <c r="X139" s="1">
        <v>13.7</v>
      </c>
      <c r="Z139" s="1">
        <v>106</v>
      </c>
      <c r="AA139" s="1">
        <v>0</v>
      </c>
      <c r="AB139" s="1">
        <v>7.2</v>
      </c>
      <c r="AD139" s="1">
        <v>126</v>
      </c>
      <c r="AE139" s="1">
        <v>0</v>
      </c>
      <c r="AF139" s="1">
        <v>15.7</v>
      </c>
      <c r="AH139" s="1">
        <v>137</v>
      </c>
      <c r="AI139" s="1">
        <v>0</v>
      </c>
      <c r="AJ139" s="1">
        <v>100</v>
      </c>
      <c r="AL139" s="1">
        <v>530</v>
      </c>
      <c r="AM139" s="1">
        <v>0</v>
      </c>
      <c r="AN139" s="1">
        <v>2.1</v>
      </c>
    </row>
    <row r="140" spans="2:40" x14ac:dyDescent="0.25">
      <c r="B140" s="1">
        <v>118</v>
      </c>
      <c r="C140" s="1">
        <v>0</v>
      </c>
      <c r="D140" s="1">
        <v>11.5</v>
      </c>
      <c r="F140" s="1">
        <v>121</v>
      </c>
      <c r="G140" s="1">
        <v>0</v>
      </c>
      <c r="H140" s="1">
        <v>0</v>
      </c>
      <c r="J140" s="1">
        <v>148</v>
      </c>
      <c r="K140" s="1">
        <v>0</v>
      </c>
      <c r="L140" s="1">
        <v>0</v>
      </c>
      <c r="N140" s="1">
        <v>127</v>
      </c>
      <c r="O140" s="1">
        <v>0</v>
      </c>
      <c r="P140" s="1">
        <v>7.9</v>
      </c>
      <c r="R140" s="1">
        <v>116</v>
      </c>
      <c r="S140" s="1">
        <v>0</v>
      </c>
      <c r="T140" s="1">
        <v>4.7</v>
      </c>
      <c r="V140" s="1">
        <v>114</v>
      </c>
      <c r="W140" s="1">
        <v>0</v>
      </c>
      <c r="X140" s="1">
        <v>13.7</v>
      </c>
      <c r="Z140" s="1">
        <v>90</v>
      </c>
      <c r="AA140" s="1">
        <v>0</v>
      </c>
      <c r="AB140" s="1">
        <v>7.2</v>
      </c>
      <c r="AD140" s="1">
        <v>121</v>
      </c>
      <c r="AE140" s="1">
        <v>0</v>
      </c>
      <c r="AF140" s="1">
        <v>15.7</v>
      </c>
      <c r="AH140" s="1">
        <v>127</v>
      </c>
      <c r="AI140" s="1">
        <v>0</v>
      </c>
      <c r="AJ140" s="1">
        <v>100</v>
      </c>
      <c r="AL140" s="1">
        <v>131</v>
      </c>
      <c r="AM140" s="1">
        <v>0</v>
      </c>
      <c r="AN140" s="1">
        <v>2.1</v>
      </c>
    </row>
    <row r="141" spans="2:40" x14ac:dyDescent="0.25">
      <c r="B141" s="1">
        <v>139</v>
      </c>
      <c r="C141" s="1">
        <v>0</v>
      </c>
      <c r="D141" s="1">
        <v>11.5</v>
      </c>
      <c r="F141" s="1">
        <v>121</v>
      </c>
      <c r="G141" s="1">
        <v>0</v>
      </c>
      <c r="H141" s="1">
        <v>0</v>
      </c>
      <c r="J141" s="1">
        <v>124</v>
      </c>
      <c r="K141" s="1">
        <v>0</v>
      </c>
      <c r="L141" s="1">
        <v>0</v>
      </c>
      <c r="N141" s="1">
        <v>124</v>
      </c>
      <c r="O141" s="1">
        <v>0</v>
      </c>
      <c r="P141" s="1">
        <v>9.6999999999999993</v>
      </c>
      <c r="R141" s="1">
        <v>123</v>
      </c>
      <c r="S141" s="1">
        <v>0</v>
      </c>
      <c r="T141" s="1">
        <v>4.7</v>
      </c>
      <c r="V141" s="1">
        <v>136</v>
      </c>
      <c r="W141" s="1">
        <v>0</v>
      </c>
      <c r="X141" s="1">
        <v>13.7</v>
      </c>
      <c r="Z141" s="1">
        <v>109</v>
      </c>
      <c r="AA141" s="1">
        <v>0</v>
      </c>
      <c r="AB141" s="1">
        <v>7.2</v>
      </c>
      <c r="AD141" s="1">
        <v>127</v>
      </c>
      <c r="AE141" s="1">
        <v>0</v>
      </c>
      <c r="AF141" s="1">
        <v>12.2</v>
      </c>
      <c r="AH141" s="1">
        <v>121</v>
      </c>
      <c r="AI141" s="1">
        <v>0</v>
      </c>
      <c r="AJ141" s="1">
        <v>100</v>
      </c>
      <c r="AL141" s="1">
        <v>119</v>
      </c>
      <c r="AM141" s="1">
        <v>0</v>
      </c>
      <c r="AN141" s="1">
        <v>2.1</v>
      </c>
    </row>
    <row r="142" spans="2:40" x14ac:dyDescent="0.25">
      <c r="B142" s="1">
        <v>136</v>
      </c>
      <c r="C142" s="1">
        <v>0</v>
      </c>
      <c r="D142" s="1">
        <v>11.5</v>
      </c>
      <c r="F142" s="1">
        <v>133</v>
      </c>
      <c r="G142" s="1">
        <v>0</v>
      </c>
      <c r="H142" s="1">
        <v>7.2</v>
      </c>
      <c r="J142" s="1">
        <v>136</v>
      </c>
      <c r="K142" s="1">
        <v>0</v>
      </c>
      <c r="L142" s="1">
        <v>0</v>
      </c>
      <c r="N142" s="1">
        <v>114</v>
      </c>
      <c r="O142" s="1">
        <v>0</v>
      </c>
      <c r="P142" s="1">
        <v>9.6999999999999993</v>
      </c>
      <c r="R142" s="1">
        <v>113</v>
      </c>
      <c r="S142" s="1">
        <v>0</v>
      </c>
      <c r="T142" s="1">
        <v>4.7</v>
      </c>
      <c r="V142" s="1">
        <v>122</v>
      </c>
      <c r="W142" s="1">
        <v>0</v>
      </c>
      <c r="X142" s="1">
        <v>6.8</v>
      </c>
      <c r="Z142" s="1">
        <v>64</v>
      </c>
      <c r="AA142" s="1">
        <v>0</v>
      </c>
      <c r="AB142" s="1">
        <v>7.2</v>
      </c>
      <c r="AD142" s="1">
        <v>128</v>
      </c>
      <c r="AE142" s="1">
        <v>0</v>
      </c>
      <c r="AF142" s="1">
        <v>12.2</v>
      </c>
      <c r="AH142" s="1">
        <v>131</v>
      </c>
      <c r="AI142" s="1">
        <v>0</v>
      </c>
      <c r="AJ142" s="1">
        <v>100</v>
      </c>
      <c r="AL142" s="1">
        <v>119</v>
      </c>
      <c r="AM142" s="1">
        <v>0</v>
      </c>
      <c r="AN142" s="1">
        <v>2.1</v>
      </c>
    </row>
    <row r="143" spans="2:40" x14ac:dyDescent="0.25">
      <c r="B143" s="1">
        <v>121</v>
      </c>
      <c r="C143" s="1">
        <v>0</v>
      </c>
      <c r="D143" s="1">
        <v>11.5</v>
      </c>
      <c r="F143" s="1">
        <v>133</v>
      </c>
      <c r="G143" s="1">
        <v>0</v>
      </c>
      <c r="H143" s="1">
        <v>7.2</v>
      </c>
      <c r="J143" s="1">
        <v>124</v>
      </c>
      <c r="K143" s="1">
        <v>0</v>
      </c>
      <c r="L143" s="1">
        <v>0</v>
      </c>
      <c r="N143" s="1">
        <v>116</v>
      </c>
      <c r="O143" s="1">
        <v>0</v>
      </c>
      <c r="P143" s="1">
        <v>9.6999999999999993</v>
      </c>
      <c r="R143" s="1">
        <v>122</v>
      </c>
      <c r="S143" s="1">
        <v>0</v>
      </c>
      <c r="T143" s="1">
        <v>4.7</v>
      </c>
      <c r="V143" s="1">
        <v>120</v>
      </c>
      <c r="W143" s="1">
        <v>0</v>
      </c>
      <c r="X143" s="1">
        <v>6.8</v>
      </c>
      <c r="Z143" s="1">
        <v>170</v>
      </c>
      <c r="AA143" s="1">
        <v>0</v>
      </c>
      <c r="AB143" s="1">
        <v>7.2</v>
      </c>
      <c r="AD143" s="1">
        <v>131</v>
      </c>
      <c r="AE143" s="1">
        <v>0</v>
      </c>
      <c r="AF143" s="1">
        <v>12.2</v>
      </c>
      <c r="AH143" s="1">
        <v>117</v>
      </c>
      <c r="AI143" s="1">
        <v>0</v>
      </c>
      <c r="AJ143" s="1">
        <v>7.2</v>
      </c>
      <c r="AL143" s="1">
        <v>122</v>
      </c>
      <c r="AM143" s="1">
        <v>0</v>
      </c>
      <c r="AN143" s="1">
        <v>2.1</v>
      </c>
    </row>
    <row r="144" spans="2:40" x14ac:dyDescent="0.25">
      <c r="B144" s="1">
        <v>121</v>
      </c>
      <c r="C144" s="1">
        <v>0</v>
      </c>
      <c r="D144" s="1">
        <v>11.5</v>
      </c>
      <c r="F144" s="1">
        <v>159</v>
      </c>
      <c r="G144" s="1">
        <v>0</v>
      </c>
      <c r="H144" s="1">
        <v>7.2</v>
      </c>
      <c r="J144" s="1">
        <v>135</v>
      </c>
      <c r="K144" s="1">
        <v>0</v>
      </c>
      <c r="L144" s="1">
        <v>0</v>
      </c>
      <c r="N144" s="1">
        <v>137</v>
      </c>
      <c r="O144" s="1">
        <v>0</v>
      </c>
      <c r="P144" s="1">
        <v>9.6999999999999993</v>
      </c>
      <c r="R144" s="1">
        <v>124</v>
      </c>
      <c r="S144" s="1">
        <v>0</v>
      </c>
      <c r="T144" s="1">
        <v>7.5</v>
      </c>
      <c r="V144" s="1">
        <v>116</v>
      </c>
      <c r="W144" s="1">
        <v>0</v>
      </c>
      <c r="X144" s="1">
        <v>6.8</v>
      </c>
      <c r="Z144" s="1">
        <v>195</v>
      </c>
      <c r="AA144" s="1">
        <v>0</v>
      </c>
      <c r="AB144" s="1">
        <v>7.2</v>
      </c>
      <c r="AD144" s="1">
        <v>116</v>
      </c>
      <c r="AE144" s="1">
        <v>0</v>
      </c>
      <c r="AF144" s="1">
        <v>12.2</v>
      </c>
      <c r="AH144" s="1">
        <v>113</v>
      </c>
      <c r="AI144" s="1">
        <v>0</v>
      </c>
      <c r="AJ144" s="1">
        <v>7.2</v>
      </c>
      <c r="AL144" s="1">
        <v>212</v>
      </c>
      <c r="AM144" s="1">
        <v>0</v>
      </c>
      <c r="AN144" s="1">
        <v>2.1</v>
      </c>
    </row>
    <row r="145" spans="2:40" x14ac:dyDescent="0.25">
      <c r="B145" s="1">
        <v>130</v>
      </c>
      <c r="C145" s="1">
        <v>0</v>
      </c>
      <c r="D145" s="1">
        <v>11.5</v>
      </c>
      <c r="F145" s="1">
        <v>159</v>
      </c>
      <c r="G145" s="1">
        <v>0</v>
      </c>
      <c r="H145" s="1">
        <v>7.2</v>
      </c>
      <c r="J145" s="1">
        <v>116</v>
      </c>
      <c r="K145" s="1">
        <v>0</v>
      </c>
      <c r="L145" s="1">
        <v>0</v>
      </c>
      <c r="N145" s="1">
        <v>124</v>
      </c>
      <c r="O145" s="1">
        <v>0</v>
      </c>
      <c r="P145" s="1">
        <v>9.6999999999999993</v>
      </c>
      <c r="R145" s="1">
        <v>129</v>
      </c>
      <c r="S145" s="1">
        <v>0</v>
      </c>
      <c r="T145" s="1">
        <v>7.5</v>
      </c>
      <c r="V145" s="1">
        <v>115</v>
      </c>
      <c r="W145" s="1">
        <v>0</v>
      </c>
      <c r="X145" s="1">
        <v>6.8</v>
      </c>
      <c r="Z145" s="1">
        <v>140</v>
      </c>
      <c r="AA145" s="1">
        <v>0</v>
      </c>
      <c r="AB145" s="1">
        <v>7.2</v>
      </c>
      <c r="AD145" s="1">
        <v>122</v>
      </c>
      <c r="AE145" s="1">
        <v>0</v>
      </c>
      <c r="AF145" s="1">
        <v>12.2</v>
      </c>
      <c r="AH145" s="1">
        <v>133</v>
      </c>
      <c r="AI145" s="1">
        <v>0</v>
      </c>
      <c r="AJ145" s="1">
        <v>7.2</v>
      </c>
      <c r="AL145" s="1">
        <v>114</v>
      </c>
      <c r="AM145" s="1">
        <v>0</v>
      </c>
      <c r="AN145" s="1">
        <v>5.5</v>
      </c>
    </row>
    <row r="146" spans="2:40" x14ac:dyDescent="0.25">
      <c r="B146" s="1">
        <v>118</v>
      </c>
      <c r="C146" s="1">
        <v>0</v>
      </c>
      <c r="D146" s="1">
        <v>11.5</v>
      </c>
      <c r="F146" s="1">
        <v>131</v>
      </c>
      <c r="G146" s="1">
        <v>0</v>
      </c>
      <c r="H146" s="1">
        <v>7.2</v>
      </c>
      <c r="J146" s="1">
        <v>123</v>
      </c>
      <c r="K146" s="1">
        <v>0</v>
      </c>
      <c r="L146" s="1">
        <v>0</v>
      </c>
      <c r="N146" s="1">
        <v>108</v>
      </c>
      <c r="O146" s="1">
        <v>0</v>
      </c>
      <c r="P146" s="1">
        <v>9.6999999999999993</v>
      </c>
      <c r="R146" s="1">
        <v>123</v>
      </c>
      <c r="S146" s="1">
        <v>0</v>
      </c>
      <c r="T146" s="1">
        <v>7.5</v>
      </c>
      <c r="V146" s="1">
        <v>118</v>
      </c>
      <c r="W146" s="1">
        <v>0</v>
      </c>
      <c r="X146" s="1">
        <v>6.8</v>
      </c>
      <c r="Z146" s="1">
        <v>136</v>
      </c>
      <c r="AA146" s="1">
        <v>0</v>
      </c>
      <c r="AB146" s="1">
        <v>7.2</v>
      </c>
      <c r="AD146" s="1">
        <v>134</v>
      </c>
      <c r="AE146" s="1">
        <v>0</v>
      </c>
      <c r="AF146" s="1">
        <v>12.2</v>
      </c>
      <c r="AH146" s="1">
        <v>126</v>
      </c>
      <c r="AI146" s="1">
        <v>0</v>
      </c>
      <c r="AJ146" s="1">
        <v>7.2</v>
      </c>
      <c r="AL146" s="1">
        <v>417</v>
      </c>
      <c r="AM146" s="1">
        <v>0</v>
      </c>
      <c r="AN146" s="1">
        <v>5.5</v>
      </c>
    </row>
    <row r="147" spans="2:40" x14ac:dyDescent="0.25">
      <c r="B147" s="1">
        <v>117</v>
      </c>
      <c r="C147" s="1">
        <v>0</v>
      </c>
      <c r="D147" s="1">
        <v>3</v>
      </c>
      <c r="F147" s="1">
        <v>129</v>
      </c>
      <c r="G147" s="1">
        <v>0</v>
      </c>
      <c r="H147" s="1">
        <v>7.2</v>
      </c>
      <c r="J147" s="1">
        <v>50</v>
      </c>
      <c r="K147" s="1">
        <v>0</v>
      </c>
      <c r="L147" s="1">
        <v>0</v>
      </c>
      <c r="N147" s="1">
        <v>100</v>
      </c>
      <c r="O147" s="1">
        <v>0</v>
      </c>
      <c r="P147" s="1">
        <v>9.6999999999999993</v>
      </c>
      <c r="R147" s="1">
        <v>140</v>
      </c>
      <c r="S147" s="1">
        <v>0</v>
      </c>
      <c r="T147" s="1">
        <v>7.5</v>
      </c>
      <c r="V147" s="1">
        <v>130</v>
      </c>
      <c r="W147" s="1">
        <v>0</v>
      </c>
      <c r="X147" s="1">
        <v>6.8</v>
      </c>
      <c r="Z147" s="1">
        <v>82</v>
      </c>
      <c r="AA147" s="1">
        <v>0</v>
      </c>
      <c r="AB147" s="1">
        <v>3.2</v>
      </c>
      <c r="AD147" s="1">
        <v>132</v>
      </c>
      <c r="AE147" s="1">
        <v>0</v>
      </c>
      <c r="AF147" s="1">
        <v>12.2</v>
      </c>
      <c r="AH147" s="1">
        <v>217</v>
      </c>
      <c r="AI147" s="1">
        <v>0</v>
      </c>
      <c r="AJ147" s="1">
        <v>7.2</v>
      </c>
      <c r="AL147" s="1">
        <v>139</v>
      </c>
      <c r="AM147" s="1">
        <v>0</v>
      </c>
      <c r="AN147" s="1">
        <v>5.5</v>
      </c>
    </row>
    <row r="148" spans="2:40" x14ac:dyDescent="0.25">
      <c r="B148" s="1">
        <v>113</v>
      </c>
      <c r="C148" s="1">
        <v>0</v>
      </c>
      <c r="D148" s="1">
        <v>3</v>
      </c>
      <c r="F148" s="1">
        <v>131</v>
      </c>
      <c r="G148" s="1">
        <v>0</v>
      </c>
      <c r="H148" s="1">
        <v>7.2</v>
      </c>
      <c r="J148" s="1">
        <v>125</v>
      </c>
      <c r="K148" s="1">
        <v>0</v>
      </c>
      <c r="L148" s="1">
        <v>0</v>
      </c>
      <c r="N148" s="1">
        <v>116</v>
      </c>
      <c r="O148" s="1">
        <v>0</v>
      </c>
      <c r="P148" s="1">
        <v>9.6999999999999993</v>
      </c>
      <c r="R148" s="1">
        <v>388</v>
      </c>
      <c r="S148" s="1">
        <v>0</v>
      </c>
      <c r="T148" s="1">
        <v>4.3</v>
      </c>
      <c r="V148" s="1">
        <v>189</v>
      </c>
      <c r="W148" s="1">
        <v>0</v>
      </c>
      <c r="X148" s="1">
        <v>6.8</v>
      </c>
      <c r="Z148" s="1">
        <v>149</v>
      </c>
      <c r="AA148" s="1">
        <v>0</v>
      </c>
      <c r="AB148" s="1">
        <v>3.2</v>
      </c>
      <c r="AD148" s="1">
        <v>132</v>
      </c>
      <c r="AE148" s="1">
        <v>0</v>
      </c>
      <c r="AF148" s="1">
        <v>12.2</v>
      </c>
      <c r="AH148" s="1">
        <v>220</v>
      </c>
      <c r="AI148" s="1">
        <v>0</v>
      </c>
      <c r="AJ148" s="1">
        <v>7.2</v>
      </c>
      <c r="AL148" s="1">
        <v>148</v>
      </c>
      <c r="AM148" s="1">
        <v>0</v>
      </c>
      <c r="AN148" s="1">
        <v>5.5</v>
      </c>
    </row>
    <row r="149" spans="2:40" x14ac:dyDescent="0.25">
      <c r="B149" s="1">
        <v>107</v>
      </c>
      <c r="C149" s="1">
        <v>0</v>
      </c>
      <c r="D149" s="1">
        <v>3</v>
      </c>
      <c r="F149" s="1">
        <v>132</v>
      </c>
      <c r="G149" s="1">
        <v>0</v>
      </c>
      <c r="H149" s="1">
        <v>7.2</v>
      </c>
      <c r="J149" s="1">
        <v>112</v>
      </c>
      <c r="K149" s="1">
        <v>0</v>
      </c>
      <c r="L149" s="1">
        <v>0</v>
      </c>
      <c r="N149" s="1">
        <v>115</v>
      </c>
      <c r="O149" s="1">
        <v>0</v>
      </c>
      <c r="P149" s="1">
        <v>9.6999999999999993</v>
      </c>
      <c r="R149" s="1">
        <v>286</v>
      </c>
      <c r="S149" s="1">
        <v>0</v>
      </c>
      <c r="T149" s="1">
        <v>4.3</v>
      </c>
      <c r="V149" s="1">
        <v>189</v>
      </c>
      <c r="W149" s="1">
        <v>0</v>
      </c>
      <c r="X149" s="1">
        <v>6.8</v>
      </c>
      <c r="Z149" s="1">
        <v>66</v>
      </c>
      <c r="AA149" s="1">
        <v>0</v>
      </c>
      <c r="AB149" s="1">
        <v>3.2</v>
      </c>
      <c r="AD149" s="1">
        <v>117</v>
      </c>
      <c r="AE149" s="1">
        <v>0</v>
      </c>
      <c r="AF149" s="1">
        <v>15</v>
      </c>
      <c r="AH149" s="1">
        <v>161</v>
      </c>
      <c r="AI149" s="1">
        <v>0</v>
      </c>
      <c r="AJ149" s="1">
        <v>0</v>
      </c>
      <c r="AL149" s="1">
        <v>145</v>
      </c>
      <c r="AM149" s="1">
        <v>0</v>
      </c>
      <c r="AN149" s="1">
        <v>5.5</v>
      </c>
    </row>
    <row r="150" spans="2:40" x14ac:dyDescent="0.25">
      <c r="B150" s="1">
        <v>133</v>
      </c>
      <c r="C150" s="1">
        <v>0</v>
      </c>
      <c r="D150" s="1">
        <v>3</v>
      </c>
      <c r="F150" s="1">
        <v>118</v>
      </c>
      <c r="G150" s="1">
        <v>0</v>
      </c>
      <c r="H150" s="1">
        <v>7.3</v>
      </c>
      <c r="J150" s="1">
        <v>121</v>
      </c>
      <c r="K150" s="1">
        <v>0</v>
      </c>
      <c r="L150" s="1">
        <v>0</v>
      </c>
      <c r="N150" s="1">
        <v>123</v>
      </c>
      <c r="O150" s="1">
        <v>0</v>
      </c>
      <c r="P150" s="1">
        <v>14.2</v>
      </c>
      <c r="R150" s="1">
        <v>720</v>
      </c>
      <c r="S150" s="1">
        <v>0</v>
      </c>
      <c r="T150" s="1">
        <v>4.3</v>
      </c>
      <c r="V150" s="1">
        <v>123</v>
      </c>
      <c r="W150" s="1">
        <v>0</v>
      </c>
      <c r="X150" s="1">
        <v>17.5</v>
      </c>
      <c r="Z150" s="1">
        <v>263</v>
      </c>
      <c r="AA150" s="1">
        <v>0</v>
      </c>
      <c r="AB150" s="1">
        <v>3.2</v>
      </c>
      <c r="AD150" s="1">
        <v>125</v>
      </c>
      <c r="AE150" s="1">
        <v>0</v>
      </c>
      <c r="AF150" s="1">
        <v>15</v>
      </c>
      <c r="AH150" s="1">
        <v>162</v>
      </c>
      <c r="AI150" s="1">
        <v>0</v>
      </c>
      <c r="AJ150" s="1">
        <v>0</v>
      </c>
      <c r="AL150" s="1">
        <v>152</v>
      </c>
      <c r="AM150" s="1">
        <v>0</v>
      </c>
      <c r="AN150" s="1">
        <v>5.5</v>
      </c>
    </row>
    <row r="151" spans="2:40" x14ac:dyDescent="0.25">
      <c r="B151" s="1">
        <v>142</v>
      </c>
      <c r="C151" s="1">
        <v>0</v>
      </c>
      <c r="D151" s="1">
        <v>3</v>
      </c>
      <c r="F151" s="1">
        <v>120</v>
      </c>
      <c r="G151" s="1">
        <v>0</v>
      </c>
      <c r="H151" s="1">
        <v>7.3</v>
      </c>
      <c r="J151" s="1">
        <v>121</v>
      </c>
      <c r="K151" s="1">
        <v>0</v>
      </c>
      <c r="L151" s="1">
        <v>0</v>
      </c>
      <c r="N151" s="1">
        <v>120</v>
      </c>
      <c r="O151" s="1">
        <v>0</v>
      </c>
      <c r="P151" s="1">
        <v>14.2</v>
      </c>
      <c r="R151" s="1">
        <v>113</v>
      </c>
      <c r="S151" s="1">
        <v>0</v>
      </c>
      <c r="T151" s="1">
        <v>4.3</v>
      </c>
      <c r="V151" s="1">
        <v>128</v>
      </c>
      <c r="W151" s="1">
        <v>0</v>
      </c>
      <c r="X151" s="1">
        <v>17.5</v>
      </c>
      <c r="Z151" s="1">
        <v>453</v>
      </c>
      <c r="AA151" s="1">
        <v>0</v>
      </c>
      <c r="AB151" s="1">
        <v>8.6999999999999993</v>
      </c>
      <c r="AD151" s="1">
        <v>122</v>
      </c>
      <c r="AE151" s="1">
        <v>0</v>
      </c>
      <c r="AF151" s="1">
        <v>15</v>
      </c>
      <c r="AH151" s="1">
        <v>150</v>
      </c>
      <c r="AI151" s="1">
        <v>0</v>
      </c>
      <c r="AJ151" s="1">
        <v>0</v>
      </c>
      <c r="AL151" s="1">
        <v>128</v>
      </c>
      <c r="AM151" s="1">
        <v>0</v>
      </c>
      <c r="AN151" s="1">
        <v>5.5</v>
      </c>
    </row>
    <row r="152" spans="2:40" x14ac:dyDescent="0.25">
      <c r="B152" s="1">
        <v>160</v>
      </c>
      <c r="C152" s="1">
        <v>0</v>
      </c>
      <c r="D152" s="1">
        <v>3</v>
      </c>
      <c r="F152" s="1">
        <v>135</v>
      </c>
      <c r="G152" s="1">
        <v>0</v>
      </c>
      <c r="H152" s="1">
        <v>7.3</v>
      </c>
      <c r="J152" s="1">
        <v>117</v>
      </c>
      <c r="K152" s="1">
        <v>0</v>
      </c>
      <c r="L152" s="1">
        <v>0</v>
      </c>
      <c r="N152" s="1">
        <v>115</v>
      </c>
      <c r="O152" s="1">
        <v>0</v>
      </c>
      <c r="P152" s="1">
        <v>14.2</v>
      </c>
      <c r="R152" s="1">
        <v>118</v>
      </c>
      <c r="S152" s="1">
        <v>0</v>
      </c>
      <c r="T152" s="1">
        <v>4.3</v>
      </c>
      <c r="V152" s="1">
        <v>123</v>
      </c>
      <c r="W152" s="1">
        <v>0</v>
      </c>
      <c r="X152" s="1">
        <v>17.5</v>
      </c>
      <c r="Z152" s="1">
        <v>255</v>
      </c>
      <c r="AA152" s="1">
        <v>0</v>
      </c>
      <c r="AB152" s="1">
        <v>8.6999999999999993</v>
      </c>
      <c r="AD152" s="1">
        <v>122</v>
      </c>
      <c r="AE152" s="1">
        <v>0</v>
      </c>
      <c r="AF152" s="1">
        <v>15</v>
      </c>
      <c r="AH152" s="1">
        <v>152</v>
      </c>
      <c r="AI152" s="1">
        <v>0</v>
      </c>
      <c r="AJ152" s="1">
        <v>0</v>
      </c>
      <c r="AL152" s="1">
        <v>143</v>
      </c>
      <c r="AM152" s="1">
        <v>0</v>
      </c>
      <c r="AN152" s="1">
        <v>5.5</v>
      </c>
    </row>
    <row r="153" spans="2:40" x14ac:dyDescent="0.25">
      <c r="B153" s="1">
        <v>195</v>
      </c>
      <c r="C153" s="1">
        <v>0</v>
      </c>
      <c r="D153" s="1">
        <v>3</v>
      </c>
      <c r="F153" s="1">
        <v>137</v>
      </c>
      <c r="G153" s="1">
        <v>0</v>
      </c>
      <c r="H153" s="1">
        <v>7.3</v>
      </c>
      <c r="J153" s="1">
        <v>120</v>
      </c>
      <c r="K153" s="1">
        <v>0</v>
      </c>
      <c r="L153" s="1">
        <v>0</v>
      </c>
      <c r="N153" s="1">
        <v>118</v>
      </c>
      <c r="O153" s="1">
        <v>0</v>
      </c>
      <c r="P153" s="1">
        <v>14.2</v>
      </c>
      <c r="R153" s="1">
        <v>113</v>
      </c>
      <c r="S153" s="1">
        <v>0</v>
      </c>
      <c r="T153" s="1">
        <v>8.3000000000000007</v>
      </c>
      <c r="V153" s="1">
        <v>128</v>
      </c>
      <c r="W153" s="1">
        <v>0</v>
      </c>
      <c r="X153" s="1">
        <v>17.5</v>
      </c>
      <c r="Z153" s="1">
        <v>261</v>
      </c>
      <c r="AA153" s="1">
        <v>0</v>
      </c>
      <c r="AB153" s="1">
        <v>8.6999999999999993</v>
      </c>
      <c r="AD153" s="1">
        <v>119</v>
      </c>
      <c r="AE153" s="1">
        <v>0</v>
      </c>
      <c r="AF153" s="1">
        <v>15</v>
      </c>
      <c r="AH153" s="1">
        <v>123</v>
      </c>
      <c r="AI153" s="1">
        <v>0</v>
      </c>
      <c r="AJ153" s="1">
        <v>0</v>
      </c>
      <c r="AL153" s="1">
        <v>136</v>
      </c>
      <c r="AM153" s="1">
        <v>0</v>
      </c>
      <c r="AN153" s="1">
        <v>7.4</v>
      </c>
    </row>
    <row r="154" spans="2:40" x14ac:dyDescent="0.25">
      <c r="B154" s="1">
        <v>170</v>
      </c>
      <c r="C154" s="1">
        <v>0</v>
      </c>
      <c r="D154" s="1">
        <v>14.7</v>
      </c>
      <c r="F154" s="1">
        <v>51</v>
      </c>
      <c r="G154" s="1">
        <v>0</v>
      </c>
      <c r="H154" s="1">
        <v>7.3</v>
      </c>
      <c r="J154" s="1">
        <v>115</v>
      </c>
      <c r="K154" s="1">
        <v>0</v>
      </c>
      <c r="L154" s="1">
        <v>0</v>
      </c>
      <c r="N154" s="1">
        <v>118</v>
      </c>
      <c r="O154" s="1">
        <v>0</v>
      </c>
      <c r="P154" s="1">
        <v>14.2</v>
      </c>
      <c r="R154" s="1">
        <v>123</v>
      </c>
      <c r="S154" s="1">
        <v>0</v>
      </c>
      <c r="T154" s="1">
        <v>8.3000000000000007</v>
      </c>
      <c r="V154" s="1">
        <v>120</v>
      </c>
      <c r="W154" s="1">
        <v>0</v>
      </c>
      <c r="X154" s="1">
        <v>17.5</v>
      </c>
      <c r="Z154" s="1">
        <v>227</v>
      </c>
      <c r="AA154" s="1">
        <v>0</v>
      </c>
      <c r="AB154" s="1">
        <v>8.6999999999999993</v>
      </c>
      <c r="AD154" s="1">
        <v>119</v>
      </c>
      <c r="AE154" s="1">
        <v>0</v>
      </c>
      <c r="AF154" s="1">
        <v>15</v>
      </c>
      <c r="AH154" s="1">
        <v>126</v>
      </c>
      <c r="AI154" s="1">
        <v>0</v>
      </c>
      <c r="AJ154" s="1">
        <v>0</v>
      </c>
      <c r="AL154" s="1">
        <v>121</v>
      </c>
      <c r="AM154" s="1">
        <v>0</v>
      </c>
      <c r="AN154" s="1">
        <v>7.4</v>
      </c>
    </row>
    <row r="155" spans="2:40" x14ac:dyDescent="0.25">
      <c r="B155" s="1">
        <v>140</v>
      </c>
      <c r="C155" s="1">
        <v>0</v>
      </c>
      <c r="D155" s="1">
        <v>14.7</v>
      </c>
      <c r="F155" s="1">
        <v>120</v>
      </c>
      <c r="G155" s="1">
        <v>0</v>
      </c>
      <c r="H155" s="1">
        <v>7.3</v>
      </c>
      <c r="J155" s="1">
        <v>105</v>
      </c>
      <c r="K155" s="1">
        <v>0</v>
      </c>
      <c r="L155" s="1">
        <v>6.1</v>
      </c>
      <c r="N155" s="1">
        <v>119</v>
      </c>
      <c r="O155" s="1">
        <v>0</v>
      </c>
      <c r="P155" s="1">
        <v>14.2</v>
      </c>
      <c r="R155" s="1">
        <v>124</v>
      </c>
      <c r="S155" s="1">
        <v>0</v>
      </c>
      <c r="T155" s="1">
        <v>8.3000000000000007</v>
      </c>
      <c r="V155" s="1">
        <v>123</v>
      </c>
      <c r="W155" s="1">
        <v>0</v>
      </c>
      <c r="X155" s="1">
        <v>17.5</v>
      </c>
      <c r="Z155" s="1">
        <v>227</v>
      </c>
      <c r="AA155" s="1">
        <v>0</v>
      </c>
      <c r="AB155" s="1">
        <v>8.6999999999999993</v>
      </c>
      <c r="AD155" s="1">
        <v>120</v>
      </c>
      <c r="AE155" s="1">
        <v>0</v>
      </c>
      <c r="AF155" s="1">
        <v>15</v>
      </c>
      <c r="AH155" s="1">
        <v>130</v>
      </c>
      <c r="AI155" s="1">
        <v>0</v>
      </c>
      <c r="AJ155" s="1">
        <v>0</v>
      </c>
      <c r="AL155" s="1">
        <v>128</v>
      </c>
      <c r="AM155" s="1">
        <v>0</v>
      </c>
      <c r="AN155" s="1">
        <v>7.4</v>
      </c>
    </row>
    <row r="156" spans="2:40" x14ac:dyDescent="0.25">
      <c r="B156" s="1">
        <v>130</v>
      </c>
      <c r="C156" s="1">
        <v>0</v>
      </c>
      <c r="D156" s="1">
        <v>14.7</v>
      </c>
      <c r="F156" s="1">
        <v>118</v>
      </c>
      <c r="G156" s="1">
        <v>0</v>
      </c>
      <c r="H156" s="1">
        <v>7.3</v>
      </c>
      <c r="J156" s="1">
        <v>116</v>
      </c>
      <c r="K156" s="1">
        <v>0</v>
      </c>
      <c r="L156" s="1">
        <v>6.1</v>
      </c>
      <c r="N156" s="1">
        <v>133</v>
      </c>
      <c r="O156" s="1">
        <v>0</v>
      </c>
      <c r="P156" s="1">
        <v>14.2</v>
      </c>
      <c r="R156" s="1">
        <v>122</v>
      </c>
      <c r="S156" s="1">
        <v>0</v>
      </c>
      <c r="T156" s="1">
        <v>8.3000000000000007</v>
      </c>
      <c r="V156" s="1">
        <v>165</v>
      </c>
      <c r="W156" s="1">
        <v>0</v>
      </c>
      <c r="X156" s="1">
        <v>17.5</v>
      </c>
      <c r="Z156" s="1">
        <v>220</v>
      </c>
      <c r="AA156" s="1">
        <v>0</v>
      </c>
      <c r="AB156" s="1">
        <v>4</v>
      </c>
      <c r="AD156" s="1">
        <v>141</v>
      </c>
      <c r="AE156" s="1">
        <v>0</v>
      </c>
      <c r="AF156" s="1">
        <v>15</v>
      </c>
      <c r="AH156" s="1">
        <v>129</v>
      </c>
      <c r="AI156" s="1">
        <v>0</v>
      </c>
      <c r="AJ156" s="1">
        <v>0</v>
      </c>
      <c r="AL156" s="1">
        <v>129</v>
      </c>
      <c r="AM156" s="1">
        <v>0</v>
      </c>
      <c r="AN156" s="1">
        <v>7.4</v>
      </c>
    </row>
    <row r="157" spans="2:40" x14ac:dyDescent="0.25">
      <c r="B157" s="1">
        <v>117</v>
      </c>
      <c r="C157" s="1">
        <v>0</v>
      </c>
      <c r="D157" s="1">
        <v>14.7</v>
      </c>
      <c r="F157" s="1">
        <v>120</v>
      </c>
      <c r="G157" s="1">
        <v>0</v>
      </c>
      <c r="H157" s="1">
        <v>7.3</v>
      </c>
      <c r="J157" s="1">
        <v>137</v>
      </c>
      <c r="K157" s="1">
        <v>0</v>
      </c>
      <c r="L157" s="1">
        <v>6.1</v>
      </c>
      <c r="N157" s="1">
        <v>131</v>
      </c>
      <c r="O157" s="1">
        <v>0</v>
      </c>
      <c r="P157" s="1">
        <v>14.2</v>
      </c>
      <c r="R157" s="1">
        <v>123</v>
      </c>
      <c r="S157" s="1">
        <v>0</v>
      </c>
      <c r="T157" s="1">
        <v>8.3000000000000007</v>
      </c>
      <c r="V157" s="1">
        <v>175</v>
      </c>
      <c r="W157" s="1">
        <v>0</v>
      </c>
      <c r="X157" s="1">
        <v>17.5</v>
      </c>
      <c r="Z157" s="1">
        <v>193</v>
      </c>
      <c r="AA157" s="1">
        <v>0</v>
      </c>
      <c r="AB157" s="1">
        <v>4</v>
      </c>
      <c r="AD157" s="1">
        <v>115</v>
      </c>
      <c r="AE157" s="1">
        <v>0</v>
      </c>
      <c r="AF157" s="1">
        <v>15</v>
      </c>
      <c r="AH157" s="1">
        <v>122</v>
      </c>
      <c r="AI157" s="1">
        <v>0</v>
      </c>
      <c r="AJ157" s="1">
        <v>12.8</v>
      </c>
      <c r="AL157" s="1">
        <v>118</v>
      </c>
      <c r="AM157" s="1">
        <v>0</v>
      </c>
      <c r="AN157" s="1">
        <v>7.4</v>
      </c>
    </row>
    <row r="158" spans="2:40" x14ac:dyDescent="0.25">
      <c r="B158" s="1">
        <v>123</v>
      </c>
      <c r="C158" s="1">
        <v>0</v>
      </c>
      <c r="D158" s="1">
        <v>14.7</v>
      </c>
      <c r="F158" s="1">
        <v>130</v>
      </c>
      <c r="G158" s="1">
        <v>0</v>
      </c>
      <c r="H158" s="1">
        <v>7.3</v>
      </c>
      <c r="J158" s="1">
        <v>115</v>
      </c>
      <c r="K158" s="1">
        <v>0</v>
      </c>
      <c r="L158" s="1">
        <v>6.1</v>
      </c>
      <c r="N158" s="1">
        <v>115</v>
      </c>
      <c r="O158" s="1">
        <v>0</v>
      </c>
      <c r="P158" s="1">
        <v>14.2</v>
      </c>
      <c r="R158" s="1">
        <v>125</v>
      </c>
      <c r="S158" s="1">
        <v>0</v>
      </c>
      <c r="T158" s="1">
        <v>8.3000000000000007</v>
      </c>
      <c r="V158" s="1">
        <v>49</v>
      </c>
      <c r="W158" s="1">
        <v>0</v>
      </c>
      <c r="X158" s="1">
        <v>17.5</v>
      </c>
      <c r="Z158" s="1">
        <v>192</v>
      </c>
      <c r="AA158" s="1">
        <v>0</v>
      </c>
      <c r="AB158" s="1">
        <v>4</v>
      </c>
      <c r="AD158" s="1">
        <v>168</v>
      </c>
      <c r="AE158" s="1">
        <v>0</v>
      </c>
      <c r="AF158" s="1">
        <v>6.7</v>
      </c>
      <c r="AH158" s="1">
        <v>123</v>
      </c>
      <c r="AI158" s="1">
        <v>0</v>
      </c>
      <c r="AJ158" s="1">
        <v>12.8</v>
      </c>
      <c r="AL158" s="1">
        <v>129</v>
      </c>
      <c r="AM158" s="1">
        <v>0</v>
      </c>
      <c r="AN158" s="1">
        <v>7.4</v>
      </c>
    </row>
    <row r="159" spans="2:40" x14ac:dyDescent="0.25">
      <c r="B159" s="1">
        <v>217</v>
      </c>
      <c r="C159" s="1">
        <v>0</v>
      </c>
      <c r="D159" s="1">
        <v>14.7</v>
      </c>
      <c r="F159" s="1">
        <v>172</v>
      </c>
      <c r="G159" s="1">
        <v>0</v>
      </c>
      <c r="H159" s="1">
        <v>9.3000000000000007</v>
      </c>
      <c r="J159" s="1">
        <v>114</v>
      </c>
      <c r="K159" s="1">
        <v>0</v>
      </c>
      <c r="L159" s="1">
        <v>6.1</v>
      </c>
      <c r="N159" s="1">
        <v>116</v>
      </c>
      <c r="O159" s="1">
        <v>0</v>
      </c>
      <c r="P159" s="1">
        <v>14.2</v>
      </c>
      <c r="R159" s="1">
        <v>120</v>
      </c>
      <c r="S159" s="1">
        <v>0</v>
      </c>
      <c r="T159" s="1">
        <v>8.3000000000000007</v>
      </c>
      <c r="V159" s="1">
        <v>57</v>
      </c>
      <c r="W159" s="1">
        <v>0</v>
      </c>
      <c r="X159" s="1">
        <v>35</v>
      </c>
      <c r="Z159" s="1">
        <v>222</v>
      </c>
      <c r="AA159" s="1">
        <v>0</v>
      </c>
      <c r="AB159" s="1">
        <v>4</v>
      </c>
      <c r="AD159" s="1">
        <v>169</v>
      </c>
      <c r="AE159" s="1">
        <v>0</v>
      </c>
      <c r="AF159" s="1">
        <v>6.7</v>
      </c>
      <c r="AH159" s="1">
        <v>128</v>
      </c>
      <c r="AI159" s="1">
        <v>0</v>
      </c>
      <c r="AJ159" s="1">
        <v>12.8</v>
      </c>
      <c r="AL159" s="1">
        <v>115</v>
      </c>
      <c r="AM159" s="1">
        <v>0</v>
      </c>
      <c r="AN159" s="1">
        <v>7.4</v>
      </c>
    </row>
    <row r="160" spans="2:40" x14ac:dyDescent="0.25">
      <c r="B160" s="1">
        <v>123</v>
      </c>
      <c r="C160" s="1">
        <v>0</v>
      </c>
      <c r="D160" s="1">
        <v>9.6</v>
      </c>
      <c r="F160" s="1">
        <v>174</v>
      </c>
      <c r="G160" s="1">
        <v>0</v>
      </c>
      <c r="H160" s="1">
        <v>9.3000000000000007</v>
      </c>
      <c r="J160" s="1">
        <v>108</v>
      </c>
      <c r="K160" s="1">
        <v>0</v>
      </c>
      <c r="L160" s="1">
        <v>6.1</v>
      </c>
      <c r="N160" s="1">
        <v>145</v>
      </c>
      <c r="O160" s="1">
        <v>0</v>
      </c>
      <c r="P160" s="1">
        <v>6.4</v>
      </c>
      <c r="R160" s="1">
        <v>119</v>
      </c>
      <c r="S160" s="1">
        <v>0</v>
      </c>
      <c r="T160" s="1">
        <v>8.3000000000000007</v>
      </c>
      <c r="V160" s="1">
        <v>122</v>
      </c>
      <c r="W160" s="1">
        <v>0</v>
      </c>
      <c r="X160" s="1">
        <v>35</v>
      </c>
      <c r="Z160" s="1">
        <v>82</v>
      </c>
      <c r="AA160" s="1">
        <v>0</v>
      </c>
      <c r="AB160" s="1">
        <v>4</v>
      </c>
      <c r="AD160" s="1">
        <v>126</v>
      </c>
      <c r="AE160" s="1">
        <v>0</v>
      </c>
      <c r="AF160" s="1">
        <v>6.7</v>
      </c>
      <c r="AH160" s="1">
        <v>130</v>
      </c>
      <c r="AI160" s="1">
        <v>0</v>
      </c>
      <c r="AJ160" s="1">
        <v>12.8</v>
      </c>
      <c r="AL160" s="1">
        <v>131</v>
      </c>
      <c r="AM160" s="1">
        <v>0</v>
      </c>
      <c r="AN160" s="1">
        <v>7.4</v>
      </c>
    </row>
    <row r="161" spans="2:40" x14ac:dyDescent="0.25">
      <c r="B161" s="1">
        <v>418</v>
      </c>
      <c r="C161" s="1">
        <v>0</v>
      </c>
      <c r="D161" s="1">
        <v>9.6</v>
      </c>
      <c r="F161" s="1">
        <v>126</v>
      </c>
      <c r="G161" s="1">
        <v>0</v>
      </c>
      <c r="H161" s="1">
        <v>9.3000000000000007</v>
      </c>
      <c r="J161" s="1">
        <v>126</v>
      </c>
      <c r="K161" s="1">
        <v>0</v>
      </c>
      <c r="L161" s="1">
        <v>6.1</v>
      </c>
      <c r="N161" s="1">
        <v>136</v>
      </c>
      <c r="O161" s="1">
        <v>0</v>
      </c>
      <c r="P161" s="1">
        <v>6.4</v>
      </c>
      <c r="R161" s="1">
        <v>121</v>
      </c>
      <c r="S161" s="1">
        <v>0</v>
      </c>
      <c r="T161" s="1">
        <v>8.3000000000000007</v>
      </c>
      <c r="V161" s="1">
        <v>116</v>
      </c>
      <c r="W161" s="1">
        <v>0</v>
      </c>
      <c r="X161" s="1">
        <v>35</v>
      </c>
      <c r="Z161" s="1">
        <v>218</v>
      </c>
      <c r="AA161" s="1">
        <v>0</v>
      </c>
      <c r="AB161" s="1">
        <v>8.6</v>
      </c>
      <c r="AD161" s="1">
        <v>122</v>
      </c>
      <c r="AE161" s="1">
        <v>0</v>
      </c>
      <c r="AF161" s="1">
        <v>6.7</v>
      </c>
      <c r="AH161" s="1">
        <v>178</v>
      </c>
      <c r="AI161" s="1">
        <v>0</v>
      </c>
      <c r="AJ161" s="1">
        <v>12.8</v>
      </c>
      <c r="AL161" s="1">
        <v>180</v>
      </c>
      <c r="AM161" s="1">
        <v>0</v>
      </c>
      <c r="AN161" s="1">
        <v>4.4000000000000004</v>
      </c>
    </row>
    <row r="162" spans="2:40" x14ac:dyDescent="0.25">
      <c r="B162" s="1">
        <v>120</v>
      </c>
      <c r="C162" s="1">
        <v>0</v>
      </c>
      <c r="D162" s="1">
        <v>9.6</v>
      </c>
      <c r="F162" s="1">
        <v>134</v>
      </c>
      <c r="G162" s="1">
        <v>0</v>
      </c>
      <c r="H162" s="1">
        <v>9.3000000000000007</v>
      </c>
      <c r="J162" s="1">
        <v>131</v>
      </c>
      <c r="K162" s="1">
        <v>0</v>
      </c>
      <c r="L162" s="1">
        <v>6.1</v>
      </c>
      <c r="N162" s="1">
        <v>119</v>
      </c>
      <c r="O162" s="1">
        <v>0</v>
      </c>
      <c r="P162" s="1">
        <v>6.4</v>
      </c>
      <c r="R162" s="1">
        <v>107</v>
      </c>
      <c r="S162" s="1">
        <v>0</v>
      </c>
      <c r="T162" s="1">
        <v>7.1</v>
      </c>
      <c r="V162" s="1">
        <v>119</v>
      </c>
      <c r="W162" s="1">
        <v>0</v>
      </c>
      <c r="X162" s="1">
        <v>35</v>
      </c>
      <c r="Z162" s="1">
        <v>71</v>
      </c>
      <c r="AA162" s="1">
        <v>0</v>
      </c>
      <c r="AB162" s="1">
        <v>8.6</v>
      </c>
      <c r="AD162" s="1">
        <v>241</v>
      </c>
      <c r="AE162" s="1">
        <v>0</v>
      </c>
      <c r="AF162" s="1">
        <v>6.7</v>
      </c>
      <c r="AH162" s="1">
        <v>237</v>
      </c>
      <c r="AI162" s="1">
        <v>0</v>
      </c>
      <c r="AJ162" s="1">
        <v>12.8</v>
      </c>
      <c r="AL162" s="1">
        <v>152</v>
      </c>
      <c r="AM162" s="1">
        <v>0</v>
      </c>
      <c r="AN162" s="1">
        <v>4.4000000000000004</v>
      </c>
    </row>
    <row r="163" spans="2:40" x14ac:dyDescent="0.25">
      <c r="B163" s="1">
        <v>121</v>
      </c>
      <c r="C163" s="1">
        <v>0</v>
      </c>
      <c r="D163" s="1">
        <v>9.6</v>
      </c>
      <c r="F163" s="1">
        <v>142</v>
      </c>
      <c r="G163" s="1">
        <v>0</v>
      </c>
      <c r="H163" s="1">
        <v>9.3000000000000007</v>
      </c>
      <c r="J163" s="1">
        <v>113</v>
      </c>
      <c r="K163" s="1">
        <v>0</v>
      </c>
      <c r="L163" s="1">
        <v>6.1</v>
      </c>
      <c r="N163" s="1">
        <v>121</v>
      </c>
      <c r="O163" s="1">
        <v>0</v>
      </c>
      <c r="P163" s="1">
        <v>6.4</v>
      </c>
      <c r="R163" s="1">
        <v>65</v>
      </c>
      <c r="S163" s="1">
        <v>0</v>
      </c>
      <c r="T163" s="1">
        <v>7.1</v>
      </c>
      <c r="V163" s="1">
        <v>122</v>
      </c>
      <c r="W163" s="1">
        <v>0</v>
      </c>
      <c r="X163" s="1">
        <v>35</v>
      </c>
      <c r="Z163" s="1">
        <v>145</v>
      </c>
      <c r="AA163" s="1">
        <v>0</v>
      </c>
      <c r="AB163" s="1">
        <v>8.6</v>
      </c>
      <c r="AD163" s="1">
        <v>137</v>
      </c>
      <c r="AE163" s="1">
        <v>0</v>
      </c>
      <c r="AF163" s="1">
        <v>13</v>
      </c>
      <c r="AH163" s="1">
        <v>122</v>
      </c>
      <c r="AI163" s="1">
        <v>0</v>
      </c>
      <c r="AJ163" s="1">
        <v>12.8</v>
      </c>
      <c r="AL163" s="1">
        <v>225</v>
      </c>
      <c r="AM163" s="1">
        <v>0</v>
      </c>
      <c r="AN163" s="1">
        <v>4.4000000000000004</v>
      </c>
    </row>
    <row r="164" spans="2:40" x14ac:dyDescent="0.25">
      <c r="B164" s="1">
        <v>122</v>
      </c>
      <c r="C164" s="1">
        <v>0</v>
      </c>
      <c r="D164" s="1">
        <v>9.6</v>
      </c>
      <c r="F164" s="1">
        <v>186</v>
      </c>
      <c r="G164" s="1">
        <v>0</v>
      </c>
      <c r="H164" s="1">
        <v>9.3000000000000007</v>
      </c>
      <c r="J164" s="1">
        <v>58</v>
      </c>
      <c r="K164" s="1">
        <v>0</v>
      </c>
      <c r="L164" s="1">
        <v>8.9</v>
      </c>
      <c r="N164" s="1">
        <v>141</v>
      </c>
      <c r="O164" s="1">
        <v>0</v>
      </c>
      <c r="P164" s="1">
        <v>6.4</v>
      </c>
      <c r="R164" s="1">
        <v>71</v>
      </c>
      <c r="S164" s="1">
        <v>0</v>
      </c>
      <c r="T164" s="1">
        <v>7.1</v>
      </c>
      <c r="V164" s="1">
        <v>123</v>
      </c>
      <c r="W164" s="1">
        <v>0</v>
      </c>
      <c r="X164" s="1">
        <v>35</v>
      </c>
      <c r="Z164" s="1">
        <v>122</v>
      </c>
      <c r="AA164" s="1">
        <v>0</v>
      </c>
      <c r="AB164" s="1">
        <v>8.6</v>
      </c>
      <c r="AD164" s="1">
        <v>445</v>
      </c>
      <c r="AE164" s="1">
        <v>0</v>
      </c>
      <c r="AF164" s="1">
        <v>13</v>
      </c>
      <c r="AH164" s="1">
        <v>112</v>
      </c>
      <c r="AI164" s="1">
        <v>0</v>
      </c>
      <c r="AJ164" s="1">
        <v>12.8</v>
      </c>
      <c r="AL164" s="1">
        <v>127</v>
      </c>
      <c r="AM164" s="1">
        <v>0</v>
      </c>
      <c r="AN164" s="1">
        <v>4.4000000000000004</v>
      </c>
    </row>
    <row r="165" spans="2:40" x14ac:dyDescent="0.25">
      <c r="B165" s="1">
        <v>121</v>
      </c>
      <c r="C165" s="1">
        <v>0</v>
      </c>
      <c r="D165" s="1">
        <v>9.6</v>
      </c>
      <c r="F165" s="1">
        <v>211</v>
      </c>
      <c r="G165" s="1">
        <v>0</v>
      </c>
      <c r="H165" s="1">
        <v>9.3000000000000007</v>
      </c>
      <c r="J165" s="1">
        <v>115</v>
      </c>
      <c r="K165" s="1">
        <v>0</v>
      </c>
      <c r="L165" s="1">
        <v>8.9</v>
      </c>
      <c r="N165" s="1">
        <v>143</v>
      </c>
      <c r="O165" s="1">
        <v>0</v>
      </c>
      <c r="P165" s="1">
        <v>6.4</v>
      </c>
      <c r="R165" s="1">
        <v>110</v>
      </c>
      <c r="S165" s="1">
        <v>0</v>
      </c>
      <c r="T165" s="1">
        <v>7.1</v>
      </c>
      <c r="V165" s="1">
        <v>145</v>
      </c>
      <c r="W165" s="1">
        <v>0</v>
      </c>
      <c r="X165" s="1">
        <v>35</v>
      </c>
      <c r="Z165" s="1">
        <v>140</v>
      </c>
      <c r="AA165" s="1">
        <v>0</v>
      </c>
      <c r="AB165" s="1">
        <v>8.6</v>
      </c>
      <c r="AD165" s="1">
        <v>147</v>
      </c>
      <c r="AE165" s="1">
        <v>0</v>
      </c>
      <c r="AF165" s="1">
        <v>13</v>
      </c>
      <c r="AH165" s="1">
        <v>119</v>
      </c>
      <c r="AI165" s="1">
        <v>0</v>
      </c>
      <c r="AJ165" s="1">
        <v>9.9</v>
      </c>
      <c r="AL165" s="1">
        <v>424</v>
      </c>
      <c r="AM165" s="1">
        <v>0</v>
      </c>
      <c r="AN165" s="1">
        <v>4.4000000000000004</v>
      </c>
    </row>
    <row r="166" spans="2:40" x14ac:dyDescent="0.25">
      <c r="B166" s="1">
        <v>116</v>
      </c>
      <c r="C166" s="1">
        <v>0</v>
      </c>
      <c r="D166" s="1">
        <v>9.6</v>
      </c>
      <c r="F166" s="1">
        <v>141</v>
      </c>
      <c r="G166" s="1">
        <v>0</v>
      </c>
      <c r="H166" s="1">
        <v>6.1</v>
      </c>
      <c r="J166" s="1">
        <v>134</v>
      </c>
      <c r="K166" s="1">
        <v>0</v>
      </c>
      <c r="L166" s="1">
        <v>8.9</v>
      </c>
      <c r="N166" s="1">
        <v>118</v>
      </c>
      <c r="O166" s="1">
        <v>0</v>
      </c>
      <c r="P166" s="1">
        <v>6.4</v>
      </c>
      <c r="R166" s="1">
        <v>115</v>
      </c>
      <c r="S166" s="1">
        <v>0</v>
      </c>
      <c r="T166" s="1">
        <v>7.1</v>
      </c>
      <c r="V166" s="1">
        <v>136</v>
      </c>
      <c r="W166" s="1">
        <v>0</v>
      </c>
      <c r="X166" s="1">
        <v>35</v>
      </c>
      <c r="Z166" s="1">
        <v>148</v>
      </c>
      <c r="AA166" s="1">
        <v>0</v>
      </c>
      <c r="AB166" s="1">
        <v>8.6</v>
      </c>
      <c r="AD166" s="1">
        <v>119</v>
      </c>
      <c r="AE166" s="1">
        <v>0</v>
      </c>
      <c r="AF166" s="1">
        <v>13</v>
      </c>
      <c r="AH166" s="1">
        <v>125</v>
      </c>
      <c r="AI166" s="1">
        <v>0</v>
      </c>
      <c r="AJ166" s="1">
        <v>9.9</v>
      </c>
      <c r="AL166" s="1">
        <v>114</v>
      </c>
      <c r="AM166" s="1">
        <v>0</v>
      </c>
      <c r="AN166" s="1">
        <v>9.1999999999999993</v>
      </c>
    </row>
    <row r="167" spans="2:40" x14ac:dyDescent="0.25">
      <c r="B167" s="1">
        <v>114</v>
      </c>
      <c r="C167" s="1">
        <v>0</v>
      </c>
      <c r="D167" s="1">
        <v>9.6</v>
      </c>
      <c r="F167" s="1">
        <v>122</v>
      </c>
      <c r="G167" s="1">
        <v>0</v>
      </c>
      <c r="H167" s="1">
        <v>6.1</v>
      </c>
      <c r="J167" s="1">
        <v>134</v>
      </c>
      <c r="K167" s="1">
        <v>0</v>
      </c>
      <c r="L167" s="1">
        <v>8.9</v>
      </c>
      <c r="N167" s="1">
        <v>120</v>
      </c>
      <c r="O167" s="1">
        <v>0</v>
      </c>
      <c r="P167" s="1">
        <v>6.4</v>
      </c>
      <c r="R167" s="1">
        <v>117</v>
      </c>
      <c r="S167" s="1">
        <v>0</v>
      </c>
      <c r="T167" s="1">
        <v>7.1</v>
      </c>
      <c r="V167" s="1">
        <v>130</v>
      </c>
      <c r="W167" s="1">
        <v>0</v>
      </c>
      <c r="X167" s="1">
        <v>5.8</v>
      </c>
      <c r="Z167" s="1">
        <v>146</v>
      </c>
      <c r="AA167" s="1">
        <v>0</v>
      </c>
      <c r="AB167" s="1">
        <v>8.6</v>
      </c>
      <c r="AD167" s="1">
        <v>125</v>
      </c>
      <c r="AE167" s="1">
        <v>0</v>
      </c>
      <c r="AF167" s="1">
        <v>13</v>
      </c>
      <c r="AH167" s="1">
        <v>188</v>
      </c>
      <c r="AI167" s="1">
        <v>0</v>
      </c>
      <c r="AJ167" s="1">
        <v>9.9</v>
      </c>
      <c r="AL167" s="1">
        <v>115</v>
      </c>
      <c r="AM167" s="1">
        <v>0</v>
      </c>
      <c r="AN167" s="1">
        <v>9.1999999999999993</v>
      </c>
    </row>
    <row r="168" spans="2:40" x14ac:dyDescent="0.25">
      <c r="B168" s="1">
        <v>145</v>
      </c>
      <c r="C168" s="1">
        <v>0</v>
      </c>
      <c r="D168" s="1">
        <v>8.4</v>
      </c>
      <c r="F168" s="1">
        <v>133</v>
      </c>
      <c r="G168" s="1">
        <v>0</v>
      </c>
      <c r="H168" s="1">
        <v>6.1</v>
      </c>
      <c r="J168" s="1">
        <v>128</v>
      </c>
      <c r="K168" s="1">
        <v>0</v>
      </c>
      <c r="L168" s="1">
        <v>8.9</v>
      </c>
      <c r="N168" s="1">
        <v>143</v>
      </c>
      <c r="O168" s="1">
        <v>0</v>
      </c>
      <c r="P168" s="1">
        <v>3.7</v>
      </c>
      <c r="R168" s="1">
        <v>118</v>
      </c>
      <c r="S168" s="1">
        <v>0</v>
      </c>
      <c r="T168" s="1">
        <v>7.1</v>
      </c>
      <c r="V168" s="1">
        <v>148</v>
      </c>
      <c r="W168" s="1">
        <v>0</v>
      </c>
      <c r="X168" s="1">
        <v>5.8</v>
      </c>
      <c r="Z168" s="1">
        <v>39</v>
      </c>
      <c r="AA168" s="1">
        <v>0</v>
      </c>
      <c r="AB168" s="1">
        <v>8.6</v>
      </c>
      <c r="AD168" s="1">
        <v>131</v>
      </c>
      <c r="AE168" s="1">
        <v>0</v>
      </c>
      <c r="AF168" s="1">
        <v>13</v>
      </c>
      <c r="AH168" s="1">
        <v>138</v>
      </c>
      <c r="AI168" s="1">
        <v>0</v>
      </c>
      <c r="AJ168" s="1">
        <v>9.9</v>
      </c>
      <c r="AL168" s="1">
        <v>119</v>
      </c>
      <c r="AM168" s="1">
        <v>0</v>
      </c>
      <c r="AN168" s="1">
        <v>9.1999999999999993</v>
      </c>
    </row>
    <row r="169" spans="2:40" x14ac:dyDescent="0.25">
      <c r="B169" s="1">
        <v>174</v>
      </c>
      <c r="C169" s="1">
        <v>0</v>
      </c>
      <c r="D169" s="1">
        <v>8.4</v>
      </c>
      <c r="F169" s="1">
        <v>137</v>
      </c>
      <c r="G169" s="1">
        <v>0</v>
      </c>
      <c r="H169" s="1">
        <v>6.1</v>
      </c>
      <c r="J169" s="1">
        <v>128</v>
      </c>
      <c r="K169" s="1">
        <v>0</v>
      </c>
      <c r="L169" s="1">
        <v>8.9</v>
      </c>
      <c r="N169" s="1">
        <v>144</v>
      </c>
      <c r="O169" s="1">
        <v>0</v>
      </c>
      <c r="P169" s="1">
        <v>3.7</v>
      </c>
      <c r="R169" s="1">
        <v>116</v>
      </c>
      <c r="S169" s="1">
        <v>0</v>
      </c>
      <c r="T169" s="1">
        <v>7.1</v>
      </c>
      <c r="V169" s="1">
        <v>135</v>
      </c>
      <c r="W169" s="1">
        <v>0</v>
      </c>
      <c r="X169" s="1">
        <v>5.8</v>
      </c>
      <c r="Z169" s="1">
        <v>121</v>
      </c>
      <c r="AA169" s="1">
        <v>0</v>
      </c>
      <c r="AB169" s="1">
        <v>8.6</v>
      </c>
      <c r="AD169" s="1">
        <v>131</v>
      </c>
      <c r="AE169" s="1">
        <v>0</v>
      </c>
      <c r="AF169" s="1">
        <v>13</v>
      </c>
      <c r="AH169" s="1">
        <v>128</v>
      </c>
      <c r="AI169" s="1">
        <v>0</v>
      </c>
      <c r="AJ169" s="1">
        <v>9.9</v>
      </c>
      <c r="AL169" s="1">
        <v>118</v>
      </c>
      <c r="AM169" s="1">
        <v>0</v>
      </c>
      <c r="AN169" s="1">
        <v>9.1999999999999993</v>
      </c>
    </row>
    <row r="170" spans="2:40" x14ac:dyDescent="0.25">
      <c r="B170" s="1">
        <v>122</v>
      </c>
      <c r="C170" s="1">
        <v>0</v>
      </c>
      <c r="D170" s="1">
        <v>8.4</v>
      </c>
      <c r="F170" s="1">
        <v>116</v>
      </c>
      <c r="G170" s="1">
        <v>0</v>
      </c>
      <c r="H170" s="1">
        <v>6.1</v>
      </c>
      <c r="J170" s="1">
        <v>121</v>
      </c>
      <c r="K170" s="1">
        <v>0</v>
      </c>
      <c r="L170" s="1">
        <v>8.9</v>
      </c>
      <c r="N170" s="1">
        <v>51</v>
      </c>
      <c r="O170" s="1">
        <v>0</v>
      </c>
      <c r="P170" s="1">
        <v>3.7</v>
      </c>
      <c r="R170" s="1">
        <v>118</v>
      </c>
      <c r="S170" s="1">
        <v>0</v>
      </c>
      <c r="T170" s="1">
        <v>7.1</v>
      </c>
      <c r="V170" s="1">
        <v>120</v>
      </c>
      <c r="W170" s="1">
        <v>0</v>
      </c>
      <c r="X170" s="1">
        <v>5.8</v>
      </c>
      <c r="Z170" s="1">
        <v>229</v>
      </c>
      <c r="AA170" s="1">
        <v>0</v>
      </c>
      <c r="AB170" s="1">
        <v>11.2</v>
      </c>
      <c r="AD170" s="1">
        <v>141</v>
      </c>
      <c r="AE170" s="1">
        <v>0</v>
      </c>
      <c r="AF170" s="1">
        <v>13</v>
      </c>
      <c r="AH170" s="1">
        <v>121</v>
      </c>
      <c r="AI170" s="1">
        <v>0</v>
      </c>
      <c r="AJ170" s="1">
        <v>9.9</v>
      </c>
      <c r="AL170" s="1">
        <v>120</v>
      </c>
      <c r="AM170" s="1">
        <v>0</v>
      </c>
      <c r="AN170" s="1">
        <v>9.1999999999999993</v>
      </c>
    </row>
    <row r="171" spans="2:40" x14ac:dyDescent="0.25">
      <c r="B171" s="1">
        <v>131</v>
      </c>
      <c r="C171" s="1">
        <v>0</v>
      </c>
      <c r="D171" s="1">
        <v>8.4</v>
      </c>
      <c r="F171" s="1">
        <v>117</v>
      </c>
      <c r="G171" s="1">
        <v>0</v>
      </c>
      <c r="H171" s="1">
        <v>6.1</v>
      </c>
      <c r="J171" s="1">
        <v>133</v>
      </c>
      <c r="K171" s="1">
        <v>0</v>
      </c>
      <c r="L171" s="1">
        <v>8.9</v>
      </c>
      <c r="N171" s="1">
        <v>47</v>
      </c>
      <c r="O171" s="1">
        <v>0</v>
      </c>
      <c r="P171" s="1">
        <v>3.7</v>
      </c>
      <c r="R171" s="1">
        <v>123</v>
      </c>
      <c r="S171" s="1">
        <v>0</v>
      </c>
      <c r="T171" s="1">
        <v>3.4</v>
      </c>
      <c r="V171" s="1">
        <v>129</v>
      </c>
      <c r="W171" s="1">
        <v>0</v>
      </c>
      <c r="X171" s="1">
        <v>5.8</v>
      </c>
      <c r="Z171" s="1">
        <v>132</v>
      </c>
      <c r="AA171" s="1">
        <v>0</v>
      </c>
      <c r="AB171" s="1">
        <v>11.2</v>
      </c>
      <c r="AD171" s="1">
        <v>123</v>
      </c>
      <c r="AE171" s="1">
        <v>0</v>
      </c>
      <c r="AF171" s="1">
        <v>24.6</v>
      </c>
      <c r="AH171" s="1">
        <v>122</v>
      </c>
      <c r="AI171" s="1">
        <v>0</v>
      </c>
      <c r="AJ171" s="1">
        <v>9.9</v>
      </c>
      <c r="AL171" s="1">
        <v>116</v>
      </c>
      <c r="AM171" s="1">
        <v>0</v>
      </c>
      <c r="AN171" s="1">
        <v>9.1999999999999993</v>
      </c>
    </row>
    <row r="172" spans="2:40" x14ac:dyDescent="0.25">
      <c r="B172" s="1">
        <v>115</v>
      </c>
      <c r="C172" s="1">
        <v>0</v>
      </c>
      <c r="D172" s="1">
        <v>8.4</v>
      </c>
      <c r="F172" s="1">
        <v>118</v>
      </c>
      <c r="G172" s="1">
        <v>0</v>
      </c>
      <c r="H172" s="1">
        <v>6.1</v>
      </c>
      <c r="J172" s="1">
        <v>117</v>
      </c>
      <c r="K172" s="1">
        <v>0</v>
      </c>
      <c r="L172" s="1">
        <v>13.1</v>
      </c>
      <c r="N172" s="1">
        <v>119</v>
      </c>
      <c r="O172" s="1">
        <v>0</v>
      </c>
      <c r="P172" s="1">
        <v>3.7</v>
      </c>
      <c r="R172" s="1">
        <v>139</v>
      </c>
      <c r="S172" s="1">
        <v>0</v>
      </c>
      <c r="T172" s="1">
        <v>3.4</v>
      </c>
      <c r="V172" s="1">
        <v>129</v>
      </c>
      <c r="W172" s="1">
        <v>0</v>
      </c>
      <c r="X172" s="1">
        <v>5.8</v>
      </c>
      <c r="Z172" s="1">
        <v>428</v>
      </c>
      <c r="AA172" s="1">
        <v>0</v>
      </c>
      <c r="AB172" s="1">
        <v>11.2</v>
      </c>
      <c r="AD172" s="1">
        <v>119</v>
      </c>
      <c r="AE172" s="1">
        <v>0</v>
      </c>
      <c r="AF172" s="1">
        <v>24.6</v>
      </c>
      <c r="AH172" s="1">
        <v>122</v>
      </c>
      <c r="AI172" s="1">
        <v>0</v>
      </c>
      <c r="AJ172" s="1">
        <v>9.9</v>
      </c>
      <c r="AL172" s="1">
        <v>106</v>
      </c>
      <c r="AM172" s="1">
        <v>0</v>
      </c>
      <c r="AN172" s="1">
        <v>9.1999999999999993</v>
      </c>
    </row>
    <row r="173" spans="2:40" x14ac:dyDescent="0.25">
      <c r="B173" s="1">
        <v>137</v>
      </c>
      <c r="C173" s="1">
        <v>0</v>
      </c>
      <c r="D173" s="1">
        <v>8.4</v>
      </c>
      <c r="F173" s="1">
        <v>117</v>
      </c>
      <c r="G173" s="1">
        <v>0</v>
      </c>
      <c r="H173" s="1">
        <v>6.1</v>
      </c>
      <c r="J173" s="1">
        <v>132</v>
      </c>
      <c r="K173" s="1">
        <v>0</v>
      </c>
      <c r="L173" s="1">
        <v>13.1</v>
      </c>
      <c r="N173" s="1">
        <v>124</v>
      </c>
      <c r="O173" s="1">
        <v>0</v>
      </c>
      <c r="P173" s="1">
        <v>3.7</v>
      </c>
      <c r="R173" s="1">
        <v>119</v>
      </c>
      <c r="S173" s="1">
        <v>0</v>
      </c>
      <c r="T173" s="1">
        <v>3.4</v>
      </c>
      <c r="V173" s="1">
        <v>121</v>
      </c>
      <c r="W173" s="1">
        <v>0</v>
      </c>
      <c r="X173" s="1">
        <v>5.8</v>
      </c>
      <c r="Z173" s="1">
        <v>136</v>
      </c>
      <c r="AA173" s="1">
        <v>0</v>
      </c>
      <c r="AB173" s="1">
        <v>11.2</v>
      </c>
      <c r="AD173" s="1">
        <v>113</v>
      </c>
      <c r="AE173" s="1">
        <v>0</v>
      </c>
      <c r="AF173" s="1">
        <v>24.6</v>
      </c>
      <c r="AH173" s="1">
        <v>122</v>
      </c>
      <c r="AI173" s="1">
        <v>0</v>
      </c>
      <c r="AJ173" s="1">
        <v>8.3000000000000007</v>
      </c>
      <c r="AL173" s="1">
        <v>133</v>
      </c>
      <c r="AM173" s="1">
        <v>0</v>
      </c>
      <c r="AN173" s="1">
        <v>9.1999999999999993</v>
      </c>
    </row>
    <row r="174" spans="2:40" x14ac:dyDescent="0.25">
      <c r="B174" s="1">
        <v>118</v>
      </c>
      <c r="C174" s="1">
        <v>0</v>
      </c>
      <c r="D174" s="1">
        <v>8.4</v>
      </c>
      <c r="F174" s="1">
        <v>116</v>
      </c>
      <c r="G174" s="1">
        <v>0</v>
      </c>
      <c r="H174" s="1">
        <v>6.1</v>
      </c>
      <c r="J174" s="1">
        <v>123</v>
      </c>
      <c r="K174" s="1">
        <v>0</v>
      </c>
      <c r="L174" s="1">
        <v>13.1</v>
      </c>
      <c r="N174" s="1">
        <v>127</v>
      </c>
      <c r="O174" s="1">
        <v>0</v>
      </c>
      <c r="P174" s="1">
        <v>3.7</v>
      </c>
      <c r="R174" s="1">
        <v>121</v>
      </c>
      <c r="S174" s="1">
        <v>0</v>
      </c>
      <c r="T174" s="1">
        <v>3.4</v>
      </c>
      <c r="V174" s="1">
        <v>122</v>
      </c>
      <c r="W174" s="1">
        <v>0</v>
      </c>
      <c r="X174" s="1">
        <v>5.8</v>
      </c>
      <c r="Z174" s="1">
        <v>134</v>
      </c>
      <c r="AA174" s="1">
        <v>0</v>
      </c>
      <c r="AB174" s="1">
        <v>11.2</v>
      </c>
      <c r="AD174" s="1">
        <v>111</v>
      </c>
      <c r="AE174" s="1">
        <v>0</v>
      </c>
      <c r="AF174" s="1">
        <v>24.6</v>
      </c>
      <c r="AH174" s="1">
        <v>130</v>
      </c>
      <c r="AI174" s="1">
        <v>0</v>
      </c>
      <c r="AJ174" s="1">
        <v>8.3000000000000007</v>
      </c>
      <c r="AL174" s="1">
        <v>118</v>
      </c>
      <c r="AM174" s="1">
        <v>0</v>
      </c>
      <c r="AN174" s="1">
        <v>9.1999999999999993</v>
      </c>
    </row>
    <row r="175" spans="2:40" x14ac:dyDescent="0.25">
      <c r="B175" s="1">
        <v>118</v>
      </c>
      <c r="C175" s="1">
        <v>0</v>
      </c>
      <c r="D175" s="1">
        <v>8.4</v>
      </c>
      <c r="F175" s="1">
        <v>106</v>
      </c>
      <c r="G175" s="1">
        <v>0</v>
      </c>
      <c r="H175" s="1">
        <v>10.8</v>
      </c>
      <c r="J175" s="1">
        <v>121</v>
      </c>
      <c r="K175" s="1">
        <v>0</v>
      </c>
      <c r="L175" s="1">
        <v>13.1</v>
      </c>
      <c r="N175" s="1">
        <v>133</v>
      </c>
      <c r="O175" s="1">
        <v>0</v>
      </c>
      <c r="P175" s="1">
        <v>3.7</v>
      </c>
      <c r="R175" s="1">
        <v>123</v>
      </c>
      <c r="S175" s="1">
        <v>0</v>
      </c>
      <c r="T175" s="1">
        <v>3.4</v>
      </c>
      <c r="V175" s="1">
        <v>120</v>
      </c>
      <c r="W175" s="1">
        <v>0</v>
      </c>
      <c r="X175" s="1">
        <v>6.3</v>
      </c>
      <c r="Z175" s="1">
        <v>118</v>
      </c>
      <c r="AA175" s="1">
        <v>0</v>
      </c>
      <c r="AB175" s="1">
        <v>11.2</v>
      </c>
      <c r="AD175" s="1">
        <v>139</v>
      </c>
      <c r="AE175" s="1">
        <v>0</v>
      </c>
      <c r="AF175" s="1">
        <v>24.6</v>
      </c>
      <c r="AH175" s="1">
        <v>186</v>
      </c>
      <c r="AI175" s="1">
        <v>0</v>
      </c>
      <c r="AJ175" s="1">
        <v>8.3000000000000007</v>
      </c>
      <c r="AL175" s="1">
        <v>129</v>
      </c>
      <c r="AM175" s="1">
        <v>0</v>
      </c>
      <c r="AN175" s="1">
        <v>12</v>
      </c>
    </row>
    <row r="176" spans="2:40" x14ac:dyDescent="0.25">
      <c r="B176" s="1">
        <v>130</v>
      </c>
      <c r="C176" s="1">
        <v>0</v>
      </c>
      <c r="D176" s="1">
        <v>0</v>
      </c>
      <c r="F176" s="1">
        <v>107</v>
      </c>
      <c r="G176" s="1">
        <v>0</v>
      </c>
      <c r="H176" s="1">
        <v>10.8</v>
      </c>
      <c r="J176" s="1">
        <v>119</v>
      </c>
      <c r="K176" s="1">
        <v>0</v>
      </c>
      <c r="L176" s="1">
        <v>13.1</v>
      </c>
      <c r="N176" s="1">
        <v>115</v>
      </c>
      <c r="O176" s="1">
        <v>0</v>
      </c>
      <c r="P176" s="1">
        <v>3.7</v>
      </c>
      <c r="R176" s="1">
        <v>124</v>
      </c>
      <c r="S176" s="1">
        <v>0</v>
      </c>
      <c r="T176" s="1">
        <v>3.4</v>
      </c>
      <c r="V176" s="1">
        <v>123</v>
      </c>
      <c r="W176" s="1">
        <v>0</v>
      </c>
      <c r="X176" s="1">
        <v>6.3</v>
      </c>
      <c r="Z176" s="1">
        <v>115</v>
      </c>
      <c r="AA176" s="1">
        <v>0</v>
      </c>
      <c r="AB176" s="1">
        <v>11.2</v>
      </c>
      <c r="AD176" s="1">
        <v>116</v>
      </c>
      <c r="AE176" s="1">
        <v>0</v>
      </c>
      <c r="AF176" s="1">
        <v>24.6</v>
      </c>
      <c r="AH176" s="1">
        <v>181</v>
      </c>
      <c r="AI176" s="1">
        <v>0</v>
      </c>
      <c r="AJ176" s="1">
        <v>8.3000000000000007</v>
      </c>
      <c r="AL176" s="1">
        <v>119</v>
      </c>
      <c r="AM176" s="1">
        <v>0</v>
      </c>
      <c r="AN176" s="1">
        <v>12</v>
      </c>
    </row>
    <row r="177" spans="2:40" x14ac:dyDescent="0.25">
      <c r="B177" s="1">
        <v>130</v>
      </c>
      <c r="C177" s="1">
        <v>0</v>
      </c>
      <c r="D177" s="1">
        <v>0</v>
      </c>
      <c r="F177" s="1">
        <v>114</v>
      </c>
      <c r="G177" s="1">
        <v>0</v>
      </c>
      <c r="H177" s="1">
        <v>10.8</v>
      </c>
      <c r="J177" s="1">
        <v>124</v>
      </c>
      <c r="K177" s="1">
        <v>0</v>
      </c>
      <c r="L177" s="1">
        <v>13.1</v>
      </c>
      <c r="N177" s="1">
        <v>111</v>
      </c>
      <c r="O177" s="1">
        <v>0</v>
      </c>
      <c r="P177" s="1">
        <v>3.7</v>
      </c>
      <c r="R177" s="1">
        <v>120</v>
      </c>
      <c r="S177" s="1">
        <v>0</v>
      </c>
      <c r="T177" s="1">
        <v>3.4</v>
      </c>
      <c r="V177" s="1">
        <v>118</v>
      </c>
      <c r="W177" s="1">
        <v>0</v>
      </c>
      <c r="X177" s="1">
        <v>6.3</v>
      </c>
      <c r="Z177" s="1">
        <v>121</v>
      </c>
      <c r="AA177" s="1">
        <v>0</v>
      </c>
      <c r="AB177" s="1">
        <v>5.9</v>
      </c>
      <c r="AD177" s="1">
        <v>118</v>
      </c>
      <c r="AE177" s="1">
        <v>0</v>
      </c>
      <c r="AF177" s="1">
        <v>24.6</v>
      </c>
      <c r="AH177" s="1">
        <v>120</v>
      </c>
      <c r="AI177" s="1">
        <v>0</v>
      </c>
      <c r="AJ177" s="1">
        <v>8.3000000000000007</v>
      </c>
      <c r="AL177" s="1">
        <v>170</v>
      </c>
      <c r="AM177" s="1">
        <v>0</v>
      </c>
      <c r="AN177" s="1">
        <v>12</v>
      </c>
    </row>
    <row r="178" spans="2:40" x14ac:dyDescent="0.25">
      <c r="B178" s="1">
        <v>131</v>
      </c>
      <c r="C178" s="1">
        <v>0</v>
      </c>
      <c r="D178" s="1">
        <v>0</v>
      </c>
      <c r="F178" s="1">
        <v>153</v>
      </c>
      <c r="G178" s="1">
        <v>0</v>
      </c>
      <c r="H178" s="1">
        <v>10.8</v>
      </c>
      <c r="J178" s="1">
        <v>79</v>
      </c>
      <c r="K178" s="1">
        <v>0</v>
      </c>
      <c r="L178" s="1">
        <v>13.1</v>
      </c>
      <c r="N178" s="1">
        <v>124</v>
      </c>
      <c r="O178" s="1">
        <v>0</v>
      </c>
      <c r="P178" s="1">
        <v>9.6</v>
      </c>
      <c r="R178" s="1">
        <v>135</v>
      </c>
      <c r="S178" s="1">
        <v>0</v>
      </c>
      <c r="T178" s="1">
        <v>3.4</v>
      </c>
      <c r="V178" s="1">
        <v>123</v>
      </c>
      <c r="W178" s="1">
        <v>0</v>
      </c>
      <c r="X178" s="1">
        <v>6.3</v>
      </c>
      <c r="Z178" s="1">
        <v>131</v>
      </c>
      <c r="AA178" s="1">
        <v>0</v>
      </c>
      <c r="AB178" s="1">
        <v>5.9</v>
      </c>
      <c r="AD178" s="1">
        <v>116</v>
      </c>
      <c r="AE178" s="1">
        <v>0</v>
      </c>
      <c r="AF178" s="1">
        <v>24.6</v>
      </c>
      <c r="AH178" s="1">
        <v>118</v>
      </c>
      <c r="AI178" s="1">
        <v>0</v>
      </c>
      <c r="AJ178" s="1">
        <v>8.3000000000000007</v>
      </c>
      <c r="AL178" s="1">
        <v>159</v>
      </c>
      <c r="AM178" s="1">
        <v>0</v>
      </c>
      <c r="AN178" s="1">
        <v>12</v>
      </c>
    </row>
    <row r="179" spans="2:40" x14ac:dyDescent="0.25">
      <c r="B179" s="1">
        <v>132</v>
      </c>
      <c r="C179" s="1">
        <v>0</v>
      </c>
      <c r="D179" s="1">
        <v>0</v>
      </c>
      <c r="F179" s="1">
        <v>117</v>
      </c>
      <c r="G179" s="1">
        <v>0</v>
      </c>
      <c r="H179" s="1">
        <v>10.8</v>
      </c>
      <c r="J179" s="1">
        <v>124</v>
      </c>
      <c r="K179" s="1">
        <v>0</v>
      </c>
      <c r="L179" s="1">
        <v>13.1</v>
      </c>
      <c r="N179" s="1">
        <v>133</v>
      </c>
      <c r="O179" s="1">
        <v>0</v>
      </c>
      <c r="P179" s="1">
        <v>9.6</v>
      </c>
      <c r="R179" s="1">
        <v>154</v>
      </c>
      <c r="S179" s="1">
        <v>0</v>
      </c>
      <c r="T179" s="1">
        <v>11.8</v>
      </c>
      <c r="V179" s="1">
        <v>131</v>
      </c>
      <c r="W179" s="1">
        <v>0</v>
      </c>
      <c r="X179" s="1">
        <v>6.3</v>
      </c>
      <c r="Z179" s="1">
        <v>119</v>
      </c>
      <c r="AA179" s="1">
        <v>0</v>
      </c>
      <c r="AB179" s="1">
        <v>5.9</v>
      </c>
      <c r="AD179" s="1">
        <v>115</v>
      </c>
      <c r="AE179" s="1">
        <v>0</v>
      </c>
      <c r="AF179" s="1">
        <v>24.6</v>
      </c>
      <c r="AH179" s="1">
        <v>223</v>
      </c>
      <c r="AI179" s="1">
        <v>0</v>
      </c>
      <c r="AJ179" s="1">
        <v>0</v>
      </c>
      <c r="AL179" s="1">
        <v>115</v>
      </c>
      <c r="AM179" s="1">
        <v>0</v>
      </c>
      <c r="AN179" s="1">
        <v>12</v>
      </c>
    </row>
    <row r="180" spans="2:40" x14ac:dyDescent="0.25">
      <c r="B180" s="1">
        <v>152</v>
      </c>
      <c r="C180" s="1">
        <v>0</v>
      </c>
      <c r="D180" s="1">
        <v>0</v>
      </c>
      <c r="F180" s="1">
        <v>120</v>
      </c>
      <c r="G180" s="1">
        <v>0</v>
      </c>
      <c r="H180" s="1">
        <v>10.8</v>
      </c>
      <c r="J180" s="1">
        <v>75</v>
      </c>
      <c r="K180" s="1">
        <v>0</v>
      </c>
      <c r="L180" s="1">
        <v>13.1</v>
      </c>
      <c r="N180" s="1">
        <v>115</v>
      </c>
      <c r="O180" s="1">
        <v>0</v>
      </c>
      <c r="P180" s="1">
        <v>9.6</v>
      </c>
      <c r="R180" s="1">
        <v>156</v>
      </c>
      <c r="S180" s="1">
        <v>0</v>
      </c>
      <c r="T180" s="1">
        <v>11.8</v>
      </c>
      <c r="V180" s="1">
        <v>128</v>
      </c>
      <c r="W180" s="1">
        <v>0</v>
      </c>
      <c r="X180" s="1">
        <v>6.3</v>
      </c>
      <c r="Z180" s="1">
        <v>147</v>
      </c>
      <c r="AA180" s="1">
        <v>0</v>
      </c>
      <c r="AB180" s="1">
        <v>5.9</v>
      </c>
      <c r="AD180" s="1">
        <v>131</v>
      </c>
      <c r="AE180" s="1">
        <v>0</v>
      </c>
      <c r="AF180" s="1">
        <v>16.100000000000001</v>
      </c>
      <c r="AH180" s="1">
        <v>221</v>
      </c>
      <c r="AI180" s="1">
        <v>0</v>
      </c>
      <c r="AJ180" s="1">
        <v>0</v>
      </c>
      <c r="AL180" s="1">
        <v>121</v>
      </c>
      <c r="AM180" s="1">
        <v>0</v>
      </c>
      <c r="AN180" s="1">
        <v>12</v>
      </c>
    </row>
    <row r="181" spans="2:40" x14ac:dyDescent="0.25">
      <c r="B181" s="1">
        <v>156</v>
      </c>
      <c r="C181" s="1">
        <v>0</v>
      </c>
      <c r="D181" s="1">
        <v>0</v>
      </c>
      <c r="F181" s="1">
        <v>134</v>
      </c>
      <c r="G181" s="1">
        <v>0</v>
      </c>
      <c r="H181" s="1">
        <v>10.8</v>
      </c>
      <c r="J181" s="1">
        <v>148</v>
      </c>
      <c r="K181" s="1">
        <v>0</v>
      </c>
      <c r="L181" s="1">
        <v>7.9</v>
      </c>
      <c r="N181" s="1">
        <v>117</v>
      </c>
      <c r="O181" s="1">
        <v>0</v>
      </c>
      <c r="P181" s="1">
        <v>9.6</v>
      </c>
      <c r="R181" s="1">
        <v>147</v>
      </c>
      <c r="S181" s="1">
        <v>0</v>
      </c>
      <c r="T181" s="1">
        <v>11.8</v>
      </c>
      <c r="V181" s="1">
        <v>128</v>
      </c>
      <c r="W181" s="1">
        <v>0</v>
      </c>
      <c r="X181" s="1">
        <v>6.3</v>
      </c>
      <c r="Z181" s="1">
        <v>136</v>
      </c>
      <c r="AA181" s="1">
        <v>0</v>
      </c>
      <c r="AB181" s="1">
        <v>5.9</v>
      </c>
      <c r="AD181" s="1">
        <v>148</v>
      </c>
      <c r="AE181" s="1">
        <v>0</v>
      </c>
      <c r="AF181" s="1">
        <v>16.100000000000001</v>
      </c>
      <c r="AH181" s="1">
        <v>112</v>
      </c>
      <c r="AI181" s="1">
        <v>0</v>
      </c>
      <c r="AJ181" s="1">
        <v>0</v>
      </c>
      <c r="AL181" s="1">
        <v>113</v>
      </c>
      <c r="AM181" s="1">
        <v>0</v>
      </c>
      <c r="AN181" s="1">
        <v>12</v>
      </c>
    </row>
    <row r="182" spans="2:40" x14ac:dyDescent="0.25">
      <c r="B182" s="1">
        <v>121</v>
      </c>
      <c r="C182" s="1">
        <v>0</v>
      </c>
      <c r="D182" s="1">
        <v>0</v>
      </c>
      <c r="F182" s="1">
        <v>136</v>
      </c>
      <c r="G182" s="1">
        <v>0</v>
      </c>
      <c r="H182" s="1">
        <v>10.8</v>
      </c>
      <c r="J182" s="1">
        <v>129</v>
      </c>
      <c r="K182" s="1">
        <v>0</v>
      </c>
      <c r="L182" s="1">
        <v>7.9</v>
      </c>
      <c r="N182" s="1">
        <v>126</v>
      </c>
      <c r="O182" s="1">
        <v>0</v>
      </c>
      <c r="P182" s="1">
        <v>9.6</v>
      </c>
      <c r="R182" s="1">
        <v>118</v>
      </c>
      <c r="S182" s="1">
        <v>0</v>
      </c>
      <c r="T182" s="1">
        <v>11.8</v>
      </c>
      <c r="V182" s="1">
        <v>129</v>
      </c>
      <c r="W182" s="1">
        <v>0</v>
      </c>
      <c r="X182" s="1">
        <v>6.3</v>
      </c>
      <c r="Z182" s="1">
        <v>121</v>
      </c>
      <c r="AA182" s="1">
        <v>0</v>
      </c>
      <c r="AB182" s="1">
        <v>5.9</v>
      </c>
      <c r="AD182" s="1">
        <v>148</v>
      </c>
      <c r="AE182" s="1">
        <v>0</v>
      </c>
      <c r="AF182" s="1">
        <v>16.100000000000001</v>
      </c>
      <c r="AH182" s="1">
        <v>111</v>
      </c>
      <c r="AI182" s="1">
        <v>0</v>
      </c>
      <c r="AJ182" s="1">
        <v>0</v>
      </c>
      <c r="AL182" s="1">
        <v>118</v>
      </c>
      <c r="AM182" s="1">
        <v>0</v>
      </c>
      <c r="AN182" s="1">
        <v>12</v>
      </c>
    </row>
    <row r="183" spans="2:40" x14ac:dyDescent="0.25">
      <c r="B183" s="1">
        <v>124</v>
      </c>
      <c r="C183" s="1">
        <v>0</v>
      </c>
      <c r="D183" s="1">
        <v>0</v>
      </c>
      <c r="F183" s="1">
        <v>129</v>
      </c>
      <c r="G183" s="1">
        <v>0</v>
      </c>
      <c r="H183" s="1">
        <v>12.2</v>
      </c>
      <c r="J183" s="1">
        <v>116</v>
      </c>
      <c r="K183" s="1">
        <v>0</v>
      </c>
      <c r="L183" s="1">
        <v>7.9</v>
      </c>
      <c r="N183" s="1">
        <v>136</v>
      </c>
      <c r="O183" s="1">
        <v>0</v>
      </c>
      <c r="P183" s="1">
        <v>9.6</v>
      </c>
      <c r="R183" s="1">
        <v>126</v>
      </c>
      <c r="S183" s="1">
        <v>0</v>
      </c>
      <c r="T183" s="1">
        <v>11.8</v>
      </c>
      <c r="V183" s="1">
        <v>125</v>
      </c>
      <c r="W183" s="1">
        <v>0</v>
      </c>
      <c r="X183" s="1">
        <v>100</v>
      </c>
      <c r="Z183" s="1">
        <v>151</v>
      </c>
      <c r="AA183" s="1">
        <v>0</v>
      </c>
      <c r="AB183" s="1">
        <v>5.9</v>
      </c>
      <c r="AD183" s="1">
        <v>120</v>
      </c>
      <c r="AE183" s="1">
        <v>0</v>
      </c>
      <c r="AF183" s="1">
        <v>16.100000000000001</v>
      </c>
      <c r="AH183" s="1">
        <v>119</v>
      </c>
      <c r="AI183" s="1">
        <v>0</v>
      </c>
      <c r="AJ183" s="1">
        <v>0</v>
      </c>
      <c r="AL183" s="1">
        <v>116</v>
      </c>
      <c r="AM183" s="1">
        <v>0</v>
      </c>
      <c r="AN183" s="1">
        <v>8.1</v>
      </c>
    </row>
    <row r="184" spans="2:40" x14ac:dyDescent="0.25">
      <c r="B184" s="1">
        <v>123</v>
      </c>
      <c r="C184" s="1">
        <v>0</v>
      </c>
      <c r="D184" s="1">
        <v>16.7</v>
      </c>
      <c r="F184" s="1">
        <v>130</v>
      </c>
      <c r="G184" s="1">
        <v>0</v>
      </c>
      <c r="H184" s="1">
        <v>12.2</v>
      </c>
      <c r="J184" s="1">
        <v>152</v>
      </c>
      <c r="K184" s="1">
        <v>0</v>
      </c>
      <c r="L184" s="1">
        <v>7.9</v>
      </c>
      <c r="N184" s="1">
        <v>138</v>
      </c>
      <c r="O184" s="1">
        <v>0</v>
      </c>
      <c r="P184" s="1">
        <v>9.6</v>
      </c>
      <c r="R184" s="1">
        <v>129</v>
      </c>
      <c r="S184" s="1">
        <v>0</v>
      </c>
      <c r="T184" s="1">
        <v>11.8</v>
      </c>
      <c r="V184" s="1">
        <v>124</v>
      </c>
      <c r="W184" s="1">
        <v>0</v>
      </c>
      <c r="X184" s="1">
        <v>100</v>
      </c>
      <c r="Z184" s="1">
        <v>109</v>
      </c>
      <c r="AA184" s="1">
        <v>0</v>
      </c>
      <c r="AB184" s="1">
        <v>5.9</v>
      </c>
      <c r="AD184" s="1">
        <v>147</v>
      </c>
      <c r="AE184" s="1">
        <v>0</v>
      </c>
      <c r="AF184" s="1">
        <v>16.100000000000001</v>
      </c>
      <c r="AH184" s="1">
        <v>128</v>
      </c>
      <c r="AI184" s="1">
        <v>0</v>
      </c>
      <c r="AJ184" s="1">
        <v>0</v>
      </c>
      <c r="AL184" s="1">
        <v>220</v>
      </c>
      <c r="AM184" s="1">
        <v>0</v>
      </c>
      <c r="AN184" s="1">
        <v>8.1</v>
      </c>
    </row>
    <row r="185" spans="2:40" x14ac:dyDescent="0.25">
      <c r="B185" s="1">
        <v>124</v>
      </c>
      <c r="C185" s="1">
        <v>0</v>
      </c>
      <c r="D185" s="1">
        <v>16.7</v>
      </c>
      <c r="F185" s="1">
        <v>125</v>
      </c>
      <c r="G185" s="1">
        <v>0</v>
      </c>
      <c r="H185" s="1">
        <v>12.2</v>
      </c>
      <c r="J185" s="1">
        <v>158</v>
      </c>
      <c r="K185" s="1">
        <v>0</v>
      </c>
      <c r="L185" s="1">
        <v>7.9</v>
      </c>
      <c r="N185" s="1">
        <v>117</v>
      </c>
      <c r="O185" s="1">
        <v>0</v>
      </c>
      <c r="P185" s="1">
        <v>9.6</v>
      </c>
      <c r="R185" s="1">
        <v>120</v>
      </c>
      <c r="S185" s="1">
        <v>0</v>
      </c>
      <c r="T185" s="1">
        <v>11.8</v>
      </c>
      <c r="V185" s="1">
        <v>144</v>
      </c>
      <c r="W185" s="1">
        <v>0</v>
      </c>
      <c r="X185" s="1">
        <v>100</v>
      </c>
      <c r="Z185" s="1">
        <v>53</v>
      </c>
      <c r="AA185" s="1">
        <v>0</v>
      </c>
      <c r="AB185" s="1">
        <v>5.9</v>
      </c>
      <c r="AD185" s="1">
        <v>141</v>
      </c>
      <c r="AE185" s="1">
        <v>0</v>
      </c>
      <c r="AF185" s="1">
        <v>16.100000000000001</v>
      </c>
      <c r="AH185" s="1">
        <v>113</v>
      </c>
      <c r="AI185" s="1">
        <v>0</v>
      </c>
      <c r="AJ185" s="1">
        <v>0</v>
      </c>
      <c r="AL185" s="1">
        <v>135</v>
      </c>
      <c r="AM185" s="1">
        <v>0</v>
      </c>
      <c r="AN185" s="1">
        <v>8.1</v>
      </c>
    </row>
    <row r="186" spans="2:40" x14ac:dyDescent="0.25">
      <c r="B186" s="1">
        <v>124</v>
      </c>
      <c r="C186" s="1">
        <v>0</v>
      </c>
      <c r="D186" s="1">
        <v>16.7</v>
      </c>
      <c r="F186" s="1">
        <v>129</v>
      </c>
      <c r="G186" s="1">
        <v>0</v>
      </c>
      <c r="H186" s="1">
        <v>12.2</v>
      </c>
      <c r="J186" s="1">
        <v>142</v>
      </c>
      <c r="K186" s="1">
        <v>0</v>
      </c>
      <c r="L186" s="1">
        <v>7.9</v>
      </c>
      <c r="N186" s="1">
        <v>99</v>
      </c>
      <c r="O186" s="1">
        <v>0</v>
      </c>
      <c r="P186" s="1">
        <v>9.6</v>
      </c>
      <c r="R186" s="1">
        <v>121</v>
      </c>
      <c r="S186" s="1">
        <v>0</v>
      </c>
      <c r="T186" s="1">
        <v>11.8</v>
      </c>
      <c r="V186" s="1">
        <v>145</v>
      </c>
      <c r="W186" s="1">
        <v>0</v>
      </c>
      <c r="X186" s="1">
        <v>100</v>
      </c>
      <c r="Z186" s="1">
        <v>138</v>
      </c>
      <c r="AA186" s="1">
        <v>0</v>
      </c>
      <c r="AB186" s="1">
        <v>9.3000000000000007</v>
      </c>
      <c r="AD186" s="1">
        <v>138</v>
      </c>
      <c r="AE186" s="1">
        <v>0</v>
      </c>
      <c r="AF186" s="1">
        <v>16.100000000000001</v>
      </c>
      <c r="AH186" s="1">
        <v>122</v>
      </c>
      <c r="AI186" s="1">
        <v>0</v>
      </c>
      <c r="AJ186" s="1">
        <v>0</v>
      </c>
      <c r="AL186" s="1">
        <v>421</v>
      </c>
      <c r="AM186" s="1">
        <v>0</v>
      </c>
      <c r="AN186" s="1">
        <v>8.1</v>
      </c>
    </row>
    <row r="187" spans="2:40" x14ac:dyDescent="0.25">
      <c r="B187" s="1">
        <v>123</v>
      </c>
      <c r="C187" s="1">
        <v>0</v>
      </c>
      <c r="D187" s="1">
        <v>16.7</v>
      </c>
      <c r="F187" s="1">
        <v>105</v>
      </c>
      <c r="G187" s="1">
        <v>0</v>
      </c>
      <c r="H187" s="1">
        <v>12.2</v>
      </c>
      <c r="J187" s="1">
        <v>127</v>
      </c>
      <c r="K187" s="1">
        <v>0</v>
      </c>
      <c r="L187" s="1">
        <v>7.9</v>
      </c>
      <c r="N187" s="1">
        <v>112</v>
      </c>
      <c r="O187" s="1">
        <v>0</v>
      </c>
      <c r="P187" s="1">
        <v>12.3</v>
      </c>
      <c r="R187" s="1">
        <v>119</v>
      </c>
      <c r="S187" s="1">
        <v>0</v>
      </c>
      <c r="T187" s="1">
        <v>5.3</v>
      </c>
      <c r="V187" s="1">
        <v>129</v>
      </c>
      <c r="W187" s="1">
        <v>0</v>
      </c>
      <c r="X187" s="1">
        <v>100</v>
      </c>
      <c r="Z187" s="1">
        <v>166</v>
      </c>
      <c r="AA187" s="1">
        <v>0</v>
      </c>
      <c r="AB187" s="1">
        <v>9.3000000000000007</v>
      </c>
      <c r="AD187" s="1">
        <v>132</v>
      </c>
      <c r="AE187" s="1">
        <v>0</v>
      </c>
      <c r="AF187" s="1">
        <v>16.100000000000001</v>
      </c>
      <c r="AH187" s="1">
        <v>117</v>
      </c>
      <c r="AI187" s="1">
        <v>0</v>
      </c>
      <c r="AJ187" s="1">
        <v>0</v>
      </c>
      <c r="AL187" s="1">
        <v>114</v>
      </c>
      <c r="AM187" s="1">
        <v>0</v>
      </c>
      <c r="AN187" s="1">
        <v>8.1</v>
      </c>
    </row>
    <row r="188" spans="2:40" x14ac:dyDescent="0.25">
      <c r="B188" s="1">
        <v>214</v>
      </c>
      <c r="C188" s="1">
        <v>0</v>
      </c>
      <c r="D188" s="1">
        <v>16.7</v>
      </c>
      <c r="F188" s="1">
        <v>118</v>
      </c>
      <c r="G188" s="1">
        <v>0</v>
      </c>
      <c r="H188" s="1">
        <v>12.2</v>
      </c>
      <c r="J188" s="1">
        <v>129</v>
      </c>
      <c r="K188" s="1">
        <v>0</v>
      </c>
      <c r="L188" s="1">
        <v>7.9</v>
      </c>
      <c r="N188" s="1">
        <v>120</v>
      </c>
      <c r="O188" s="1">
        <v>0</v>
      </c>
      <c r="P188" s="1">
        <v>12.3</v>
      </c>
      <c r="R188" s="1">
        <v>131</v>
      </c>
      <c r="S188" s="1">
        <v>0</v>
      </c>
      <c r="T188" s="1">
        <v>5.3</v>
      </c>
      <c r="V188" s="1">
        <v>130</v>
      </c>
      <c r="W188" s="1">
        <v>0</v>
      </c>
      <c r="X188" s="1">
        <v>100</v>
      </c>
      <c r="Z188" s="1">
        <v>304</v>
      </c>
      <c r="AA188" s="1">
        <v>0</v>
      </c>
      <c r="AB188" s="1">
        <v>9.3000000000000007</v>
      </c>
      <c r="AD188" s="1">
        <v>117</v>
      </c>
      <c r="AE188" s="1">
        <v>0</v>
      </c>
      <c r="AF188" s="1">
        <v>14</v>
      </c>
      <c r="AH188" s="1">
        <v>117</v>
      </c>
      <c r="AI188" s="1">
        <v>0</v>
      </c>
      <c r="AJ188" s="1">
        <v>0</v>
      </c>
      <c r="AL188" s="1">
        <v>116</v>
      </c>
      <c r="AM188" s="1">
        <v>0</v>
      </c>
      <c r="AN188" s="1">
        <v>8.1</v>
      </c>
    </row>
    <row r="189" spans="2:40" x14ac:dyDescent="0.25">
      <c r="B189" s="1">
        <v>304</v>
      </c>
      <c r="C189" s="1">
        <v>0</v>
      </c>
      <c r="D189" s="1">
        <v>16.7</v>
      </c>
      <c r="F189" s="1">
        <v>156</v>
      </c>
      <c r="G189" s="1">
        <v>0</v>
      </c>
      <c r="H189" s="1">
        <v>12.2</v>
      </c>
      <c r="J189" s="1">
        <v>71</v>
      </c>
      <c r="K189" s="1">
        <v>0</v>
      </c>
      <c r="L189" s="1">
        <v>7.9</v>
      </c>
      <c r="N189" s="1">
        <v>112</v>
      </c>
      <c r="O189" s="1">
        <v>0</v>
      </c>
      <c r="P189" s="1">
        <v>12.3</v>
      </c>
      <c r="R189" s="1">
        <v>132</v>
      </c>
      <c r="S189" s="1">
        <v>0</v>
      </c>
      <c r="T189" s="1">
        <v>5.3</v>
      </c>
      <c r="V189" s="1">
        <v>119</v>
      </c>
      <c r="W189" s="1">
        <v>0</v>
      </c>
      <c r="X189" s="1">
        <v>100</v>
      </c>
      <c r="Z189" s="1">
        <v>457</v>
      </c>
      <c r="AA189" s="1">
        <v>0</v>
      </c>
      <c r="AB189" s="1">
        <v>5.9</v>
      </c>
      <c r="AD189" s="1">
        <v>119</v>
      </c>
      <c r="AE189" s="1">
        <v>0</v>
      </c>
      <c r="AF189" s="1">
        <v>14</v>
      </c>
      <c r="AH189" s="1">
        <v>119</v>
      </c>
      <c r="AI189" s="1">
        <v>0</v>
      </c>
      <c r="AJ189" s="1">
        <v>11.5</v>
      </c>
      <c r="AL189" s="1">
        <v>134</v>
      </c>
      <c r="AM189" s="1">
        <v>0</v>
      </c>
      <c r="AN189" s="1">
        <v>7.1</v>
      </c>
    </row>
    <row r="190" spans="2:40" x14ac:dyDescent="0.25">
      <c r="B190" s="1">
        <v>138</v>
      </c>
      <c r="C190" s="1">
        <v>0</v>
      </c>
      <c r="D190" s="1">
        <v>16.7</v>
      </c>
      <c r="F190" s="1">
        <v>160</v>
      </c>
      <c r="G190" s="1">
        <v>0</v>
      </c>
      <c r="H190" s="1">
        <v>12.2</v>
      </c>
      <c r="J190" s="1">
        <v>55</v>
      </c>
      <c r="K190" s="1">
        <v>0</v>
      </c>
      <c r="L190" s="1">
        <v>7.4</v>
      </c>
      <c r="N190" s="1">
        <v>138</v>
      </c>
      <c r="O190" s="1">
        <v>0</v>
      </c>
      <c r="P190" s="1">
        <v>12.3</v>
      </c>
      <c r="R190" s="1">
        <v>121</v>
      </c>
      <c r="S190" s="1">
        <v>0</v>
      </c>
      <c r="T190" s="1">
        <v>5.3</v>
      </c>
      <c r="V190" s="1">
        <v>123</v>
      </c>
      <c r="W190" s="1">
        <v>0</v>
      </c>
      <c r="X190" s="1">
        <v>100</v>
      </c>
      <c r="Z190" s="1">
        <v>693</v>
      </c>
      <c r="AA190" s="1">
        <v>0</v>
      </c>
      <c r="AB190" s="1">
        <v>5.9</v>
      </c>
      <c r="AD190" s="1">
        <v>131</v>
      </c>
      <c r="AE190" s="1">
        <v>0</v>
      </c>
      <c r="AF190" s="1">
        <v>14</v>
      </c>
      <c r="AH190" s="1">
        <v>111</v>
      </c>
      <c r="AI190" s="1">
        <v>0</v>
      </c>
      <c r="AJ190" s="1">
        <v>11.5</v>
      </c>
      <c r="AL190" s="1">
        <v>138</v>
      </c>
      <c r="AM190" s="1">
        <v>0</v>
      </c>
      <c r="AN190" s="1">
        <v>7.1</v>
      </c>
    </row>
    <row r="191" spans="2:40" x14ac:dyDescent="0.25">
      <c r="B191" s="1">
        <v>111</v>
      </c>
      <c r="C191" s="1">
        <v>0</v>
      </c>
      <c r="D191" s="1">
        <v>6.2</v>
      </c>
      <c r="F191" s="1">
        <v>220</v>
      </c>
      <c r="G191" s="1">
        <v>0</v>
      </c>
      <c r="H191" s="1">
        <v>8.6999999999999993</v>
      </c>
      <c r="J191" s="1">
        <v>120</v>
      </c>
      <c r="K191" s="1">
        <v>0</v>
      </c>
      <c r="L191" s="1">
        <v>7.4</v>
      </c>
      <c r="N191" s="1">
        <v>123</v>
      </c>
      <c r="O191" s="1">
        <v>0</v>
      </c>
      <c r="P191" s="1">
        <v>12.3</v>
      </c>
      <c r="R191" s="1">
        <v>117</v>
      </c>
      <c r="S191" s="1">
        <v>0</v>
      </c>
      <c r="T191" s="1">
        <v>5.3</v>
      </c>
      <c r="V191" s="1">
        <v>163</v>
      </c>
      <c r="W191" s="1">
        <v>0</v>
      </c>
      <c r="X191" s="1">
        <v>7.7</v>
      </c>
      <c r="Z191" s="1">
        <v>693</v>
      </c>
      <c r="AA191" s="1">
        <v>0</v>
      </c>
      <c r="AB191" s="1">
        <v>5.9</v>
      </c>
      <c r="AD191" s="1">
        <v>132</v>
      </c>
      <c r="AE191" s="1">
        <v>0</v>
      </c>
      <c r="AF191" s="1">
        <v>14</v>
      </c>
      <c r="AH191" s="1">
        <v>117</v>
      </c>
      <c r="AI191" s="1">
        <v>0</v>
      </c>
      <c r="AJ191" s="1">
        <v>11.5</v>
      </c>
      <c r="AL191" s="1">
        <v>110</v>
      </c>
      <c r="AM191" s="1">
        <v>0</v>
      </c>
      <c r="AN191" s="1">
        <v>7.1</v>
      </c>
    </row>
    <row r="192" spans="2:40" x14ac:dyDescent="0.25">
      <c r="B192" s="1">
        <v>129</v>
      </c>
      <c r="C192" s="1">
        <v>0</v>
      </c>
      <c r="D192" s="1">
        <v>6.2</v>
      </c>
      <c r="F192" s="1">
        <v>346</v>
      </c>
      <c r="G192" s="1">
        <v>0</v>
      </c>
      <c r="H192" s="1">
        <v>8.6999999999999993</v>
      </c>
      <c r="J192" s="1">
        <v>133</v>
      </c>
      <c r="K192" s="1">
        <v>0</v>
      </c>
      <c r="L192" s="1">
        <v>7.4</v>
      </c>
      <c r="N192" s="1">
        <v>113</v>
      </c>
      <c r="O192" s="1">
        <v>0</v>
      </c>
      <c r="P192" s="1">
        <v>12.3</v>
      </c>
      <c r="R192" s="1">
        <v>127</v>
      </c>
      <c r="S192" s="1">
        <v>0</v>
      </c>
      <c r="T192" s="1">
        <v>5.3</v>
      </c>
      <c r="V192" s="1">
        <v>160</v>
      </c>
      <c r="W192" s="1">
        <v>0</v>
      </c>
      <c r="X192" s="1">
        <v>7.7</v>
      </c>
      <c r="Z192" s="1">
        <v>249</v>
      </c>
      <c r="AA192" s="1">
        <v>0</v>
      </c>
      <c r="AB192" s="1">
        <v>1.2</v>
      </c>
      <c r="AD192" s="1">
        <v>121</v>
      </c>
      <c r="AE192" s="1">
        <v>0</v>
      </c>
      <c r="AF192" s="1">
        <v>14</v>
      </c>
      <c r="AH192" s="1">
        <v>126</v>
      </c>
      <c r="AI192" s="1">
        <v>0</v>
      </c>
      <c r="AJ192" s="1">
        <v>11.5</v>
      </c>
      <c r="AL192" s="1">
        <v>133</v>
      </c>
      <c r="AM192" s="1">
        <v>0</v>
      </c>
      <c r="AN192" s="1">
        <v>7.1</v>
      </c>
    </row>
    <row r="193" spans="1:40" x14ac:dyDescent="0.25">
      <c r="B193" s="1">
        <v>146</v>
      </c>
      <c r="C193" s="1">
        <v>0</v>
      </c>
      <c r="D193" s="1">
        <v>6.2</v>
      </c>
      <c r="F193" s="1">
        <v>128</v>
      </c>
      <c r="G193" s="1">
        <v>0</v>
      </c>
      <c r="H193" s="1">
        <v>8.6999999999999993</v>
      </c>
      <c r="J193" s="1">
        <v>128</v>
      </c>
      <c r="K193" s="1">
        <v>0</v>
      </c>
      <c r="L193" s="1">
        <v>7.4</v>
      </c>
      <c r="N193" s="1">
        <v>122</v>
      </c>
      <c r="O193" s="1">
        <v>0</v>
      </c>
      <c r="P193" s="1">
        <v>12.3</v>
      </c>
      <c r="R193" s="1">
        <v>124</v>
      </c>
      <c r="S193" s="1">
        <v>0</v>
      </c>
      <c r="T193" s="1">
        <v>5.3</v>
      </c>
      <c r="V193" s="1">
        <v>146</v>
      </c>
      <c r="W193" s="1">
        <v>0</v>
      </c>
      <c r="X193" s="1">
        <v>7.7</v>
      </c>
      <c r="Z193" s="1">
        <v>264</v>
      </c>
      <c r="AA193" s="1">
        <v>0</v>
      </c>
      <c r="AB193" s="1">
        <v>1.2</v>
      </c>
      <c r="AD193" s="1">
        <v>120</v>
      </c>
      <c r="AE193" s="1">
        <v>0</v>
      </c>
      <c r="AF193" s="1">
        <v>14</v>
      </c>
      <c r="AH193" s="1">
        <v>126</v>
      </c>
      <c r="AI193" s="1">
        <v>0</v>
      </c>
      <c r="AJ193" s="1">
        <v>11.5</v>
      </c>
      <c r="AL193" s="1">
        <v>141</v>
      </c>
      <c r="AM193" s="1">
        <v>0</v>
      </c>
      <c r="AN193" s="1">
        <v>7.1</v>
      </c>
    </row>
    <row r="194" spans="1:40" x14ac:dyDescent="0.25">
      <c r="B194" s="1">
        <v>282</v>
      </c>
      <c r="C194" s="1">
        <v>0</v>
      </c>
      <c r="D194" s="1">
        <v>6.2</v>
      </c>
      <c r="F194" s="1">
        <v>124</v>
      </c>
      <c r="G194" s="1">
        <v>0</v>
      </c>
      <c r="H194" s="1">
        <v>8.6999999999999993</v>
      </c>
      <c r="J194" s="1">
        <v>112</v>
      </c>
      <c r="K194" s="1">
        <v>0</v>
      </c>
      <c r="L194" s="1">
        <v>7.4</v>
      </c>
      <c r="N194" s="1">
        <v>120</v>
      </c>
      <c r="O194" s="1">
        <v>0</v>
      </c>
      <c r="P194" s="1">
        <v>12.3</v>
      </c>
      <c r="R194" s="1">
        <v>132</v>
      </c>
      <c r="S194" s="1">
        <v>0</v>
      </c>
      <c r="T194" s="1">
        <v>5.3</v>
      </c>
      <c r="V194" s="1">
        <v>151</v>
      </c>
      <c r="W194" s="1">
        <v>0</v>
      </c>
      <c r="X194" s="1">
        <v>7.7</v>
      </c>
      <c r="Z194" s="1">
        <v>191</v>
      </c>
      <c r="AA194" s="1">
        <v>0</v>
      </c>
      <c r="AB194" s="1">
        <v>1.2</v>
      </c>
      <c r="AD194" s="1">
        <v>116</v>
      </c>
      <c r="AE194" s="1">
        <v>0</v>
      </c>
      <c r="AF194" s="1">
        <v>14</v>
      </c>
      <c r="AH194" s="1">
        <v>129</v>
      </c>
      <c r="AI194" s="1">
        <v>0</v>
      </c>
      <c r="AJ194" s="1">
        <v>11.5</v>
      </c>
      <c r="AL194" s="1">
        <v>140</v>
      </c>
      <c r="AM194" s="1">
        <v>0</v>
      </c>
      <c r="AN194" s="1">
        <v>7.1</v>
      </c>
    </row>
    <row r="195" spans="1:40" x14ac:dyDescent="0.25">
      <c r="B195" s="1">
        <v>647</v>
      </c>
      <c r="C195" s="1">
        <v>0</v>
      </c>
      <c r="D195" s="1">
        <v>38.1</v>
      </c>
      <c r="F195" s="1">
        <v>121</v>
      </c>
      <c r="G195" s="1">
        <v>0</v>
      </c>
      <c r="H195" s="1">
        <v>8.6999999999999993</v>
      </c>
      <c r="J195" s="1">
        <v>46</v>
      </c>
      <c r="K195" s="1">
        <v>0</v>
      </c>
      <c r="L195" s="1">
        <v>7.4</v>
      </c>
      <c r="N195" s="1">
        <v>118</v>
      </c>
      <c r="O195" s="1">
        <v>0</v>
      </c>
      <c r="P195" s="1">
        <v>12.3</v>
      </c>
      <c r="R195" s="1">
        <v>131</v>
      </c>
      <c r="S195" s="1">
        <v>0</v>
      </c>
      <c r="T195" s="1">
        <v>8.4</v>
      </c>
      <c r="V195" s="1">
        <v>129</v>
      </c>
      <c r="W195" s="1">
        <v>0</v>
      </c>
      <c r="X195" s="1">
        <v>7.7</v>
      </c>
      <c r="Z195" s="1">
        <v>182</v>
      </c>
      <c r="AA195" s="1">
        <v>0</v>
      </c>
      <c r="AB195" s="1">
        <v>1.2</v>
      </c>
      <c r="AD195" s="1">
        <v>132</v>
      </c>
      <c r="AE195" s="1">
        <v>0</v>
      </c>
      <c r="AF195" s="1">
        <v>14</v>
      </c>
      <c r="AH195" s="1">
        <v>125</v>
      </c>
      <c r="AI195" s="1">
        <v>0</v>
      </c>
      <c r="AJ195" s="1">
        <v>11.5</v>
      </c>
      <c r="AL195" s="1">
        <v>118</v>
      </c>
      <c r="AM195" s="1">
        <v>0</v>
      </c>
      <c r="AN195" s="1">
        <v>7.1</v>
      </c>
    </row>
    <row r="196" spans="1:40" x14ac:dyDescent="0.25">
      <c r="B196" s="1">
        <v>487</v>
      </c>
      <c r="C196" s="1">
        <v>0</v>
      </c>
      <c r="D196" s="1">
        <v>38.1</v>
      </c>
      <c r="F196" s="1">
        <v>124</v>
      </c>
      <c r="G196" s="1">
        <v>0</v>
      </c>
      <c r="H196" s="1">
        <v>8.6999999999999993</v>
      </c>
      <c r="J196" s="1">
        <v>126</v>
      </c>
      <c r="K196" s="1">
        <v>0</v>
      </c>
      <c r="L196" s="1">
        <v>7.4</v>
      </c>
      <c r="N196" s="1">
        <v>115</v>
      </c>
      <c r="O196" s="1">
        <v>0</v>
      </c>
      <c r="P196" s="1">
        <v>11.7</v>
      </c>
      <c r="R196" s="1">
        <v>133</v>
      </c>
      <c r="S196" s="1">
        <v>0</v>
      </c>
      <c r="T196" s="1">
        <v>8.4</v>
      </c>
      <c r="V196" s="1">
        <v>135</v>
      </c>
      <c r="W196" s="1">
        <v>0</v>
      </c>
      <c r="X196" s="1">
        <v>7.7</v>
      </c>
      <c r="Z196" s="1">
        <v>93</v>
      </c>
      <c r="AA196" s="1">
        <v>0</v>
      </c>
      <c r="AB196" s="1">
        <v>1.2</v>
      </c>
      <c r="AD196" s="1">
        <v>141</v>
      </c>
      <c r="AE196" s="1">
        <v>0</v>
      </c>
      <c r="AF196" s="1">
        <v>18.399999999999999</v>
      </c>
      <c r="AH196" s="1">
        <v>132</v>
      </c>
      <c r="AI196" s="1">
        <v>0</v>
      </c>
      <c r="AJ196" s="1">
        <v>11.5</v>
      </c>
      <c r="AL196" s="1">
        <v>119</v>
      </c>
      <c r="AM196" s="1">
        <v>0</v>
      </c>
      <c r="AN196" s="1">
        <v>7.1</v>
      </c>
    </row>
    <row r="197" spans="1:40" x14ac:dyDescent="0.25">
      <c r="B197" s="1">
        <v>116</v>
      </c>
      <c r="C197" s="1">
        <v>0</v>
      </c>
      <c r="D197" s="1">
        <v>38.1</v>
      </c>
      <c r="F197" s="1">
        <v>120</v>
      </c>
      <c r="G197" s="1">
        <v>0</v>
      </c>
      <c r="H197" s="1">
        <v>8.6999999999999993</v>
      </c>
      <c r="J197" s="1">
        <v>112</v>
      </c>
      <c r="K197" s="1">
        <v>0</v>
      </c>
      <c r="L197" s="1">
        <v>7.4</v>
      </c>
      <c r="N197" s="1">
        <v>119</v>
      </c>
      <c r="O197" s="1">
        <v>0</v>
      </c>
      <c r="P197" s="1">
        <v>11.7</v>
      </c>
      <c r="R197" s="1">
        <v>118</v>
      </c>
      <c r="S197" s="1">
        <v>0</v>
      </c>
      <c r="T197" s="1">
        <v>8.4</v>
      </c>
      <c r="V197" s="1">
        <v>239</v>
      </c>
      <c r="W197" s="1">
        <v>0</v>
      </c>
      <c r="X197" s="1">
        <v>6.5</v>
      </c>
      <c r="Z197" s="1">
        <v>118</v>
      </c>
      <c r="AA197" s="1">
        <v>0</v>
      </c>
      <c r="AB197" s="1">
        <v>1.2</v>
      </c>
      <c r="AD197" s="1">
        <v>135</v>
      </c>
      <c r="AE197" s="1">
        <v>0</v>
      </c>
      <c r="AF197" s="1">
        <v>18.399999999999999</v>
      </c>
      <c r="AH197" s="1">
        <v>152</v>
      </c>
      <c r="AI197" s="1">
        <v>0</v>
      </c>
      <c r="AJ197" s="1">
        <v>9.6999999999999993</v>
      </c>
      <c r="AL197" s="1">
        <v>137</v>
      </c>
      <c r="AM197" s="1">
        <v>0</v>
      </c>
      <c r="AN197" s="1">
        <v>17.8</v>
      </c>
    </row>
    <row r="198" spans="1:40" x14ac:dyDescent="0.25">
      <c r="B198" s="1">
        <v>115</v>
      </c>
      <c r="C198" s="1">
        <v>0</v>
      </c>
      <c r="D198" s="1">
        <v>38.1</v>
      </c>
      <c r="F198" s="1">
        <v>116</v>
      </c>
      <c r="G198" s="1">
        <v>0</v>
      </c>
      <c r="H198" s="1">
        <v>8.6999999999999993</v>
      </c>
      <c r="J198" s="1">
        <v>115</v>
      </c>
      <c r="K198" s="1">
        <v>0</v>
      </c>
      <c r="L198" s="1">
        <v>7.4</v>
      </c>
      <c r="N198" s="1">
        <v>113</v>
      </c>
      <c r="O198" s="1">
        <v>0</v>
      </c>
      <c r="P198" s="1">
        <v>11.7</v>
      </c>
      <c r="R198" s="1">
        <v>118</v>
      </c>
      <c r="S198" s="1">
        <v>0</v>
      </c>
      <c r="T198" s="1">
        <v>8.4</v>
      </c>
      <c r="V198" s="1">
        <v>532</v>
      </c>
      <c r="W198" s="1">
        <v>0</v>
      </c>
      <c r="X198" s="1">
        <v>6.5</v>
      </c>
      <c r="Z198" s="1">
        <v>149</v>
      </c>
      <c r="AA198" s="1">
        <v>0</v>
      </c>
      <c r="AB198" s="1">
        <v>1.2</v>
      </c>
      <c r="AD198" s="1">
        <v>118</v>
      </c>
      <c r="AE198" s="1">
        <v>0</v>
      </c>
      <c r="AF198" s="1">
        <v>18.399999999999999</v>
      </c>
      <c r="AH198" s="1">
        <v>140</v>
      </c>
      <c r="AI198" s="1">
        <v>0</v>
      </c>
      <c r="AJ198" s="1">
        <v>9.6999999999999993</v>
      </c>
      <c r="AL198" s="1">
        <v>140</v>
      </c>
      <c r="AM198" s="1">
        <v>0</v>
      </c>
      <c r="AN198" s="1">
        <v>17.8</v>
      </c>
    </row>
    <row r="199" spans="1:40" x14ac:dyDescent="0.25">
      <c r="B199" s="1">
        <v>119</v>
      </c>
      <c r="C199" s="1">
        <v>0</v>
      </c>
      <c r="D199" s="1">
        <v>38.1</v>
      </c>
      <c r="F199" s="1">
        <v>119</v>
      </c>
      <c r="G199" s="1">
        <v>0</v>
      </c>
      <c r="H199" s="1">
        <v>8.6999999999999993</v>
      </c>
      <c r="J199" s="1">
        <v>132</v>
      </c>
      <c r="K199" s="1">
        <v>0</v>
      </c>
      <c r="L199" s="1">
        <v>16.100000000000001</v>
      </c>
      <c r="N199" s="1">
        <v>120</v>
      </c>
      <c r="O199" s="1">
        <v>0</v>
      </c>
      <c r="P199" s="1">
        <v>11.7</v>
      </c>
      <c r="R199" s="1">
        <v>129</v>
      </c>
      <c r="S199" s="1">
        <v>0</v>
      </c>
      <c r="T199" s="1">
        <v>8.4</v>
      </c>
      <c r="V199" s="1">
        <v>420</v>
      </c>
      <c r="W199" s="1">
        <v>0</v>
      </c>
      <c r="X199" s="1">
        <v>6.5</v>
      </c>
      <c r="Z199" s="1">
        <v>130</v>
      </c>
      <c r="AA199" s="1">
        <v>0</v>
      </c>
      <c r="AB199" s="1">
        <v>1.2</v>
      </c>
      <c r="AD199" s="1">
        <v>124</v>
      </c>
      <c r="AE199" s="1">
        <v>0</v>
      </c>
      <c r="AF199" s="1">
        <v>18.399999999999999</v>
      </c>
      <c r="AH199" s="1">
        <v>131</v>
      </c>
      <c r="AI199" s="1">
        <v>0</v>
      </c>
      <c r="AJ199" s="1">
        <v>9.6999999999999993</v>
      </c>
      <c r="AL199" s="1">
        <v>134</v>
      </c>
      <c r="AM199" s="1">
        <v>0</v>
      </c>
      <c r="AN199" s="1">
        <v>17.8</v>
      </c>
    </row>
    <row r="200" spans="1:40" x14ac:dyDescent="0.25">
      <c r="B200" s="1">
        <v>127</v>
      </c>
      <c r="C200" s="1">
        <v>0</v>
      </c>
      <c r="D200" s="1">
        <v>38.1</v>
      </c>
      <c r="F200" s="1">
        <v>125</v>
      </c>
      <c r="G200" s="1">
        <v>0</v>
      </c>
      <c r="H200" s="1">
        <v>12.6</v>
      </c>
      <c r="J200" s="1">
        <v>123</v>
      </c>
      <c r="K200" s="1">
        <v>0</v>
      </c>
      <c r="L200" s="1">
        <v>16.100000000000001</v>
      </c>
      <c r="N200" s="1">
        <v>119</v>
      </c>
      <c r="O200" s="1">
        <v>0</v>
      </c>
      <c r="P200" s="1">
        <v>11.7</v>
      </c>
      <c r="R200" s="1">
        <v>117</v>
      </c>
      <c r="S200" s="1">
        <v>0</v>
      </c>
      <c r="T200" s="1">
        <v>8.4</v>
      </c>
      <c r="V200" s="1">
        <v>136</v>
      </c>
      <c r="W200" s="1">
        <v>0</v>
      </c>
      <c r="X200" s="1">
        <v>6.5</v>
      </c>
      <c r="Z200" s="1">
        <v>150</v>
      </c>
      <c r="AA200" s="1">
        <v>0</v>
      </c>
      <c r="AB200" s="1">
        <v>15.1</v>
      </c>
      <c r="AD200" s="1">
        <v>126</v>
      </c>
      <c r="AE200" s="1">
        <v>0</v>
      </c>
      <c r="AF200" s="1">
        <v>18.399999999999999</v>
      </c>
      <c r="AH200" s="1">
        <v>122</v>
      </c>
      <c r="AI200" s="1">
        <v>0</v>
      </c>
      <c r="AJ200" s="1">
        <v>9.6999999999999993</v>
      </c>
      <c r="AL200" s="1">
        <v>135</v>
      </c>
      <c r="AM200" s="1">
        <v>0</v>
      </c>
      <c r="AN200" s="1">
        <v>17.8</v>
      </c>
    </row>
    <row r="201" spans="1:40" x14ac:dyDescent="0.25">
      <c r="B201" s="1">
        <v>157</v>
      </c>
      <c r="C201" s="1">
        <v>0</v>
      </c>
      <c r="D201" s="1">
        <v>38.1</v>
      </c>
      <c r="F201" s="1">
        <v>120</v>
      </c>
      <c r="G201" s="1">
        <v>0</v>
      </c>
      <c r="H201" s="1">
        <v>12.6</v>
      </c>
      <c r="J201" s="1">
        <v>122</v>
      </c>
      <c r="K201" s="1">
        <v>0</v>
      </c>
      <c r="L201" s="1">
        <v>16.100000000000001</v>
      </c>
      <c r="N201" s="1">
        <v>119</v>
      </c>
      <c r="O201" s="1">
        <v>0</v>
      </c>
      <c r="P201" s="1">
        <v>11.7</v>
      </c>
      <c r="R201" s="1">
        <v>117</v>
      </c>
      <c r="S201" s="1">
        <v>0</v>
      </c>
      <c r="T201" s="1">
        <v>8.4</v>
      </c>
      <c r="V201" s="1">
        <v>427</v>
      </c>
      <c r="W201" s="1">
        <v>0</v>
      </c>
      <c r="X201" s="1">
        <v>7.5</v>
      </c>
      <c r="Z201" s="1">
        <v>190</v>
      </c>
      <c r="AA201" s="1">
        <v>0</v>
      </c>
      <c r="AB201" s="1">
        <v>15.1</v>
      </c>
      <c r="AD201" s="1">
        <v>112</v>
      </c>
      <c r="AE201" s="1">
        <v>0</v>
      </c>
      <c r="AF201" s="1">
        <v>18.399999999999999</v>
      </c>
      <c r="AH201" s="1">
        <v>119</v>
      </c>
      <c r="AI201" s="1">
        <v>0</v>
      </c>
      <c r="AJ201" s="1">
        <v>9.6999999999999993</v>
      </c>
      <c r="AL201" s="1">
        <v>103</v>
      </c>
      <c r="AM201" s="1">
        <v>0</v>
      </c>
      <c r="AN201" s="1">
        <v>17.8</v>
      </c>
    </row>
    <row r="202" spans="1:40" x14ac:dyDescent="0.25">
      <c r="A202" s="3" t="s">
        <v>15</v>
      </c>
      <c r="B202" s="1">
        <f>AVERAGE(B3:B201)</f>
        <v>169.25125628140702</v>
      </c>
      <c r="C202" s="1">
        <f t="shared" ref="C202:D202" si="0">AVERAGE(C3:C201)</f>
        <v>0</v>
      </c>
      <c r="D202" s="1">
        <f t="shared" si="0"/>
        <v>12.744723618090424</v>
      </c>
      <c r="E202" s="3" t="s">
        <v>15</v>
      </c>
      <c r="F202" s="1">
        <f>AVERAGE(F3:F201)</f>
        <v>214.58793969849245</v>
      </c>
      <c r="G202" s="1">
        <f t="shared" ref="G202:H202" si="1">AVERAGE(G3:G201)</f>
        <v>0</v>
      </c>
      <c r="H202" s="1">
        <f t="shared" si="1"/>
        <v>9.4427135678391902</v>
      </c>
      <c r="I202" s="3" t="s">
        <v>15</v>
      </c>
      <c r="J202" s="1">
        <f>AVERAGE(J3:J201)</f>
        <v>158.98994974874373</v>
      </c>
      <c r="K202" s="1">
        <f t="shared" ref="K202:L202" si="2">AVERAGE(K3:K201)</f>
        <v>0</v>
      </c>
      <c r="L202" s="1">
        <f t="shared" si="2"/>
        <v>14.005025125628141</v>
      </c>
      <c r="M202" s="3" t="s">
        <v>15</v>
      </c>
      <c r="N202" s="1">
        <f>AVERAGE(N3:N201)</f>
        <v>156.4321608040201</v>
      </c>
      <c r="O202" s="1">
        <f t="shared" ref="O202:P202" si="3">AVERAGE(O3:O201)</f>
        <v>0</v>
      </c>
      <c r="P202" s="1">
        <f t="shared" si="3"/>
        <v>12.140201005025121</v>
      </c>
      <c r="Q202" s="3" t="s">
        <v>15</v>
      </c>
      <c r="R202" s="1">
        <f>AVERAGE(R3:R201)</f>
        <v>154.71859296482413</v>
      </c>
      <c r="S202" s="1">
        <f t="shared" ref="S202:T202" si="4">AVERAGE(S3:S201)</f>
        <v>0</v>
      </c>
      <c r="T202" s="1">
        <f t="shared" si="4"/>
        <v>16.183919597989981</v>
      </c>
      <c r="U202" s="3" t="s">
        <v>15</v>
      </c>
      <c r="V202" s="1">
        <f>AVERAGE(V3:V201)</f>
        <v>155.8894472361809</v>
      </c>
      <c r="W202" s="1">
        <f t="shared" ref="W202:X202" si="5">AVERAGE(W3:W201)</f>
        <v>0</v>
      </c>
      <c r="X202" s="1">
        <f t="shared" si="5"/>
        <v>17.024623115577892</v>
      </c>
      <c r="Y202" s="3" t="s">
        <v>15</v>
      </c>
      <c r="Z202" s="1">
        <f>AVERAGE(Z3:Z201)</f>
        <v>225.15577889447235</v>
      </c>
      <c r="AA202" s="1">
        <f t="shared" ref="AA202:AB202" si="6">AVERAGE(AA3:AA201)</f>
        <v>0</v>
      </c>
      <c r="AB202" s="1">
        <f t="shared" si="6"/>
        <v>8.3527638190954825</v>
      </c>
      <c r="AC202" s="3" t="s">
        <v>15</v>
      </c>
      <c r="AD202" s="1">
        <f>AVERAGE(AD3:AD201)</f>
        <v>156.26633165829145</v>
      </c>
      <c r="AE202" s="1">
        <f t="shared" ref="AE202:AF202" si="7">AVERAGE(AE3:AE201)</f>
        <v>0</v>
      </c>
      <c r="AF202" s="1">
        <f t="shared" si="7"/>
        <v>13.791457286432168</v>
      </c>
      <c r="AG202" s="3" t="s">
        <v>15</v>
      </c>
      <c r="AH202" s="1">
        <f>AVERAGE(AH3:AH201)</f>
        <v>155.98492462311557</v>
      </c>
      <c r="AI202" s="1">
        <f t="shared" ref="AI202:AJ202" si="8">AVERAGE(AI3:AI201)</f>
        <v>0</v>
      </c>
      <c r="AJ202" s="1">
        <f t="shared" si="8"/>
        <v>17.53115577889448</v>
      </c>
      <c r="AK202" s="3" t="s">
        <v>15</v>
      </c>
      <c r="AL202" s="1">
        <f>AVERAGE(AL3:AL201)</f>
        <v>164.46733668341707</v>
      </c>
      <c r="AM202" s="1">
        <f t="shared" ref="AM202:AN202" si="9">AVERAGE(AM3:AM201)</f>
        <v>0</v>
      </c>
      <c r="AN202" s="1">
        <f t="shared" si="9"/>
        <v>11.524623115577898</v>
      </c>
    </row>
    <row r="203" spans="1:40" x14ac:dyDescent="0.25">
      <c r="A203" s="3" t="s">
        <v>16</v>
      </c>
      <c r="B203" s="1">
        <f>_xlfn.VAR.S(B3:B201)</f>
        <v>40371.663824171366</v>
      </c>
      <c r="C203" s="1">
        <f t="shared" ref="C203:D203" si="10">_xlfn.VAR.S(C3:C201)</f>
        <v>0</v>
      </c>
      <c r="D203" s="1">
        <f t="shared" si="10"/>
        <v>75.232484645450398</v>
      </c>
      <c r="E203" s="3" t="s">
        <v>16</v>
      </c>
      <c r="F203" s="1">
        <f>_xlfn.VAR.S(F3:F201)</f>
        <v>217685.3445002792</v>
      </c>
      <c r="G203" s="1">
        <f t="shared" ref="G203:H203" si="11">_xlfn.VAR.S(G3:G201)</f>
        <v>0</v>
      </c>
      <c r="H203" s="1">
        <f t="shared" si="11"/>
        <v>53.709529973097929</v>
      </c>
      <c r="I203" s="3" t="s">
        <v>16</v>
      </c>
      <c r="J203" s="1">
        <f>_xlfn.VAR.S(J3:J201)</f>
        <v>26407.878686361099</v>
      </c>
      <c r="K203" s="1">
        <f t="shared" ref="K203:L203" si="12">_xlfn.VAR.S(K3:K201)</f>
        <v>0</v>
      </c>
      <c r="L203" s="1">
        <f t="shared" si="12"/>
        <v>127.43542916603224</v>
      </c>
      <c r="M203" s="3" t="s">
        <v>16</v>
      </c>
      <c r="N203" s="1">
        <f>_xlfn.VAR.S(N3:N201)</f>
        <v>24942.186031165933</v>
      </c>
      <c r="O203" s="1">
        <f t="shared" ref="O203:P203" si="13">_xlfn.VAR.S(O3:O201)</f>
        <v>0</v>
      </c>
      <c r="P203" s="1">
        <f t="shared" si="13"/>
        <v>52.759284807878025</v>
      </c>
      <c r="Q203" s="3" t="s">
        <v>16</v>
      </c>
      <c r="R203" s="1">
        <f>_xlfn.VAR.S(R3:R201)</f>
        <v>30171.07192528298</v>
      </c>
      <c r="S203" s="1">
        <f t="shared" ref="S203:T203" si="14">_xlfn.VAR.S(S3:S201)</f>
        <v>0</v>
      </c>
      <c r="T203" s="1">
        <f t="shared" si="14"/>
        <v>350.2483259733001</v>
      </c>
      <c r="U203" s="3" t="s">
        <v>16</v>
      </c>
      <c r="V203" s="1">
        <f>_xlfn.VAR.S(V3:V201)</f>
        <v>31233.512968884828</v>
      </c>
      <c r="W203" s="1">
        <f t="shared" ref="W203:X203" si="15">_xlfn.VAR.S(W3:W201)</f>
        <v>0</v>
      </c>
      <c r="X203" s="1">
        <f t="shared" si="15"/>
        <v>349.92671387239164</v>
      </c>
      <c r="Y203" s="3" t="s">
        <v>16</v>
      </c>
      <c r="Z203" s="1">
        <f>_xlfn.VAR.S(Z3:Z201)</f>
        <v>55930.970559870053</v>
      </c>
      <c r="AA203" s="1">
        <f t="shared" ref="AA203:AB203" si="16">_xlfn.VAR.S(AA3:AA201)</f>
        <v>0</v>
      </c>
      <c r="AB203" s="1">
        <f t="shared" si="16"/>
        <v>22.926949393431705</v>
      </c>
      <c r="AC203" s="3" t="s">
        <v>16</v>
      </c>
      <c r="AD203" s="1">
        <f>_xlfn.VAR.S(AD3:AD201)</f>
        <v>74792.590325364188</v>
      </c>
      <c r="AE203" s="1">
        <f t="shared" ref="AE203:AF203" si="17">_xlfn.VAR.S(AE3:AE201)</f>
        <v>0</v>
      </c>
      <c r="AF203" s="1">
        <f t="shared" si="17"/>
        <v>15.898360996903648</v>
      </c>
      <c r="AG203" s="3" t="s">
        <v>16</v>
      </c>
      <c r="AH203" s="1">
        <f>_xlfn.VAR.S(AH3:AH201)</f>
        <v>27313.924014009441</v>
      </c>
      <c r="AI203" s="1">
        <f t="shared" ref="AI203:AJ203" si="18">_xlfn.VAR.S(AI3:AI201)</f>
        <v>0</v>
      </c>
      <c r="AJ203" s="1">
        <f t="shared" si="18"/>
        <v>682.33942845540832</v>
      </c>
      <c r="AK203" s="3" t="s">
        <v>16</v>
      </c>
      <c r="AL203" s="1">
        <f>_xlfn.VAR.S(AL3:AL201)</f>
        <v>29272.533018628499</v>
      </c>
      <c r="AM203" s="1">
        <f t="shared" ref="AM203:AN203" si="19">_xlfn.VAR.S(AM3:AM201)</f>
        <v>0</v>
      </c>
      <c r="AN203" s="1">
        <f t="shared" si="19"/>
        <v>43.775299730977984</v>
      </c>
    </row>
    <row r="204" spans="1:40" x14ac:dyDescent="0.25">
      <c r="A204" s="3" t="s">
        <v>17</v>
      </c>
      <c r="B204" s="1">
        <f>STDEVA(B3:B201)</f>
        <v>200.92701118608062</v>
      </c>
      <c r="C204" s="1">
        <f t="shared" ref="C204:D204" si="20">STDEVA(C3:C201)</f>
        <v>0</v>
      </c>
      <c r="D204" s="1">
        <f t="shared" si="20"/>
        <v>8.6736661594420621</v>
      </c>
      <c r="E204" s="3" t="s">
        <v>17</v>
      </c>
      <c r="F204" s="1">
        <f>STDEVA(F3:F201)</f>
        <v>466.56762050133653</v>
      </c>
      <c r="G204" s="1">
        <f t="shared" ref="G204:H204" si="21">STDEVA(G3:G201)</f>
        <v>0</v>
      </c>
      <c r="H204" s="1">
        <f t="shared" si="21"/>
        <v>7.3286785966569665</v>
      </c>
      <c r="I204" s="3" t="s">
        <v>17</v>
      </c>
      <c r="J204" s="1">
        <f>STDEVA(J3:J201)</f>
        <v>162.50501126537944</v>
      </c>
      <c r="K204" s="1">
        <f t="shared" ref="K204:L204" si="22">STDEVA(K3:K201)</f>
        <v>0</v>
      </c>
      <c r="L204" s="1">
        <f t="shared" si="22"/>
        <v>11.288730183950374</v>
      </c>
      <c r="M204" s="3" t="s">
        <v>17</v>
      </c>
      <c r="N204" s="1">
        <f>STDEVA(N3:N201)</f>
        <v>157.93095336622878</v>
      </c>
      <c r="O204" s="1">
        <f t="shared" ref="O204:P204" si="23">STDEVA(O3:O201)</f>
        <v>0</v>
      </c>
      <c r="P204" s="1">
        <f t="shared" si="23"/>
        <v>7.2635586875771869</v>
      </c>
      <c r="Q204" s="3" t="s">
        <v>17</v>
      </c>
      <c r="R204" s="1">
        <f>STDEVA(R3:R201)</f>
        <v>173.69822084662519</v>
      </c>
      <c r="S204" s="1">
        <f t="shared" ref="S204:T204" si="24">STDEVA(S3:S201)</f>
        <v>0</v>
      </c>
      <c r="T204" s="1">
        <f t="shared" si="24"/>
        <v>18.714922547884083</v>
      </c>
      <c r="U204" s="3" t="s">
        <v>17</v>
      </c>
      <c r="V204" s="1">
        <f>STDEVA(V3:V201)</f>
        <v>176.73005677836701</v>
      </c>
      <c r="W204" s="1">
        <f t="shared" ref="W204:X204" si="25">STDEVA(W3:W201)</f>
        <v>0</v>
      </c>
      <c r="X204" s="1">
        <f t="shared" si="25"/>
        <v>18.70632817718089</v>
      </c>
      <c r="Y204" s="3" t="s">
        <v>17</v>
      </c>
      <c r="Z204" s="1">
        <f>STDEVA(Z3:Z201)</f>
        <v>236.49729503711043</v>
      </c>
      <c r="AA204" s="1">
        <f t="shared" ref="AA204:AB204" si="26">STDEVA(AA3:AA201)</f>
        <v>0</v>
      </c>
      <c r="AB204" s="1">
        <f t="shared" si="26"/>
        <v>4.788209414116273</v>
      </c>
      <c r="AC204" s="3" t="s">
        <v>17</v>
      </c>
      <c r="AD204" s="1">
        <f>STDEVA(AD3:AD201)</f>
        <v>273.48234006122624</v>
      </c>
      <c r="AE204" s="1">
        <f t="shared" ref="AE204:AF204" si="27">STDEVA(AE3:AE201)</f>
        <v>0</v>
      </c>
      <c r="AF204" s="1">
        <f t="shared" si="27"/>
        <v>3.9872748835393388</v>
      </c>
      <c r="AG204" s="3" t="s">
        <v>17</v>
      </c>
      <c r="AH204" s="1">
        <f>STDEVA(AH3:AH201)</f>
        <v>165.26924703044253</v>
      </c>
      <c r="AI204" s="1">
        <f t="shared" ref="AI204:AJ204" si="28">STDEVA(AI3:AI201)</f>
        <v>0</v>
      </c>
      <c r="AJ204" s="1">
        <f t="shared" si="28"/>
        <v>26.121627599661707</v>
      </c>
      <c r="AK204" s="3" t="s">
        <v>17</v>
      </c>
      <c r="AL204" s="1">
        <f>STDEVA(AL3:AL201)</f>
        <v>171.09217696501642</v>
      </c>
      <c r="AM204" s="1">
        <f t="shared" ref="AM204:AN204" si="29">STDEVA(AM3:AM201)</f>
        <v>0</v>
      </c>
      <c r="AN204" s="1">
        <f t="shared" si="29"/>
        <v>6.6162904811516539</v>
      </c>
    </row>
    <row r="205" spans="1:40" x14ac:dyDescent="0.25">
      <c r="A205" s="3" t="s">
        <v>33</v>
      </c>
      <c r="B205" s="1">
        <f>MAX(B3:B201)</f>
        <v>2431</v>
      </c>
      <c r="C205" s="1">
        <f t="shared" ref="C205:D205" si="30">MAX(C3:C201)</f>
        <v>0</v>
      </c>
      <c r="D205" s="1">
        <f t="shared" si="30"/>
        <v>38.1</v>
      </c>
      <c r="E205" s="3" t="s">
        <v>33</v>
      </c>
      <c r="F205" s="1">
        <f>MAX(F3:F201)</f>
        <v>4787</v>
      </c>
      <c r="G205" s="1">
        <f t="shared" ref="G205:H205" si="31">MAX(G3:G201)</f>
        <v>0</v>
      </c>
      <c r="H205" s="1">
        <f t="shared" si="31"/>
        <v>34.799999999999997</v>
      </c>
      <c r="I205" s="3" t="s">
        <v>33</v>
      </c>
      <c r="J205" s="1">
        <f>MAX(J3:J201)</f>
        <v>2236</v>
      </c>
      <c r="K205" s="1">
        <f t="shared" ref="K205:L205" si="32">MAX(K3:K201)</f>
        <v>0</v>
      </c>
      <c r="L205" s="1">
        <f t="shared" si="32"/>
        <v>44.3</v>
      </c>
      <c r="M205" s="3" t="s">
        <v>33</v>
      </c>
      <c r="N205" s="1">
        <f>MAX(N3:N201)</f>
        <v>2276</v>
      </c>
      <c r="O205" s="1">
        <f t="shared" ref="O205:P205" si="33">MAX(O3:O201)</f>
        <v>0</v>
      </c>
      <c r="P205" s="1">
        <f t="shared" si="33"/>
        <v>35.6</v>
      </c>
      <c r="Q205" s="3" t="s">
        <v>33</v>
      </c>
      <c r="R205" s="1">
        <f>MAX(R3:R201)</f>
        <v>2417</v>
      </c>
      <c r="S205" s="1">
        <f t="shared" ref="S205:T205" si="34">MAX(S3:S201)</f>
        <v>0</v>
      </c>
      <c r="T205" s="1">
        <f t="shared" si="34"/>
        <v>100</v>
      </c>
      <c r="U205" s="3" t="s">
        <v>33</v>
      </c>
      <c r="V205" s="1">
        <f>MAX(V3:V201)</f>
        <v>2262</v>
      </c>
      <c r="W205" s="1">
        <f t="shared" ref="W205:X205" si="35">MAX(W3:W201)</f>
        <v>0</v>
      </c>
      <c r="X205" s="1">
        <f t="shared" si="35"/>
        <v>100</v>
      </c>
      <c r="Y205" s="3" t="s">
        <v>33</v>
      </c>
      <c r="Z205" s="1">
        <f>MAX(Z3:Z201)</f>
        <v>2322</v>
      </c>
      <c r="AA205" s="1">
        <f t="shared" ref="AA205:AB205" si="36">MAX(AA3:AA201)</f>
        <v>0</v>
      </c>
      <c r="AB205" s="1">
        <f t="shared" si="36"/>
        <v>29.2</v>
      </c>
      <c r="AC205" s="3" t="s">
        <v>33</v>
      </c>
      <c r="AD205" s="1">
        <f>MAX(AD3:AD201)</f>
        <v>3904</v>
      </c>
      <c r="AE205" s="1">
        <f t="shared" ref="AE205:AF205" si="37">MAX(AE3:AE201)</f>
        <v>0</v>
      </c>
      <c r="AF205" s="1">
        <f t="shared" si="37"/>
        <v>24.6</v>
      </c>
      <c r="AG205" s="3" t="s">
        <v>33</v>
      </c>
      <c r="AH205" s="1">
        <f>MAX(AH3:AH201)</f>
        <v>2281</v>
      </c>
      <c r="AI205" s="1">
        <f t="shared" ref="AI205:AJ205" si="38">MAX(AI3:AI201)</f>
        <v>0</v>
      </c>
      <c r="AJ205" s="1">
        <f t="shared" si="38"/>
        <v>100</v>
      </c>
      <c r="AK205" s="3" t="s">
        <v>33</v>
      </c>
      <c r="AL205" s="1">
        <f>MAX(AL3:AL201)</f>
        <v>2289</v>
      </c>
      <c r="AM205" s="1">
        <f t="shared" ref="AM205" si="39">MAX(AM3:AM201)</f>
        <v>0</v>
      </c>
    </row>
    <row r="206" spans="1:40" x14ac:dyDescent="0.25">
      <c r="A206" s="3" t="s">
        <v>38</v>
      </c>
      <c r="B206" s="1">
        <f>MIN(B3:B201)</f>
        <v>35</v>
      </c>
      <c r="C206" s="1">
        <f t="shared" ref="C206:D206" si="40">MIN(C3:C201)</f>
        <v>0</v>
      </c>
      <c r="D206" s="1">
        <f t="shared" si="40"/>
        <v>0</v>
      </c>
      <c r="E206" s="3" t="s">
        <v>38</v>
      </c>
      <c r="F206" s="1">
        <f>MIN(F3:F201)</f>
        <v>41</v>
      </c>
      <c r="G206" s="1">
        <f t="shared" ref="G206:H206" si="41">MIN(G3:G201)</f>
        <v>0</v>
      </c>
      <c r="H206" s="1">
        <f t="shared" si="41"/>
        <v>0</v>
      </c>
      <c r="I206" s="3" t="s">
        <v>38</v>
      </c>
      <c r="J206" s="1">
        <f>MIN(J3:J201)</f>
        <v>46</v>
      </c>
      <c r="K206" s="1">
        <f t="shared" ref="K206:L206" si="42">MIN(K3:K201)</f>
        <v>0</v>
      </c>
      <c r="L206" s="1">
        <f t="shared" si="42"/>
        <v>0</v>
      </c>
      <c r="M206" s="3" t="s">
        <v>38</v>
      </c>
      <c r="N206" s="1">
        <f>MIN(N3:N201)</f>
        <v>45</v>
      </c>
      <c r="O206" s="1">
        <f t="shared" ref="O206:P206" si="43">MIN(O3:O201)</f>
        <v>0</v>
      </c>
      <c r="P206" s="1">
        <f t="shared" si="43"/>
        <v>0</v>
      </c>
      <c r="Q206" s="3" t="s">
        <v>38</v>
      </c>
      <c r="R206" s="1">
        <f>MIN(R3:R201)</f>
        <v>58</v>
      </c>
      <c r="S206" s="1">
        <f t="shared" ref="S206:T206" si="44">MIN(S3:S201)</f>
        <v>0</v>
      </c>
      <c r="T206" s="1">
        <f t="shared" si="44"/>
        <v>3.4</v>
      </c>
      <c r="U206" s="3" t="s">
        <v>38</v>
      </c>
      <c r="V206" s="1">
        <f>MIN(V3:V201)</f>
        <v>49</v>
      </c>
      <c r="W206" s="1">
        <f t="shared" ref="W206:X206" si="45">MIN(W3:W201)</f>
        <v>0</v>
      </c>
      <c r="X206" s="1">
        <f t="shared" si="45"/>
        <v>0</v>
      </c>
      <c r="Y206" s="3" t="s">
        <v>38</v>
      </c>
      <c r="Z206" s="1">
        <f>MIN(Z3:Z201)</f>
        <v>39</v>
      </c>
      <c r="AA206" s="1">
        <f t="shared" ref="AA206:AB206" si="46">MIN(AA3:AA201)</f>
        <v>0</v>
      </c>
      <c r="AB206" s="1">
        <f t="shared" si="46"/>
        <v>0</v>
      </c>
      <c r="AC206" s="3" t="s">
        <v>38</v>
      </c>
      <c r="AD206" s="1">
        <f>MIN(AD3:AD201)</f>
        <v>37</v>
      </c>
      <c r="AE206" s="1">
        <f t="shared" ref="AE206:AF206" si="47">MIN(AE3:AE201)</f>
        <v>0</v>
      </c>
      <c r="AF206" s="1">
        <f t="shared" si="47"/>
        <v>6.7</v>
      </c>
      <c r="AG206" s="3" t="s">
        <v>38</v>
      </c>
      <c r="AH206" s="1">
        <f>MIN(AH3:AH201)</f>
        <v>49</v>
      </c>
      <c r="AI206" s="1">
        <f t="shared" ref="AI206:AJ206" si="48">MIN(AI3:AI201)</f>
        <v>0</v>
      </c>
      <c r="AJ206" s="1">
        <f t="shared" si="48"/>
        <v>0</v>
      </c>
      <c r="AK206" s="3" t="s">
        <v>38</v>
      </c>
      <c r="AL206" s="1">
        <f>MIN(AL3:AL201)</f>
        <v>32</v>
      </c>
      <c r="AM206" s="1">
        <f t="shared" ref="AM206" si="49">MIN(AM3:AM201)</f>
        <v>0</v>
      </c>
    </row>
    <row r="208" spans="1:40" ht="75" x14ac:dyDescent="0.25">
      <c r="B208" s="6" t="s">
        <v>18</v>
      </c>
      <c r="C208" s="5" t="s">
        <v>19</v>
      </c>
      <c r="D208" s="1" t="s">
        <v>33</v>
      </c>
      <c r="E208" s="1" t="s">
        <v>38</v>
      </c>
      <c r="F208" s="5" t="s">
        <v>20</v>
      </c>
      <c r="G208" s="1" t="s">
        <v>33</v>
      </c>
      <c r="H208" s="1" t="s">
        <v>38</v>
      </c>
      <c r="I208" s="5" t="s">
        <v>21</v>
      </c>
      <c r="J208" s="1" t="s">
        <v>33</v>
      </c>
      <c r="K208" s="1" t="s">
        <v>38</v>
      </c>
    </row>
    <row r="209" spans="2:11" x14ac:dyDescent="0.25">
      <c r="B209" s="6">
        <v>1</v>
      </c>
      <c r="C209" s="4">
        <f>B202</f>
        <v>169.25125628140702</v>
      </c>
      <c r="D209" s="1">
        <f>B205</f>
        <v>2431</v>
      </c>
      <c r="E209" s="1">
        <f>B206</f>
        <v>35</v>
      </c>
      <c r="F209" s="4">
        <f>C202</f>
        <v>0</v>
      </c>
      <c r="G209" s="1">
        <v>0</v>
      </c>
      <c r="H209" s="1">
        <v>0</v>
      </c>
      <c r="I209" s="4">
        <f>D202</f>
        <v>12.744723618090424</v>
      </c>
      <c r="J209" s="1">
        <f>D205</f>
        <v>38.1</v>
      </c>
      <c r="K209" s="1">
        <f>D206</f>
        <v>0</v>
      </c>
    </row>
    <row r="210" spans="2:11" x14ac:dyDescent="0.25">
      <c r="B210" s="6">
        <v>2</v>
      </c>
      <c r="C210" s="4">
        <f>F202</f>
        <v>214.58793969849245</v>
      </c>
      <c r="D210" s="1">
        <f>F205</f>
        <v>4787</v>
      </c>
      <c r="E210" s="1">
        <f>F206</f>
        <v>41</v>
      </c>
      <c r="F210" s="4">
        <f>G202</f>
        <v>0</v>
      </c>
      <c r="G210" s="1">
        <v>0</v>
      </c>
      <c r="H210" s="1">
        <v>0</v>
      </c>
      <c r="I210" s="4">
        <f>H202</f>
        <v>9.4427135678391902</v>
      </c>
      <c r="J210" s="1">
        <f>H205</f>
        <v>34.799999999999997</v>
      </c>
      <c r="K210" s="1">
        <f>H206</f>
        <v>0</v>
      </c>
    </row>
    <row r="211" spans="2:11" x14ac:dyDescent="0.25">
      <c r="B211" s="6">
        <v>3</v>
      </c>
      <c r="C211" s="4">
        <f>J202</f>
        <v>158.98994974874373</v>
      </c>
      <c r="D211" s="1">
        <f>J205</f>
        <v>2236</v>
      </c>
      <c r="E211" s="1">
        <f>J206</f>
        <v>46</v>
      </c>
      <c r="F211" s="4">
        <f>K202</f>
        <v>0</v>
      </c>
      <c r="G211" s="1">
        <v>0</v>
      </c>
      <c r="H211" s="1">
        <v>0</v>
      </c>
      <c r="I211" s="4">
        <f>L202</f>
        <v>14.005025125628141</v>
      </c>
      <c r="J211" s="1">
        <f>L205</f>
        <v>44.3</v>
      </c>
      <c r="K211" s="1">
        <f>L206</f>
        <v>0</v>
      </c>
    </row>
    <row r="212" spans="2:11" x14ac:dyDescent="0.25">
      <c r="B212" s="6">
        <v>4</v>
      </c>
      <c r="C212" s="4">
        <f>N202</f>
        <v>156.4321608040201</v>
      </c>
      <c r="D212" s="1">
        <f>N205</f>
        <v>2276</v>
      </c>
      <c r="E212" s="1">
        <f>N206</f>
        <v>45</v>
      </c>
      <c r="F212" s="4">
        <v>0</v>
      </c>
      <c r="G212" s="1">
        <v>0</v>
      </c>
      <c r="H212" s="1">
        <v>0</v>
      </c>
      <c r="I212" s="4">
        <f>P202</f>
        <v>12.140201005025121</v>
      </c>
      <c r="J212" s="1">
        <f>P205</f>
        <v>35.6</v>
      </c>
      <c r="K212" s="1">
        <f>P206</f>
        <v>0</v>
      </c>
    </row>
    <row r="213" spans="2:11" x14ac:dyDescent="0.25">
      <c r="B213" s="6">
        <v>5</v>
      </c>
      <c r="C213" s="4">
        <f>R202</f>
        <v>154.71859296482413</v>
      </c>
      <c r="D213" s="1">
        <f>R205</f>
        <v>2417</v>
      </c>
      <c r="E213" s="1">
        <f>R206</f>
        <v>58</v>
      </c>
      <c r="F213" s="4">
        <v>0</v>
      </c>
      <c r="G213" s="1">
        <v>0</v>
      </c>
      <c r="H213" s="1">
        <v>0</v>
      </c>
      <c r="I213" s="4">
        <f>T202</f>
        <v>16.183919597989981</v>
      </c>
      <c r="J213" s="1">
        <f>T205</f>
        <v>100</v>
      </c>
      <c r="K213" s="1">
        <f>T206</f>
        <v>3.4</v>
      </c>
    </row>
    <row r="214" spans="2:11" x14ac:dyDescent="0.25">
      <c r="B214" s="6">
        <v>6</v>
      </c>
      <c r="C214" s="4">
        <f>V202</f>
        <v>155.8894472361809</v>
      </c>
      <c r="D214" s="1">
        <f>V205</f>
        <v>2262</v>
      </c>
      <c r="E214" s="1">
        <f>V206</f>
        <v>49</v>
      </c>
      <c r="F214" s="4">
        <v>0</v>
      </c>
      <c r="G214" s="1">
        <v>0</v>
      </c>
      <c r="H214" s="1">
        <v>0</v>
      </c>
      <c r="I214" s="4">
        <f>X202</f>
        <v>17.024623115577892</v>
      </c>
      <c r="J214" s="1">
        <f>X205</f>
        <v>100</v>
      </c>
      <c r="K214" s="1">
        <f>X206</f>
        <v>0</v>
      </c>
    </row>
    <row r="215" spans="2:11" x14ac:dyDescent="0.25">
      <c r="B215" s="6">
        <v>7</v>
      </c>
      <c r="C215" s="4">
        <f>Z202</f>
        <v>225.15577889447235</v>
      </c>
      <c r="D215" s="1">
        <f>Z205</f>
        <v>2322</v>
      </c>
      <c r="E215" s="1">
        <f>Z206</f>
        <v>39</v>
      </c>
      <c r="F215" s="4">
        <v>0</v>
      </c>
      <c r="G215" s="1">
        <v>0</v>
      </c>
      <c r="H215" s="1">
        <v>0</v>
      </c>
      <c r="I215" s="4">
        <f>AB202</f>
        <v>8.3527638190954825</v>
      </c>
      <c r="J215" s="1">
        <f>AB205</f>
        <v>29.2</v>
      </c>
      <c r="K215" s="1">
        <f>AB206</f>
        <v>0</v>
      </c>
    </row>
    <row r="216" spans="2:11" x14ac:dyDescent="0.25">
      <c r="B216" s="6">
        <v>8</v>
      </c>
      <c r="C216" s="4">
        <f>AD202</f>
        <v>156.26633165829145</v>
      </c>
      <c r="D216" s="1">
        <f>AD205</f>
        <v>3904</v>
      </c>
      <c r="E216" s="1">
        <f>AD206</f>
        <v>37</v>
      </c>
      <c r="F216" s="4">
        <v>0</v>
      </c>
      <c r="G216" s="1">
        <v>0</v>
      </c>
      <c r="H216" s="1">
        <v>0</v>
      </c>
      <c r="I216" s="4">
        <f>AF202</f>
        <v>13.791457286432168</v>
      </c>
      <c r="J216" s="1">
        <f>AF205</f>
        <v>24.6</v>
      </c>
      <c r="K216" s="1">
        <f>AF206</f>
        <v>6.7</v>
      </c>
    </row>
    <row r="217" spans="2:11" x14ac:dyDescent="0.25">
      <c r="B217" s="6">
        <v>9</v>
      </c>
      <c r="C217" s="4">
        <f>AH202</f>
        <v>155.98492462311557</v>
      </c>
      <c r="D217" s="1">
        <f>AH205</f>
        <v>2281</v>
      </c>
      <c r="E217" s="1">
        <f>AH206</f>
        <v>49</v>
      </c>
      <c r="F217" s="4">
        <v>0</v>
      </c>
      <c r="G217" s="1">
        <v>0</v>
      </c>
      <c r="H217" s="1">
        <v>0</v>
      </c>
      <c r="I217" s="4">
        <f>AJ202</f>
        <v>17.53115577889448</v>
      </c>
      <c r="J217" s="1">
        <f>AJ205</f>
        <v>100</v>
      </c>
      <c r="K217" s="1">
        <f>AJ206</f>
        <v>0</v>
      </c>
    </row>
    <row r="218" spans="2:11" x14ac:dyDescent="0.25">
      <c r="B218" s="6">
        <v>10</v>
      </c>
      <c r="C218" s="4">
        <f>AL202</f>
        <v>164.46733668341707</v>
      </c>
      <c r="D218" s="1">
        <f>AL205</f>
        <v>2289</v>
      </c>
      <c r="E218" s="1">
        <f>AL206</f>
        <v>32</v>
      </c>
      <c r="F218" s="4">
        <v>0</v>
      </c>
      <c r="G218" s="1">
        <v>0</v>
      </c>
      <c r="H218" s="1">
        <v>0</v>
      </c>
      <c r="I218" s="4">
        <f>AN202</f>
        <v>11.524623115577898</v>
      </c>
      <c r="J218" s="1">
        <f>AN205</f>
        <v>0</v>
      </c>
      <c r="K218" s="1">
        <f>AN206</f>
        <v>0</v>
      </c>
    </row>
    <row r="221" spans="2:11" ht="60" x14ac:dyDescent="0.25">
      <c r="B221" s="4"/>
      <c r="C221" s="5" t="s">
        <v>30</v>
      </c>
      <c r="D221" s="5" t="s">
        <v>28</v>
      </c>
      <c r="E221" s="6" t="s">
        <v>29</v>
      </c>
    </row>
    <row r="222" spans="2:11" x14ac:dyDescent="0.25">
      <c r="B222" s="6" t="s">
        <v>22</v>
      </c>
      <c r="C222" s="4">
        <f>AVERAGE(B202,F202,J202,N202,R202,V202,Z202,AD202,AH202,AL202)</f>
        <v>171.17437185929646</v>
      </c>
      <c r="D222" s="4">
        <f>AVERAGE(C202,G202,K202,O202,S202,W202,AA202,AE202,AI202,AM202)</f>
        <v>0</v>
      </c>
      <c r="E222" s="4">
        <f>AVERAGE(D202,H202,L202,P202,T202,X202,AB202,AF202,AJ202,AN202)</f>
        <v>13.274120603015078</v>
      </c>
    </row>
    <row r="223" spans="2:11" x14ac:dyDescent="0.25">
      <c r="B223" s="6" t="s">
        <v>23</v>
      </c>
      <c r="C223" s="4">
        <f>MEDIAN(B3:B201,F3:F201,J3:J201,N3:N201,R3:R201,V3:V201,Z3:Z201,AD3:AD201,AH3:AH201,AL3:AL201)</f>
        <v>129</v>
      </c>
      <c r="D223" s="4">
        <f>MEDIAN(C3:C201,G3:G201,K3:K201,O3:O201,S3:S201,W3:W201,AA3:AA201,AE3:AE201,AI3:AI201,AM3:AM201)</f>
        <v>0</v>
      </c>
      <c r="E223" s="4">
        <f>MEDIAN(D3:D201,H3:H201,L3:L201,P3:P201,T3:T201,X3:X201,AB3:AB201,AF3:AF201,AJ3:AJ201,AN3:AN201)</f>
        <v>10.6</v>
      </c>
    </row>
    <row r="224" spans="2:11" x14ac:dyDescent="0.25">
      <c r="B224" s="6" t="s">
        <v>24</v>
      </c>
      <c r="C224" s="4">
        <f>_xlfn.MODE.SNGL(B3:B201,F3:F201,J3:J201,N3:N201,R3:R201,V3:V201,Z3:Z201,AD3:AD201,AH3:AH201,AL3:AL201)</f>
        <v>119</v>
      </c>
      <c r="D224" s="4">
        <f>_xlfn.MODE.SNGL(C3:C201,G3:G201,K3:K201,O3:O201,S3:S201,W3:W201,AA3:AA201,AE3:AE201,AI3:AI201,AM3:AM201)</f>
        <v>0</v>
      </c>
      <c r="E224" s="4">
        <f>_xlfn.MODE.SNGL(D3:D201,H3:H201,L3:L201,P3:P201,T3:T201,X3:X201,AB3:AB201,AF3:AF201,AJ3:AJ201,AN3:AN201)</f>
        <v>0</v>
      </c>
    </row>
    <row r="225" spans="2:5" x14ac:dyDescent="0.25">
      <c r="B225" s="6" t="s">
        <v>25</v>
      </c>
      <c r="C225" s="4">
        <f>STDEVA(B3:B201,F3:F201,J3:J201,N3:N201,R3:R201,V3:V201,Z3:Z201,AD3:AD201,AH3:AH201,AL3:AL201)</f>
        <v>237.01686377112043</v>
      </c>
      <c r="D225" s="4">
        <f>STDEVA(C3:C201,G3:G201,K3:K201,O3:O201,S3:S201,W3:W201,AA3:AA201,AE3:AE201,AI3:AI201,AM3:AM201)</f>
        <v>0</v>
      </c>
      <c r="E225" s="4">
        <f>STDEVA(D3:D201,H3:H201,L3:L201,P3:P201,T3:T201,X3:X201,AB3:AB201,AF3:AF201,AJ3:AJ201,AN3:AN201)</f>
        <v>13.606064310765442</v>
      </c>
    </row>
    <row r="226" spans="2:5" x14ac:dyDescent="0.25">
      <c r="B226" s="6" t="s">
        <v>16</v>
      </c>
      <c r="C226" s="4">
        <f>_xlfn.VAR.S(B3:B201,F3:F201,J3:J201,N3:N201,R3:R201,V3:V201,Z3:Z201,AD3:AD201,AH3:AH201,AL3:AL201)</f>
        <v>56176.993711897856</v>
      </c>
      <c r="D226" s="4">
        <f>_xlfn.VAR.S(C3:C201,G3:G201,K3:K201,O3:O201,S3:S201,W3:W201,AA3:AA201,AE3:AE201,AI3:AI201,AM3:AM201)</f>
        <v>0</v>
      </c>
      <c r="E226" s="4">
        <f>_xlfn.VAR.S(D3:D201,H3:H201,L3:L201,P3:P201,T3:T201,X3:X201,AB3:AB201,AF3:AF201,AJ3:AJ201,AN3:AN201)</f>
        <v>185.12498602868507</v>
      </c>
    </row>
    <row r="227" spans="2:5" x14ac:dyDescent="0.25">
      <c r="B227" s="6" t="s">
        <v>26</v>
      </c>
      <c r="C227" s="4">
        <f>MIN(B3:B201,F3:F201,J3:J201,N3:N201,R3:R201,V3:V201,Z3:Z201,AD3:AD201,AH3:AH201,AL3:AL201)</f>
        <v>32</v>
      </c>
      <c r="D227" s="4">
        <f>MIN(C3:C201,G3:G201,K3:K201,O3:O201,S3:S201,W3:W201,AA3:AA201,AE3:AE201,AI3:AI201,AM3:AM201)</f>
        <v>0</v>
      </c>
      <c r="E227" s="4">
        <f>MIN(D3:D201,H3:H201,L3:L201,P3:P201,T3:T201,X3:X201,AB3:AB201,AF3:AF201,AJ3:AJ201,AN3:AN201)</f>
        <v>0</v>
      </c>
    </row>
    <row r="228" spans="2:5" x14ac:dyDescent="0.25">
      <c r="B228" s="6" t="s">
        <v>27</v>
      </c>
      <c r="C228" s="4">
        <f>MAX(B3:B201,F3:F201,J3:J201,N3:N201,R3:R201,V3:V201,Z3:Z201,AD3:AD201,AH3:AH201,AL3:AL201)</f>
        <v>4787</v>
      </c>
      <c r="D228" s="4">
        <f>MAX(C3:C201,G3:G201,K3:K201,O3:O201,S3:S201,W3:W201,AA3:AA201,AE3:AE201,AI3:AI201,AM3:AM201)</f>
        <v>0</v>
      </c>
      <c r="E228" s="4">
        <f>MAX(D3:D201,H3:H201,L3:L201,P3:P201,T3:T201,X3:X201,AB3:AB201,AF3:AF201,AJ3:AJ201,AN3:AN201)</f>
        <v>100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B8AD-1827-4E37-8091-153F8C72D1DD}">
  <dimension ref="B2:X13"/>
  <sheetViews>
    <sheetView topLeftCell="I1" workbookViewId="0">
      <selection sqref="A1:XFD1048576"/>
    </sheetView>
  </sheetViews>
  <sheetFormatPr baseColWidth="10" defaultRowHeight="15" x14ac:dyDescent="0.25"/>
  <cols>
    <col min="5" max="6" width="12.7109375" bestFit="1" customWidth="1"/>
    <col min="7" max="8" width="12.42578125" bestFit="1" customWidth="1"/>
  </cols>
  <sheetData>
    <row r="2" spans="2:24" x14ac:dyDescent="0.25">
      <c r="B2" s="7" t="s">
        <v>31</v>
      </c>
      <c r="C2" s="7"/>
      <c r="D2" s="7"/>
      <c r="E2" s="7"/>
      <c r="F2" s="7"/>
      <c r="G2" s="7"/>
      <c r="H2" s="7"/>
      <c r="J2" s="7" t="s">
        <v>32</v>
      </c>
      <c r="K2" s="7"/>
      <c r="L2" s="7"/>
      <c r="M2" s="7"/>
      <c r="N2" s="7"/>
      <c r="O2" s="7"/>
      <c r="P2" s="7"/>
      <c r="R2" s="7" t="s">
        <v>29</v>
      </c>
      <c r="S2" s="7"/>
      <c r="T2" s="7"/>
      <c r="U2" s="7"/>
      <c r="V2" s="7"/>
      <c r="W2" s="7"/>
      <c r="X2" s="7"/>
    </row>
    <row r="3" spans="2:24" x14ac:dyDescent="0.25">
      <c r="B3" t="s">
        <v>18</v>
      </c>
      <c r="C3" t="s">
        <v>3</v>
      </c>
      <c r="D3" t="s">
        <v>4</v>
      </c>
      <c r="E3" t="s">
        <v>34</v>
      </c>
      <c r="F3" t="s">
        <v>35</v>
      </c>
      <c r="G3" t="s">
        <v>36</v>
      </c>
      <c r="H3" t="s">
        <v>37</v>
      </c>
      <c r="J3" t="s">
        <v>18</v>
      </c>
      <c r="K3" t="s">
        <v>3</v>
      </c>
      <c r="L3" t="s">
        <v>4</v>
      </c>
      <c r="M3" t="s">
        <v>34</v>
      </c>
      <c r="N3" t="s">
        <v>35</v>
      </c>
      <c r="O3" t="s">
        <v>36</v>
      </c>
      <c r="P3" t="s">
        <v>37</v>
      </c>
      <c r="R3" t="s">
        <v>18</v>
      </c>
      <c r="S3" t="s">
        <v>3</v>
      </c>
      <c r="T3" t="s">
        <v>4</v>
      </c>
      <c r="U3" t="s">
        <v>34</v>
      </c>
      <c r="V3" t="s">
        <v>35</v>
      </c>
      <c r="W3" t="s">
        <v>36</v>
      </c>
      <c r="X3" t="s">
        <v>37</v>
      </c>
    </row>
    <row r="4" spans="2:24" x14ac:dyDescent="0.25">
      <c r="B4">
        <v>1</v>
      </c>
      <c r="C4">
        <f>'1 pool 200 transacciones'!C209</f>
        <v>139.18090452261308</v>
      </c>
      <c r="D4">
        <f>'2 pool 200 transacciones'!C209</f>
        <v>169.25125628140702</v>
      </c>
      <c r="E4">
        <f>'1 pool 200 transacciones'!D209</f>
        <v>876</v>
      </c>
      <c r="F4">
        <f>'2 pool 200 transacciones'!D209</f>
        <v>2431</v>
      </c>
      <c r="G4">
        <f>'1 pool 200 transacciones'!E209</f>
        <v>44</v>
      </c>
      <c r="H4">
        <f>'2 pool 200 transacciones'!E209</f>
        <v>35</v>
      </c>
      <c r="J4">
        <v>1</v>
      </c>
      <c r="K4">
        <f>'1 pool 200 transacciones'!F209</f>
        <v>0</v>
      </c>
      <c r="L4">
        <f>'1 pool 200 transacciones'!G209</f>
        <v>0</v>
      </c>
      <c r="M4">
        <f>'1 pool 200 transacciones'!H209</f>
        <v>0</v>
      </c>
      <c r="N4">
        <v>0</v>
      </c>
      <c r="O4">
        <v>0</v>
      </c>
      <c r="P4">
        <v>0</v>
      </c>
      <c r="R4">
        <v>1</v>
      </c>
      <c r="S4">
        <f>'1 pool 200 transacciones'!I209</f>
        <v>7.7331658291457313</v>
      </c>
      <c r="T4">
        <f>'2 pool 200 transacciones'!I209</f>
        <v>12.744723618090424</v>
      </c>
      <c r="U4">
        <f>'1 pool 200 transacciones'!J209</f>
        <v>31.2</v>
      </c>
      <c r="V4">
        <f>'2 pool 200 transacciones'!J209</f>
        <v>38.1</v>
      </c>
      <c r="W4">
        <f>'1 pool 200 transacciones'!K209</f>
        <v>1.3</v>
      </c>
      <c r="X4">
        <f>'2 pool 200 transacciones'!K209</f>
        <v>0</v>
      </c>
    </row>
    <row r="5" spans="2:24" x14ac:dyDescent="0.25">
      <c r="B5">
        <v>2</v>
      </c>
      <c r="C5">
        <f>'1 pool 200 transacciones'!C210</f>
        <v>142.7889447236181</v>
      </c>
      <c r="D5">
        <f>'2 pool 200 transacciones'!C210</f>
        <v>214.58793969849245</v>
      </c>
      <c r="E5">
        <f>'1 pool 200 transacciones'!D210</f>
        <v>1045</v>
      </c>
      <c r="F5">
        <f>'2 pool 200 transacciones'!D210</f>
        <v>4787</v>
      </c>
      <c r="G5">
        <f>'1 pool 200 transacciones'!E210</f>
        <v>51</v>
      </c>
      <c r="H5">
        <f>'2 pool 200 transacciones'!E210</f>
        <v>41</v>
      </c>
      <c r="J5">
        <v>2</v>
      </c>
      <c r="K5">
        <f>'1 pool 200 transacciones'!F210</f>
        <v>0</v>
      </c>
      <c r="L5">
        <f>'1 pool 200 transacciones'!G210</f>
        <v>0</v>
      </c>
      <c r="M5">
        <f>'1 pool 200 transacciones'!H210</f>
        <v>0</v>
      </c>
      <c r="N5">
        <v>0</v>
      </c>
      <c r="O5">
        <v>0</v>
      </c>
      <c r="P5">
        <v>0</v>
      </c>
      <c r="R5">
        <v>2</v>
      </c>
      <c r="S5">
        <f>'1 pool 200 transacciones'!I210</f>
        <v>8.7994974874371863</v>
      </c>
      <c r="T5">
        <f>'2 pool 200 transacciones'!I210</f>
        <v>9.4427135678391902</v>
      </c>
      <c r="U5">
        <f>'1 pool 200 transacciones'!J210</f>
        <v>32.9</v>
      </c>
      <c r="V5">
        <f>'2 pool 200 transacciones'!J210</f>
        <v>34.799999999999997</v>
      </c>
      <c r="W5">
        <f>'1 pool 200 transacciones'!K210</f>
        <v>2.4</v>
      </c>
      <c r="X5">
        <f>'2 pool 200 transacciones'!K210</f>
        <v>0</v>
      </c>
    </row>
    <row r="6" spans="2:24" x14ac:dyDescent="0.25">
      <c r="B6">
        <v>3</v>
      </c>
      <c r="C6">
        <f>'1 pool 200 transacciones'!C211</f>
        <v>156.15577889447235</v>
      </c>
      <c r="D6">
        <f>'2 pool 200 transacciones'!C211</f>
        <v>158.98994974874373</v>
      </c>
      <c r="E6">
        <f>'1 pool 200 transacciones'!D211</f>
        <v>1746</v>
      </c>
      <c r="F6">
        <f>'2 pool 200 transacciones'!D211</f>
        <v>2236</v>
      </c>
      <c r="G6">
        <f>'1 pool 200 transacciones'!E211</f>
        <v>38</v>
      </c>
      <c r="H6">
        <f>'2 pool 200 transacciones'!E211</f>
        <v>46</v>
      </c>
      <c r="J6">
        <v>3</v>
      </c>
      <c r="K6">
        <f>'1 pool 200 transacciones'!F211</f>
        <v>0</v>
      </c>
      <c r="L6">
        <f>'1 pool 200 transacciones'!G211</f>
        <v>0</v>
      </c>
      <c r="M6">
        <f>'1 pool 200 transacciones'!H211</f>
        <v>0</v>
      </c>
      <c r="N6">
        <v>0</v>
      </c>
      <c r="O6">
        <v>0</v>
      </c>
      <c r="P6">
        <v>0</v>
      </c>
      <c r="R6">
        <v>3</v>
      </c>
      <c r="S6">
        <f>'1 pool 200 transacciones'!I211</f>
        <v>12.469346733668356</v>
      </c>
      <c r="T6">
        <f>'2 pool 200 transacciones'!I211</f>
        <v>14.005025125628141</v>
      </c>
      <c r="U6">
        <f>'1 pool 200 transacciones'!J211</f>
        <v>100</v>
      </c>
      <c r="V6">
        <f>'2 pool 200 transacciones'!J211</f>
        <v>44.3</v>
      </c>
      <c r="W6">
        <f>'1 pool 200 transacciones'!K211</f>
        <v>1.3</v>
      </c>
      <c r="X6">
        <f>'2 pool 200 transacciones'!K211</f>
        <v>0</v>
      </c>
    </row>
    <row r="7" spans="2:24" x14ac:dyDescent="0.25">
      <c r="B7">
        <v>4</v>
      </c>
      <c r="C7">
        <f>'1 pool 200 transacciones'!C212</f>
        <v>138.74371859296483</v>
      </c>
      <c r="D7">
        <f>'2 pool 200 transacciones'!C212</f>
        <v>156.4321608040201</v>
      </c>
      <c r="E7">
        <f>'1 pool 200 transacciones'!D212</f>
        <v>625</v>
      </c>
      <c r="F7">
        <f>'2 pool 200 transacciones'!D212</f>
        <v>2276</v>
      </c>
      <c r="G7">
        <f>'1 pool 200 transacciones'!E212</f>
        <v>102</v>
      </c>
      <c r="H7">
        <f>'2 pool 200 transacciones'!E212</f>
        <v>45</v>
      </c>
      <c r="J7">
        <v>4</v>
      </c>
      <c r="K7">
        <f>'1 pool 200 transacciones'!F212</f>
        <v>0</v>
      </c>
      <c r="L7">
        <f>'1 pool 200 transacciones'!G212</f>
        <v>0</v>
      </c>
      <c r="M7">
        <f>'1 pool 200 transacciones'!H212</f>
        <v>0</v>
      </c>
      <c r="N7">
        <v>0</v>
      </c>
      <c r="O7">
        <v>0</v>
      </c>
      <c r="P7">
        <v>0</v>
      </c>
      <c r="R7">
        <v>4</v>
      </c>
      <c r="S7">
        <f>'1 pool 200 transacciones'!I212</f>
        <v>9.6924623115577866</v>
      </c>
      <c r="T7">
        <f>'2 pool 200 transacciones'!I212</f>
        <v>12.140201005025121</v>
      </c>
      <c r="U7">
        <f>'1 pool 200 transacciones'!J212</f>
        <v>47.7</v>
      </c>
      <c r="V7">
        <f>'2 pool 200 transacciones'!J212</f>
        <v>35.6</v>
      </c>
      <c r="W7">
        <f>'1 pool 200 transacciones'!K212</f>
        <v>0.4</v>
      </c>
      <c r="X7">
        <f>'2 pool 200 transacciones'!K212</f>
        <v>0</v>
      </c>
    </row>
    <row r="8" spans="2:24" x14ac:dyDescent="0.25">
      <c r="B8">
        <v>5</v>
      </c>
      <c r="C8">
        <f>'1 pool 200 transacciones'!C213</f>
        <v>141.26633165829145</v>
      </c>
      <c r="D8">
        <f>'2 pool 200 transacciones'!C213</f>
        <v>154.71859296482413</v>
      </c>
      <c r="E8">
        <f>'1 pool 200 transacciones'!D213</f>
        <v>1301</v>
      </c>
      <c r="F8">
        <f>'2 pool 200 transacciones'!D213</f>
        <v>2417</v>
      </c>
      <c r="G8">
        <f>'1 pool 200 transacciones'!E213</f>
        <v>41</v>
      </c>
      <c r="H8">
        <f>'2 pool 200 transacciones'!E213</f>
        <v>58</v>
      </c>
      <c r="J8">
        <v>5</v>
      </c>
      <c r="K8">
        <f>'1 pool 200 transacciones'!F213</f>
        <v>0</v>
      </c>
      <c r="L8">
        <f>'1 pool 200 transacciones'!G213</f>
        <v>0</v>
      </c>
      <c r="M8">
        <f>'1 pool 200 transacciones'!H213</f>
        <v>0</v>
      </c>
      <c r="N8">
        <v>0</v>
      </c>
      <c r="O8">
        <v>0</v>
      </c>
      <c r="P8">
        <v>0</v>
      </c>
      <c r="R8">
        <v>5</v>
      </c>
      <c r="S8">
        <f>'1 pool 200 transacciones'!I213</f>
        <v>9.029648241206031</v>
      </c>
      <c r="T8">
        <f>'2 pool 200 transacciones'!I213</f>
        <v>16.183919597989981</v>
      </c>
      <c r="U8">
        <f>'1 pool 200 transacciones'!J213</f>
        <v>36</v>
      </c>
      <c r="V8">
        <f>'2 pool 200 transacciones'!J213</f>
        <v>100</v>
      </c>
      <c r="W8">
        <f>'1 pool 200 transacciones'!K213</f>
        <v>0.7</v>
      </c>
      <c r="X8">
        <f>'2 pool 200 transacciones'!K213</f>
        <v>3.4</v>
      </c>
    </row>
    <row r="9" spans="2:24" x14ac:dyDescent="0.25">
      <c r="B9">
        <v>6</v>
      </c>
      <c r="C9">
        <f>'1 pool 200 transacciones'!C214</f>
        <v>129.45226130653268</v>
      </c>
      <c r="D9">
        <f>'2 pool 200 transacciones'!C214</f>
        <v>155.8894472361809</v>
      </c>
      <c r="E9">
        <f>'1 pool 200 transacciones'!D214</f>
        <v>756</v>
      </c>
      <c r="F9">
        <f>'2 pool 200 transacciones'!D214</f>
        <v>2262</v>
      </c>
      <c r="G9">
        <f>'1 pool 200 transacciones'!E214</f>
        <v>38</v>
      </c>
      <c r="H9">
        <f>'2 pool 200 transacciones'!E214</f>
        <v>49</v>
      </c>
      <c r="J9">
        <v>6</v>
      </c>
      <c r="K9">
        <f>'1 pool 200 transacciones'!F214</f>
        <v>0</v>
      </c>
      <c r="L9">
        <f>'1 pool 200 transacciones'!G214</f>
        <v>0</v>
      </c>
      <c r="M9">
        <f>'1 pool 200 transacciones'!H214</f>
        <v>0</v>
      </c>
      <c r="N9">
        <v>0</v>
      </c>
      <c r="O9">
        <v>0</v>
      </c>
      <c r="P9">
        <v>0</v>
      </c>
      <c r="R9">
        <v>6</v>
      </c>
      <c r="S9">
        <f>'1 pool 200 transacciones'!I214</f>
        <v>9.0959798994974932</v>
      </c>
      <c r="T9">
        <f>'2 pool 200 transacciones'!I214</f>
        <v>17.024623115577892</v>
      </c>
      <c r="U9">
        <f>'1 pool 200 transacciones'!J214</f>
        <v>33.5</v>
      </c>
      <c r="V9">
        <f>'2 pool 200 transacciones'!J214</f>
        <v>100</v>
      </c>
      <c r="W9">
        <f>'1 pool 200 transacciones'!K214</f>
        <v>2</v>
      </c>
      <c r="X9">
        <f>'2 pool 200 transacciones'!K214</f>
        <v>0</v>
      </c>
    </row>
    <row r="10" spans="2:24" x14ac:dyDescent="0.25">
      <c r="B10">
        <v>7</v>
      </c>
      <c r="C10">
        <f>'1 pool 200 transacciones'!C215</f>
        <v>126.23115577889448</v>
      </c>
      <c r="D10">
        <f>'2 pool 200 transacciones'!C215</f>
        <v>225.15577889447235</v>
      </c>
      <c r="E10">
        <f>'1 pool 200 transacciones'!D215</f>
        <v>448</v>
      </c>
      <c r="F10">
        <f>'2 pool 200 transacciones'!D215</f>
        <v>2322</v>
      </c>
      <c r="G10">
        <f>'1 pool 200 transacciones'!E215</f>
        <v>37</v>
      </c>
      <c r="H10">
        <f>'2 pool 200 transacciones'!E215</f>
        <v>39</v>
      </c>
      <c r="J10">
        <v>7</v>
      </c>
      <c r="K10">
        <f>'1 pool 200 transacciones'!F215</f>
        <v>0</v>
      </c>
      <c r="L10">
        <f>'1 pool 200 transacciones'!G215</f>
        <v>0</v>
      </c>
      <c r="M10">
        <f>'1 pool 200 transacciones'!H215</f>
        <v>0</v>
      </c>
      <c r="N10">
        <v>0</v>
      </c>
      <c r="O10">
        <v>0</v>
      </c>
      <c r="P10">
        <v>0</v>
      </c>
      <c r="R10">
        <v>7</v>
      </c>
      <c r="S10">
        <f>'1 pool 200 transacciones'!I215</f>
        <v>9.5396984924623123</v>
      </c>
      <c r="T10">
        <f>'2 pool 200 transacciones'!I215</f>
        <v>8.3527638190954825</v>
      </c>
      <c r="U10">
        <f>'1 pool 200 transacciones'!J215</f>
        <v>38.4</v>
      </c>
      <c r="V10">
        <f>'2 pool 200 transacciones'!J215</f>
        <v>29.2</v>
      </c>
      <c r="W10">
        <f>'1 pool 200 transacciones'!K215</f>
        <v>3</v>
      </c>
      <c r="X10">
        <f>'2 pool 200 transacciones'!K215</f>
        <v>0</v>
      </c>
    </row>
    <row r="11" spans="2:24" x14ac:dyDescent="0.25">
      <c r="B11">
        <v>8</v>
      </c>
      <c r="C11">
        <f>'1 pool 200 transacciones'!C216</f>
        <v>186.15577889447235</v>
      </c>
      <c r="D11">
        <f>'2 pool 200 transacciones'!C216</f>
        <v>156.26633165829145</v>
      </c>
      <c r="E11">
        <f>'1 pool 200 transacciones'!D216</f>
        <v>1214</v>
      </c>
      <c r="F11">
        <f>'2 pool 200 transacciones'!D216</f>
        <v>3904</v>
      </c>
      <c r="G11">
        <f>'1 pool 200 transacciones'!E216</f>
        <v>38</v>
      </c>
      <c r="H11">
        <f>'2 pool 200 transacciones'!E216</f>
        <v>37</v>
      </c>
      <c r="J11">
        <v>8</v>
      </c>
      <c r="K11">
        <f>'1 pool 200 transacciones'!F216</f>
        <v>0</v>
      </c>
      <c r="L11">
        <f>'1 pool 200 transacciones'!G216</f>
        <v>0</v>
      </c>
      <c r="M11">
        <f>'1 pool 200 transacciones'!H216</f>
        <v>0</v>
      </c>
      <c r="N11">
        <v>0</v>
      </c>
      <c r="O11">
        <v>0</v>
      </c>
      <c r="P11">
        <v>0</v>
      </c>
      <c r="R11">
        <v>8</v>
      </c>
      <c r="S11">
        <f>'1 pool 200 transacciones'!I216</f>
        <v>7.0613065326633171</v>
      </c>
      <c r="T11">
        <f>'2 pool 200 transacciones'!I216</f>
        <v>13.791457286432168</v>
      </c>
      <c r="U11">
        <f>'1 pool 200 transacciones'!J216</f>
        <v>32.700000000000003</v>
      </c>
      <c r="V11">
        <f>'2 pool 200 transacciones'!J216</f>
        <v>24.6</v>
      </c>
      <c r="W11">
        <f>'1 pool 200 transacciones'!K216</f>
        <v>0</v>
      </c>
      <c r="X11">
        <f>'2 pool 200 transacciones'!K216</f>
        <v>6.7</v>
      </c>
    </row>
    <row r="12" spans="2:24" x14ac:dyDescent="0.25">
      <c r="B12">
        <v>9</v>
      </c>
      <c r="C12">
        <f>'1 pool 200 transacciones'!C217</f>
        <v>169.95979899497488</v>
      </c>
      <c r="D12">
        <f>'2 pool 200 transacciones'!C217</f>
        <v>155.98492462311557</v>
      </c>
      <c r="E12">
        <f>'1 pool 200 transacciones'!D217</f>
        <v>878</v>
      </c>
      <c r="F12">
        <f>'2 pool 200 transacciones'!D217</f>
        <v>2281</v>
      </c>
      <c r="G12">
        <f>'1 pool 200 transacciones'!E217</f>
        <v>39</v>
      </c>
      <c r="H12">
        <f>'2 pool 200 transacciones'!E217</f>
        <v>49</v>
      </c>
      <c r="J12">
        <v>9</v>
      </c>
      <c r="K12">
        <f>'1 pool 200 transacciones'!F217</f>
        <v>0</v>
      </c>
      <c r="L12">
        <f>'1 pool 200 transacciones'!G217</f>
        <v>0</v>
      </c>
      <c r="M12">
        <f>'1 pool 200 transacciones'!H217</f>
        <v>0</v>
      </c>
      <c r="N12">
        <v>0</v>
      </c>
      <c r="O12">
        <v>0</v>
      </c>
      <c r="P12">
        <v>0</v>
      </c>
      <c r="R12">
        <v>9</v>
      </c>
      <c r="S12">
        <f>'1 pool 200 transacciones'!I217</f>
        <v>9.1100502512562862</v>
      </c>
      <c r="T12">
        <f>'2 pool 200 transacciones'!I217</f>
        <v>17.53115577889448</v>
      </c>
      <c r="U12">
        <f>'1 pool 200 transacciones'!J217</f>
        <v>62.8</v>
      </c>
      <c r="V12">
        <f>'2 pool 200 transacciones'!J217</f>
        <v>100</v>
      </c>
      <c r="W12">
        <f>'1 pool 200 transacciones'!K217</f>
        <v>0</v>
      </c>
      <c r="X12">
        <f>'2 pool 200 transacciones'!K217</f>
        <v>0</v>
      </c>
    </row>
    <row r="13" spans="2:24" x14ac:dyDescent="0.25">
      <c r="B13">
        <v>10</v>
      </c>
      <c r="C13">
        <f>'1 pool 200 transacciones'!C218</f>
        <v>133.5929648241206</v>
      </c>
      <c r="D13">
        <f>'2 pool 200 transacciones'!C218</f>
        <v>164.46733668341707</v>
      </c>
      <c r="E13">
        <f>'1 pool 200 transacciones'!D218</f>
        <v>562</v>
      </c>
      <c r="F13">
        <f>'2 pool 200 transacciones'!D218</f>
        <v>2289</v>
      </c>
      <c r="G13">
        <f>'1 pool 200 transacciones'!E218</f>
        <v>47</v>
      </c>
      <c r="H13">
        <f>'2 pool 200 transacciones'!E218</f>
        <v>32</v>
      </c>
      <c r="J13">
        <v>10</v>
      </c>
      <c r="K13">
        <f>'1 pool 200 transacciones'!F218</f>
        <v>0</v>
      </c>
      <c r="L13">
        <f>'1 pool 200 transacciones'!G218</f>
        <v>0</v>
      </c>
      <c r="M13">
        <f>'1 pool 200 transacciones'!H218</f>
        <v>0</v>
      </c>
      <c r="N13">
        <v>0</v>
      </c>
      <c r="O13">
        <v>0</v>
      </c>
      <c r="P13">
        <v>0</v>
      </c>
      <c r="R13">
        <v>10</v>
      </c>
      <c r="S13">
        <f>'1 pool 200 transacciones'!I218</f>
        <v>9.2592964824120578</v>
      </c>
      <c r="T13">
        <f>'2 pool 200 transacciones'!I218</f>
        <v>11.524623115577898</v>
      </c>
      <c r="U13">
        <f>'1 pool 200 transacciones'!J218</f>
        <v>52.5</v>
      </c>
      <c r="V13">
        <f>'2 pool 200 transacciones'!J218</f>
        <v>0</v>
      </c>
      <c r="W13">
        <f>'1 pool 200 transacciones'!K218</f>
        <v>2.4</v>
      </c>
      <c r="X13">
        <f>'2 pool 200 transacciones'!K218</f>
        <v>0</v>
      </c>
    </row>
  </sheetData>
  <mergeCells count="3">
    <mergeCell ref="B2:H2"/>
    <mergeCell ref="R2:X2"/>
    <mergeCell ref="J2:P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8A2F-EAB1-4A17-BFD9-8FCA27078AB6}">
  <dimension ref="A1:AN428"/>
  <sheetViews>
    <sheetView topLeftCell="A401" workbookViewId="0">
      <selection activeCell="G426" sqref="G426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175</v>
      </c>
      <c r="C3" s="1">
        <v>0</v>
      </c>
      <c r="D3" s="1">
        <v>37.5</v>
      </c>
      <c r="F3" s="1">
        <v>148</v>
      </c>
      <c r="G3" s="1">
        <v>0</v>
      </c>
      <c r="H3" s="1">
        <v>32.9</v>
      </c>
      <c r="J3" s="1">
        <v>119</v>
      </c>
      <c r="K3" s="1">
        <v>0</v>
      </c>
      <c r="L3" s="1">
        <v>37</v>
      </c>
      <c r="N3" s="1">
        <v>174</v>
      </c>
      <c r="O3" s="1">
        <v>0</v>
      </c>
      <c r="P3" s="1">
        <v>28.2</v>
      </c>
      <c r="R3" s="1">
        <v>168</v>
      </c>
      <c r="S3" s="1">
        <v>0</v>
      </c>
      <c r="T3" s="1">
        <v>31.5</v>
      </c>
      <c r="V3" s="1">
        <v>129</v>
      </c>
      <c r="W3" s="1">
        <v>0</v>
      </c>
      <c r="X3" s="1">
        <v>28.1</v>
      </c>
      <c r="Z3" s="1">
        <v>122</v>
      </c>
      <c r="AA3" s="1">
        <v>0</v>
      </c>
      <c r="AB3" s="1">
        <v>32.5</v>
      </c>
      <c r="AD3" s="1">
        <v>119</v>
      </c>
      <c r="AE3" s="1">
        <v>0</v>
      </c>
      <c r="AF3" s="1">
        <v>42.6</v>
      </c>
      <c r="AH3" s="1">
        <v>362</v>
      </c>
      <c r="AI3" s="1">
        <v>0</v>
      </c>
      <c r="AJ3" s="1">
        <v>4.9000000000000004</v>
      </c>
      <c r="AL3" s="1">
        <v>122</v>
      </c>
      <c r="AM3" s="1">
        <v>0</v>
      </c>
      <c r="AN3" s="1">
        <v>43.8</v>
      </c>
    </row>
    <row r="4" spans="2:40" x14ac:dyDescent="0.25">
      <c r="B4" s="1">
        <v>123</v>
      </c>
      <c r="C4" s="1">
        <v>0</v>
      </c>
      <c r="D4" s="1">
        <v>37.5</v>
      </c>
      <c r="F4" s="1">
        <v>174</v>
      </c>
      <c r="G4" s="1">
        <v>0</v>
      </c>
      <c r="H4" s="1">
        <v>32.9</v>
      </c>
      <c r="J4" s="1">
        <v>137</v>
      </c>
      <c r="K4" s="1">
        <v>0</v>
      </c>
      <c r="L4" s="1">
        <v>37</v>
      </c>
      <c r="N4" s="1">
        <v>207</v>
      </c>
      <c r="O4" s="1">
        <v>0</v>
      </c>
      <c r="P4" s="1">
        <v>28.2</v>
      </c>
      <c r="R4" s="1">
        <v>277</v>
      </c>
      <c r="S4" s="1">
        <v>0</v>
      </c>
      <c r="T4" s="1">
        <v>31.5</v>
      </c>
      <c r="V4" s="1">
        <v>144</v>
      </c>
      <c r="W4" s="1">
        <v>0</v>
      </c>
      <c r="X4" s="1">
        <v>19.3</v>
      </c>
      <c r="Z4" s="1">
        <v>128</v>
      </c>
      <c r="AA4" s="1">
        <v>0</v>
      </c>
      <c r="AB4" s="1">
        <v>32.5</v>
      </c>
      <c r="AD4" s="1">
        <v>134</v>
      </c>
      <c r="AE4" s="1">
        <v>0</v>
      </c>
      <c r="AF4" s="1">
        <v>42.6</v>
      </c>
      <c r="AH4" s="1">
        <v>202</v>
      </c>
      <c r="AI4" s="1">
        <v>0</v>
      </c>
      <c r="AJ4" s="1">
        <v>4.9000000000000004</v>
      </c>
      <c r="AL4" s="1">
        <v>105</v>
      </c>
      <c r="AM4" s="1">
        <v>0</v>
      </c>
      <c r="AN4" s="1">
        <v>43.8</v>
      </c>
    </row>
    <row r="5" spans="2:40" x14ac:dyDescent="0.25">
      <c r="B5" s="1">
        <v>153</v>
      </c>
      <c r="C5" s="1">
        <v>0</v>
      </c>
      <c r="D5" s="1">
        <v>37.5</v>
      </c>
      <c r="F5" s="1">
        <v>150</v>
      </c>
      <c r="G5" s="1">
        <v>0</v>
      </c>
      <c r="H5" s="1">
        <v>32.9</v>
      </c>
      <c r="J5" s="1">
        <v>129</v>
      </c>
      <c r="K5" s="1">
        <v>0</v>
      </c>
      <c r="L5" s="1">
        <v>37</v>
      </c>
      <c r="N5" s="1">
        <v>278</v>
      </c>
      <c r="O5" s="1">
        <v>0</v>
      </c>
      <c r="P5" s="1">
        <v>7.4</v>
      </c>
      <c r="R5" s="1">
        <v>131</v>
      </c>
      <c r="S5" s="1">
        <v>0</v>
      </c>
      <c r="T5" s="1">
        <v>31.5</v>
      </c>
      <c r="V5" s="1">
        <v>123</v>
      </c>
      <c r="W5" s="1">
        <v>0</v>
      </c>
      <c r="X5" s="1">
        <v>19.3</v>
      </c>
      <c r="Z5" s="1">
        <v>140</v>
      </c>
      <c r="AA5" s="1">
        <v>0</v>
      </c>
      <c r="AB5" s="1">
        <v>32.5</v>
      </c>
      <c r="AD5" s="1">
        <v>138</v>
      </c>
      <c r="AE5" s="1">
        <v>0</v>
      </c>
      <c r="AF5" s="1">
        <v>42.6</v>
      </c>
      <c r="AH5" s="1">
        <v>138</v>
      </c>
      <c r="AI5" s="1">
        <v>0</v>
      </c>
      <c r="AJ5" s="1">
        <v>4.9000000000000004</v>
      </c>
      <c r="AL5" s="1">
        <v>78</v>
      </c>
      <c r="AM5" s="1">
        <v>0</v>
      </c>
      <c r="AN5" s="1">
        <v>43.8</v>
      </c>
    </row>
    <row r="6" spans="2:40" x14ac:dyDescent="0.25">
      <c r="B6" s="1">
        <v>141</v>
      </c>
      <c r="C6" s="1">
        <v>0</v>
      </c>
      <c r="D6" s="1">
        <v>10.199999999999999</v>
      </c>
      <c r="F6" s="1">
        <v>126</v>
      </c>
      <c r="G6" s="1">
        <v>0</v>
      </c>
      <c r="H6" s="1">
        <v>32.9</v>
      </c>
      <c r="J6" s="1">
        <v>141</v>
      </c>
      <c r="K6" s="1">
        <v>0</v>
      </c>
      <c r="L6" s="1">
        <v>37</v>
      </c>
      <c r="N6" s="1">
        <v>121</v>
      </c>
      <c r="O6" s="1">
        <v>0</v>
      </c>
      <c r="P6" s="1">
        <v>7.4</v>
      </c>
      <c r="R6" s="1">
        <v>140</v>
      </c>
      <c r="S6" s="1">
        <v>0</v>
      </c>
      <c r="T6" s="1">
        <v>11.3</v>
      </c>
      <c r="V6" s="1">
        <v>130</v>
      </c>
      <c r="W6" s="1">
        <v>0</v>
      </c>
      <c r="X6" s="1">
        <v>19.3</v>
      </c>
      <c r="Z6" s="1">
        <v>127</v>
      </c>
      <c r="AA6" s="1">
        <v>0</v>
      </c>
      <c r="AB6" s="1">
        <v>32.5</v>
      </c>
      <c r="AD6" s="1">
        <v>128</v>
      </c>
      <c r="AE6" s="1">
        <v>0</v>
      </c>
      <c r="AF6" s="1">
        <v>20.3</v>
      </c>
      <c r="AH6" s="1">
        <v>169</v>
      </c>
      <c r="AI6" s="1">
        <v>0</v>
      </c>
      <c r="AJ6" s="1">
        <v>13.1</v>
      </c>
      <c r="AL6" s="1">
        <v>66</v>
      </c>
      <c r="AM6" s="1">
        <v>0</v>
      </c>
      <c r="AN6" s="1">
        <v>43.8</v>
      </c>
    </row>
    <row r="7" spans="2:40" x14ac:dyDescent="0.25">
      <c r="B7" s="1">
        <v>120</v>
      </c>
      <c r="C7" s="1">
        <v>0</v>
      </c>
      <c r="D7" s="1">
        <v>10.199999999999999</v>
      </c>
      <c r="F7" s="1">
        <v>135</v>
      </c>
      <c r="G7" s="1">
        <v>0</v>
      </c>
      <c r="H7" s="1">
        <v>11.7</v>
      </c>
      <c r="J7" s="1">
        <v>298</v>
      </c>
      <c r="K7" s="1">
        <v>0</v>
      </c>
      <c r="L7" s="1">
        <v>6.2</v>
      </c>
      <c r="N7" s="1">
        <v>182</v>
      </c>
      <c r="O7" s="1">
        <v>0</v>
      </c>
      <c r="P7" s="1">
        <v>7.4</v>
      </c>
      <c r="R7" s="1">
        <v>122</v>
      </c>
      <c r="S7" s="1">
        <v>0</v>
      </c>
      <c r="T7" s="1">
        <v>11.3</v>
      </c>
      <c r="V7" s="1">
        <v>113</v>
      </c>
      <c r="W7" s="1">
        <v>0</v>
      </c>
      <c r="X7" s="1">
        <v>19.3</v>
      </c>
      <c r="Z7" s="1">
        <v>119</v>
      </c>
      <c r="AA7" s="1">
        <v>0</v>
      </c>
      <c r="AB7" s="1">
        <v>11.8</v>
      </c>
      <c r="AD7" s="1">
        <v>133</v>
      </c>
      <c r="AE7" s="1">
        <v>0</v>
      </c>
      <c r="AF7" s="1">
        <v>20.3</v>
      </c>
      <c r="AH7" s="1">
        <v>118</v>
      </c>
      <c r="AI7" s="1">
        <v>0</v>
      </c>
      <c r="AJ7" s="1">
        <v>13.1</v>
      </c>
      <c r="AL7" s="1">
        <v>148</v>
      </c>
      <c r="AM7" s="1">
        <v>0</v>
      </c>
      <c r="AN7" s="1">
        <v>16.8</v>
      </c>
    </row>
    <row r="8" spans="2:40" x14ac:dyDescent="0.25">
      <c r="B8" s="1">
        <v>436</v>
      </c>
      <c r="C8" s="1">
        <v>0</v>
      </c>
      <c r="D8" s="1">
        <v>9.6</v>
      </c>
      <c r="F8" s="1">
        <v>123</v>
      </c>
      <c r="G8" s="1">
        <v>0</v>
      </c>
      <c r="H8" s="1">
        <v>11.7</v>
      </c>
      <c r="J8" s="1">
        <v>129</v>
      </c>
      <c r="K8" s="1">
        <v>0</v>
      </c>
      <c r="L8" s="1">
        <v>6.2</v>
      </c>
      <c r="N8" s="1">
        <v>183</v>
      </c>
      <c r="O8" s="1">
        <v>0</v>
      </c>
      <c r="P8" s="1">
        <v>7.4</v>
      </c>
      <c r="R8" s="1">
        <v>161</v>
      </c>
      <c r="S8" s="1">
        <v>0</v>
      </c>
      <c r="T8" s="1">
        <v>11.3</v>
      </c>
      <c r="V8" s="1">
        <v>122</v>
      </c>
      <c r="W8" s="1">
        <v>0</v>
      </c>
      <c r="X8" s="1">
        <v>19.3</v>
      </c>
      <c r="Z8" s="1">
        <v>124</v>
      </c>
      <c r="AA8" s="1">
        <v>0</v>
      </c>
      <c r="AB8" s="1">
        <v>11.8</v>
      </c>
      <c r="AD8" s="1">
        <v>114</v>
      </c>
      <c r="AE8" s="1">
        <v>0</v>
      </c>
      <c r="AF8" s="1">
        <v>20.3</v>
      </c>
      <c r="AH8" s="1">
        <v>122</v>
      </c>
      <c r="AI8" s="1">
        <v>0</v>
      </c>
      <c r="AJ8" s="1">
        <v>13.1</v>
      </c>
      <c r="AL8" s="1">
        <v>126</v>
      </c>
      <c r="AM8" s="1">
        <v>0</v>
      </c>
      <c r="AN8" s="1">
        <v>16.8</v>
      </c>
    </row>
    <row r="9" spans="2:40" x14ac:dyDescent="0.25">
      <c r="B9" s="1">
        <v>128</v>
      </c>
      <c r="C9" s="1">
        <v>0</v>
      </c>
      <c r="D9" s="1">
        <v>9.6</v>
      </c>
      <c r="F9" s="1">
        <v>122</v>
      </c>
      <c r="G9" s="1">
        <v>0</v>
      </c>
      <c r="H9" s="1">
        <v>11.7</v>
      </c>
      <c r="J9" s="1">
        <v>141</v>
      </c>
      <c r="K9" s="1">
        <v>0</v>
      </c>
      <c r="L9" s="1">
        <v>6.2</v>
      </c>
      <c r="N9" s="1">
        <v>149</v>
      </c>
      <c r="O9" s="1">
        <v>0</v>
      </c>
      <c r="P9" s="1">
        <v>17.5</v>
      </c>
      <c r="R9" s="1">
        <v>200</v>
      </c>
      <c r="S9" s="1">
        <v>0</v>
      </c>
      <c r="T9" s="1">
        <v>11.3</v>
      </c>
      <c r="V9" s="1">
        <v>123</v>
      </c>
      <c r="W9" s="1">
        <v>0</v>
      </c>
      <c r="X9" s="1">
        <v>14.1</v>
      </c>
      <c r="Z9" s="1">
        <v>135</v>
      </c>
      <c r="AA9" s="1">
        <v>0</v>
      </c>
      <c r="AB9" s="1">
        <v>11.8</v>
      </c>
      <c r="AD9" s="1">
        <v>112</v>
      </c>
      <c r="AE9" s="1">
        <v>0</v>
      </c>
      <c r="AF9" s="1">
        <v>20.3</v>
      </c>
      <c r="AH9" s="1">
        <v>138</v>
      </c>
      <c r="AI9" s="1">
        <v>0</v>
      </c>
      <c r="AJ9" s="1">
        <v>13.1</v>
      </c>
      <c r="AL9" s="1">
        <v>136</v>
      </c>
      <c r="AM9" s="1">
        <v>0</v>
      </c>
      <c r="AN9" s="1">
        <v>16.8</v>
      </c>
    </row>
    <row r="10" spans="2:40" x14ac:dyDescent="0.25">
      <c r="B10" s="1">
        <v>130</v>
      </c>
      <c r="C10" s="1">
        <v>0</v>
      </c>
      <c r="D10" s="1">
        <v>9.6</v>
      </c>
      <c r="F10" s="1">
        <v>141</v>
      </c>
      <c r="G10" s="1">
        <v>0</v>
      </c>
      <c r="H10" s="1">
        <v>11.7</v>
      </c>
      <c r="J10" s="1">
        <v>167</v>
      </c>
      <c r="K10" s="1">
        <v>0</v>
      </c>
      <c r="L10" s="1">
        <v>6.2</v>
      </c>
      <c r="N10" s="1">
        <v>197</v>
      </c>
      <c r="O10" s="1">
        <v>0</v>
      </c>
      <c r="P10" s="1">
        <v>17.5</v>
      </c>
      <c r="R10" s="1">
        <v>124</v>
      </c>
      <c r="S10" s="1">
        <v>0</v>
      </c>
      <c r="T10" s="1">
        <v>9.4</v>
      </c>
      <c r="V10" s="1">
        <v>119</v>
      </c>
      <c r="W10" s="1">
        <v>0</v>
      </c>
      <c r="X10" s="1">
        <v>14.1</v>
      </c>
      <c r="Z10" s="1">
        <v>127</v>
      </c>
      <c r="AA10" s="1">
        <v>0</v>
      </c>
      <c r="AB10" s="1">
        <v>11.8</v>
      </c>
      <c r="AD10" s="1">
        <v>131</v>
      </c>
      <c r="AE10" s="1">
        <v>0</v>
      </c>
      <c r="AF10" s="1">
        <v>20.3</v>
      </c>
      <c r="AH10" s="1">
        <v>163</v>
      </c>
      <c r="AI10" s="1">
        <v>0</v>
      </c>
      <c r="AJ10" s="1">
        <v>9.9</v>
      </c>
      <c r="AL10" s="1">
        <v>151</v>
      </c>
      <c r="AM10" s="1">
        <v>0</v>
      </c>
      <c r="AN10" s="1">
        <v>16.8</v>
      </c>
    </row>
    <row r="11" spans="2:40" x14ac:dyDescent="0.25">
      <c r="B11" s="1">
        <v>118</v>
      </c>
      <c r="C11" s="1">
        <v>0</v>
      </c>
      <c r="D11" s="1">
        <v>9.6</v>
      </c>
      <c r="F11" s="1">
        <v>113</v>
      </c>
      <c r="G11" s="1">
        <v>0</v>
      </c>
      <c r="H11" s="1">
        <v>6.3</v>
      </c>
      <c r="J11" s="1">
        <v>126</v>
      </c>
      <c r="K11" s="1">
        <v>0</v>
      </c>
      <c r="L11" s="1">
        <v>7.7</v>
      </c>
      <c r="N11" s="1">
        <v>275</v>
      </c>
      <c r="O11" s="1">
        <v>0</v>
      </c>
      <c r="P11" s="1">
        <v>17.5</v>
      </c>
      <c r="R11" s="1">
        <v>177</v>
      </c>
      <c r="S11" s="1">
        <v>0</v>
      </c>
      <c r="T11" s="1">
        <v>9.4</v>
      </c>
      <c r="V11" s="1">
        <v>142</v>
      </c>
      <c r="W11" s="1">
        <v>0</v>
      </c>
      <c r="X11" s="1">
        <v>14.1</v>
      </c>
      <c r="Z11" s="1">
        <v>117</v>
      </c>
      <c r="AA11" s="1">
        <v>0</v>
      </c>
      <c r="AB11" s="1">
        <v>10.7</v>
      </c>
      <c r="AD11" s="1">
        <v>123</v>
      </c>
      <c r="AE11" s="1">
        <v>0</v>
      </c>
      <c r="AF11" s="1">
        <v>15.8</v>
      </c>
      <c r="AH11" s="1">
        <v>54</v>
      </c>
      <c r="AI11" s="1">
        <v>0</v>
      </c>
      <c r="AJ11" s="1">
        <v>9.9</v>
      </c>
      <c r="AL11" s="1">
        <v>129</v>
      </c>
      <c r="AM11" s="1">
        <v>0</v>
      </c>
      <c r="AN11" s="1">
        <v>39.5</v>
      </c>
    </row>
    <row r="12" spans="2:40" x14ac:dyDescent="0.25">
      <c r="B12" s="1">
        <v>134</v>
      </c>
      <c r="C12" s="1">
        <v>0</v>
      </c>
      <c r="D12" s="1">
        <v>7.4</v>
      </c>
      <c r="F12" s="1">
        <v>123</v>
      </c>
      <c r="G12" s="1">
        <v>0</v>
      </c>
      <c r="H12" s="1">
        <v>6.3</v>
      </c>
      <c r="J12" s="1">
        <v>115</v>
      </c>
      <c r="K12" s="1">
        <v>0</v>
      </c>
      <c r="L12" s="1">
        <v>7.7</v>
      </c>
      <c r="N12" s="1">
        <v>123</v>
      </c>
      <c r="O12" s="1">
        <v>0</v>
      </c>
      <c r="P12" s="1">
        <v>8.6999999999999993</v>
      </c>
      <c r="R12" s="1">
        <v>188</v>
      </c>
      <c r="S12" s="1">
        <v>0</v>
      </c>
      <c r="T12" s="1">
        <v>9.4</v>
      </c>
      <c r="V12" s="1">
        <v>120</v>
      </c>
      <c r="W12" s="1">
        <v>0</v>
      </c>
      <c r="X12" s="1">
        <v>14.1</v>
      </c>
      <c r="Z12" s="1">
        <v>123</v>
      </c>
      <c r="AA12" s="1">
        <v>0</v>
      </c>
      <c r="AB12" s="1">
        <v>10.7</v>
      </c>
      <c r="AD12" s="1">
        <v>121</v>
      </c>
      <c r="AE12" s="1">
        <v>0</v>
      </c>
      <c r="AF12" s="1">
        <v>15.8</v>
      </c>
      <c r="AH12" s="1">
        <v>170</v>
      </c>
      <c r="AI12" s="1">
        <v>0</v>
      </c>
      <c r="AJ12" s="1">
        <v>9.9</v>
      </c>
      <c r="AL12" s="1">
        <v>130</v>
      </c>
      <c r="AM12" s="1">
        <v>0</v>
      </c>
      <c r="AN12" s="1">
        <v>39.5</v>
      </c>
    </row>
    <row r="13" spans="2:40" x14ac:dyDescent="0.25">
      <c r="B13" s="1">
        <v>134</v>
      </c>
      <c r="C13" s="1">
        <v>0</v>
      </c>
      <c r="D13" s="1">
        <v>7.4</v>
      </c>
      <c r="F13" s="1">
        <v>114</v>
      </c>
      <c r="G13" s="1">
        <v>0</v>
      </c>
      <c r="H13" s="1">
        <v>6.3</v>
      </c>
      <c r="J13" s="1">
        <v>148</v>
      </c>
      <c r="K13" s="1">
        <v>0</v>
      </c>
      <c r="L13" s="1">
        <v>7.7</v>
      </c>
      <c r="N13" s="1">
        <v>436</v>
      </c>
      <c r="O13" s="1">
        <v>0</v>
      </c>
      <c r="P13" s="1">
        <v>8.6999999999999993</v>
      </c>
      <c r="R13" s="1">
        <v>167</v>
      </c>
      <c r="S13" s="1">
        <v>0</v>
      </c>
      <c r="T13" s="1">
        <v>54</v>
      </c>
      <c r="V13" s="1">
        <v>1141</v>
      </c>
      <c r="W13" s="1">
        <v>0</v>
      </c>
      <c r="X13" s="1">
        <v>1.8</v>
      </c>
      <c r="Z13" s="1">
        <v>132</v>
      </c>
      <c r="AA13" s="1">
        <v>0</v>
      </c>
      <c r="AB13" s="1">
        <v>10.7</v>
      </c>
      <c r="AD13" s="1">
        <v>128</v>
      </c>
      <c r="AE13" s="1">
        <v>0</v>
      </c>
      <c r="AF13" s="1">
        <v>15.8</v>
      </c>
      <c r="AH13" s="1">
        <v>138</v>
      </c>
      <c r="AI13" s="1">
        <v>0</v>
      </c>
      <c r="AJ13" s="1">
        <v>9.9</v>
      </c>
      <c r="AL13" s="1">
        <v>136</v>
      </c>
      <c r="AM13" s="1">
        <v>0</v>
      </c>
      <c r="AN13" s="1">
        <v>39.5</v>
      </c>
    </row>
    <row r="14" spans="2:40" x14ac:dyDescent="0.25">
      <c r="B14" s="1">
        <v>129</v>
      </c>
      <c r="C14" s="1">
        <v>0</v>
      </c>
      <c r="D14" s="1">
        <v>7.4</v>
      </c>
      <c r="F14" s="1">
        <v>118</v>
      </c>
      <c r="G14" s="1">
        <v>0</v>
      </c>
      <c r="H14" s="1">
        <v>6.3</v>
      </c>
      <c r="J14" s="1">
        <v>263</v>
      </c>
      <c r="K14" s="1">
        <v>0</v>
      </c>
      <c r="L14" s="1">
        <v>12.2</v>
      </c>
      <c r="N14" s="1">
        <v>274</v>
      </c>
      <c r="O14" s="1">
        <v>0</v>
      </c>
      <c r="P14" s="1">
        <v>8.8000000000000007</v>
      </c>
      <c r="R14" s="1">
        <v>213</v>
      </c>
      <c r="S14" s="1">
        <v>0</v>
      </c>
      <c r="T14" s="1">
        <v>54</v>
      </c>
      <c r="V14" s="1">
        <v>136</v>
      </c>
      <c r="W14" s="1">
        <v>0</v>
      </c>
      <c r="X14" s="1">
        <v>1.8</v>
      </c>
      <c r="Z14" s="1">
        <v>119</v>
      </c>
      <c r="AA14" s="1">
        <v>0</v>
      </c>
      <c r="AB14" s="1">
        <v>10.7</v>
      </c>
      <c r="AD14" s="1">
        <v>115</v>
      </c>
      <c r="AE14" s="1">
        <v>0</v>
      </c>
      <c r="AF14" s="1">
        <v>15.8</v>
      </c>
      <c r="AH14" s="1">
        <v>110</v>
      </c>
      <c r="AI14" s="1">
        <v>0</v>
      </c>
      <c r="AJ14" s="1">
        <v>9.9</v>
      </c>
      <c r="AL14" s="1">
        <v>121</v>
      </c>
      <c r="AM14" s="1">
        <v>0</v>
      </c>
      <c r="AN14" s="1">
        <v>39.5</v>
      </c>
    </row>
    <row r="15" spans="2:40" x14ac:dyDescent="0.25">
      <c r="B15" s="1">
        <v>113</v>
      </c>
      <c r="C15" s="1">
        <v>0</v>
      </c>
      <c r="D15" s="1">
        <v>7.4</v>
      </c>
      <c r="F15" s="1">
        <v>125</v>
      </c>
      <c r="G15" s="1">
        <v>0</v>
      </c>
      <c r="H15" s="1">
        <v>6.3</v>
      </c>
      <c r="J15" s="1">
        <v>337</v>
      </c>
      <c r="K15" s="1">
        <v>0</v>
      </c>
      <c r="L15" s="1">
        <v>12.2</v>
      </c>
      <c r="N15" s="1">
        <v>146</v>
      </c>
      <c r="O15" s="1">
        <v>0</v>
      </c>
      <c r="P15" s="1">
        <v>8.8000000000000007</v>
      </c>
      <c r="R15" s="1">
        <v>338</v>
      </c>
      <c r="S15" s="1">
        <v>0</v>
      </c>
      <c r="T15" s="1">
        <v>13</v>
      </c>
      <c r="V15" s="1">
        <v>167</v>
      </c>
      <c r="W15" s="1">
        <v>0</v>
      </c>
      <c r="X15" s="1">
        <v>1.8</v>
      </c>
      <c r="Z15" s="1">
        <v>117</v>
      </c>
      <c r="AA15" s="1">
        <v>0</v>
      </c>
      <c r="AB15" s="1">
        <v>10.7</v>
      </c>
      <c r="AD15" s="1">
        <v>120</v>
      </c>
      <c r="AE15" s="1">
        <v>0</v>
      </c>
      <c r="AF15" s="1">
        <v>15.8</v>
      </c>
      <c r="AH15" s="1">
        <v>308</v>
      </c>
      <c r="AI15" s="1">
        <v>0</v>
      </c>
      <c r="AJ15" s="1">
        <v>7.3</v>
      </c>
      <c r="AL15" s="1">
        <v>138</v>
      </c>
      <c r="AM15" s="1">
        <v>0</v>
      </c>
      <c r="AN15" s="1">
        <v>20.2</v>
      </c>
    </row>
    <row r="16" spans="2:40" x14ac:dyDescent="0.25">
      <c r="B16" s="1">
        <v>118</v>
      </c>
      <c r="C16" s="1">
        <v>0</v>
      </c>
      <c r="D16" s="1">
        <v>7.4</v>
      </c>
      <c r="F16" s="1">
        <v>113</v>
      </c>
      <c r="G16" s="1">
        <v>0</v>
      </c>
      <c r="H16" s="1">
        <v>13.2</v>
      </c>
      <c r="J16" s="1">
        <v>768</v>
      </c>
      <c r="K16" s="1">
        <v>0</v>
      </c>
      <c r="L16" s="1">
        <v>8.1</v>
      </c>
      <c r="N16" s="1">
        <v>125</v>
      </c>
      <c r="O16" s="1">
        <v>0</v>
      </c>
      <c r="P16" s="1">
        <v>8.8000000000000007</v>
      </c>
      <c r="R16" s="1">
        <v>390</v>
      </c>
      <c r="S16" s="1">
        <v>0</v>
      </c>
      <c r="T16" s="1">
        <v>13</v>
      </c>
      <c r="V16" s="1">
        <v>131</v>
      </c>
      <c r="W16" s="1">
        <v>0</v>
      </c>
      <c r="X16" s="1">
        <v>1.8</v>
      </c>
      <c r="Z16" s="1">
        <v>119</v>
      </c>
      <c r="AA16" s="1">
        <v>0</v>
      </c>
      <c r="AB16" s="1">
        <v>12.9</v>
      </c>
      <c r="AD16" s="1">
        <v>120</v>
      </c>
      <c r="AE16" s="1">
        <v>0</v>
      </c>
      <c r="AF16" s="1">
        <v>28.8</v>
      </c>
      <c r="AH16" s="1">
        <v>375</v>
      </c>
      <c r="AI16" s="1">
        <v>0</v>
      </c>
      <c r="AJ16" s="1">
        <v>7.3</v>
      </c>
      <c r="AL16" s="1">
        <v>447</v>
      </c>
      <c r="AM16" s="1">
        <v>0</v>
      </c>
      <c r="AN16" s="1">
        <v>20.2</v>
      </c>
    </row>
    <row r="17" spans="2:40" x14ac:dyDescent="0.25">
      <c r="B17" s="1">
        <v>140</v>
      </c>
      <c r="C17" s="1">
        <v>0</v>
      </c>
      <c r="D17" s="1">
        <v>9.6</v>
      </c>
      <c r="F17" s="1">
        <v>124</v>
      </c>
      <c r="G17" s="1">
        <v>0</v>
      </c>
      <c r="H17" s="1">
        <v>13.2</v>
      </c>
      <c r="J17" s="1">
        <v>1027</v>
      </c>
      <c r="K17" s="1">
        <v>0</v>
      </c>
      <c r="L17" s="1">
        <v>16.8</v>
      </c>
      <c r="N17" s="1">
        <v>132</v>
      </c>
      <c r="O17" s="1">
        <v>0</v>
      </c>
      <c r="P17" s="1">
        <v>8.8000000000000007</v>
      </c>
      <c r="R17" s="1">
        <v>147</v>
      </c>
      <c r="S17" s="1">
        <v>0</v>
      </c>
      <c r="T17" s="1">
        <v>5</v>
      </c>
      <c r="V17" s="1">
        <v>130</v>
      </c>
      <c r="W17" s="1">
        <v>0</v>
      </c>
      <c r="X17" s="1">
        <v>15.2</v>
      </c>
      <c r="Z17" s="1">
        <v>138</v>
      </c>
      <c r="AA17" s="1">
        <v>0</v>
      </c>
      <c r="AB17" s="1">
        <v>12.9</v>
      </c>
      <c r="AD17" s="1">
        <v>144</v>
      </c>
      <c r="AE17" s="1">
        <v>0</v>
      </c>
      <c r="AF17" s="1">
        <v>28.8</v>
      </c>
      <c r="AH17" s="1">
        <v>244</v>
      </c>
      <c r="AI17" s="1">
        <v>0</v>
      </c>
      <c r="AJ17" s="1">
        <v>7.4</v>
      </c>
      <c r="AL17" s="1">
        <v>164</v>
      </c>
      <c r="AM17" s="1">
        <v>0</v>
      </c>
      <c r="AN17" s="1">
        <v>21</v>
      </c>
    </row>
    <row r="18" spans="2:40" x14ac:dyDescent="0.25">
      <c r="B18" s="1">
        <v>179</v>
      </c>
      <c r="C18" s="1">
        <v>0</v>
      </c>
      <c r="D18" s="1">
        <v>9.6</v>
      </c>
      <c r="F18" s="1">
        <v>117</v>
      </c>
      <c r="G18" s="1">
        <v>0</v>
      </c>
      <c r="H18" s="1">
        <v>13.2</v>
      </c>
      <c r="J18" s="1">
        <v>137</v>
      </c>
      <c r="K18" s="1">
        <v>0</v>
      </c>
      <c r="L18" s="1">
        <v>16.8</v>
      </c>
      <c r="N18" s="1">
        <v>151</v>
      </c>
      <c r="O18" s="1">
        <v>0</v>
      </c>
      <c r="P18" s="1">
        <v>14.1</v>
      </c>
      <c r="R18" s="1">
        <v>119</v>
      </c>
      <c r="S18" s="1">
        <v>0</v>
      </c>
      <c r="T18" s="1">
        <v>5</v>
      </c>
      <c r="V18" s="1">
        <v>121</v>
      </c>
      <c r="W18" s="1">
        <v>0</v>
      </c>
      <c r="X18" s="1">
        <v>15.2</v>
      </c>
      <c r="Z18" s="1">
        <v>156</v>
      </c>
      <c r="AA18" s="1">
        <v>0</v>
      </c>
      <c r="AB18" s="1">
        <v>12.9</v>
      </c>
      <c r="AD18" s="1">
        <v>119</v>
      </c>
      <c r="AE18" s="1">
        <v>0</v>
      </c>
      <c r="AF18" s="1">
        <v>28.8</v>
      </c>
      <c r="AH18" s="1">
        <v>136</v>
      </c>
      <c r="AI18" s="1">
        <v>0</v>
      </c>
      <c r="AJ18" s="1">
        <v>7.4</v>
      </c>
      <c r="AL18" s="1">
        <v>125</v>
      </c>
      <c r="AM18" s="1">
        <v>0</v>
      </c>
      <c r="AN18" s="1">
        <v>21</v>
      </c>
    </row>
    <row r="19" spans="2:40" x14ac:dyDescent="0.25">
      <c r="B19" s="1">
        <v>122</v>
      </c>
      <c r="C19" s="1">
        <v>0</v>
      </c>
      <c r="D19" s="1">
        <v>9.6</v>
      </c>
      <c r="F19" s="1">
        <v>134</v>
      </c>
      <c r="G19" s="1">
        <v>0</v>
      </c>
      <c r="H19" s="1">
        <v>13.2</v>
      </c>
      <c r="J19" s="1">
        <v>122</v>
      </c>
      <c r="K19" s="1">
        <v>0</v>
      </c>
      <c r="L19" s="1">
        <v>16.8</v>
      </c>
      <c r="N19" s="1">
        <v>133</v>
      </c>
      <c r="O19" s="1">
        <v>0</v>
      </c>
      <c r="P19" s="1">
        <v>14.1</v>
      </c>
      <c r="R19" s="1">
        <v>144</v>
      </c>
      <c r="S19" s="1">
        <v>0</v>
      </c>
      <c r="T19" s="1">
        <v>5</v>
      </c>
      <c r="V19" s="1">
        <v>124</v>
      </c>
      <c r="W19" s="1">
        <v>0</v>
      </c>
      <c r="X19" s="1">
        <v>15.2</v>
      </c>
      <c r="Z19" s="1">
        <v>424</v>
      </c>
      <c r="AA19" s="1">
        <v>0</v>
      </c>
      <c r="AB19" s="1">
        <v>12.2</v>
      </c>
      <c r="AD19" s="1">
        <v>130</v>
      </c>
      <c r="AE19" s="1">
        <v>0</v>
      </c>
      <c r="AF19" s="1">
        <v>28.8</v>
      </c>
      <c r="AH19" s="1">
        <v>141</v>
      </c>
      <c r="AI19" s="1">
        <v>0</v>
      </c>
      <c r="AJ19" s="1">
        <v>7.4</v>
      </c>
      <c r="AL19" s="1">
        <v>126</v>
      </c>
      <c r="AM19" s="1">
        <v>0</v>
      </c>
      <c r="AN19" s="1">
        <v>21</v>
      </c>
    </row>
    <row r="20" spans="2:40" x14ac:dyDescent="0.25">
      <c r="B20" s="1">
        <v>134</v>
      </c>
      <c r="C20" s="1">
        <v>0</v>
      </c>
      <c r="D20" s="1">
        <v>9.6</v>
      </c>
      <c r="F20" s="1">
        <v>127</v>
      </c>
      <c r="G20" s="1">
        <v>0</v>
      </c>
      <c r="H20" s="1">
        <v>16.2</v>
      </c>
      <c r="J20" s="1">
        <v>136</v>
      </c>
      <c r="K20" s="1">
        <v>0</v>
      </c>
      <c r="L20" s="1">
        <v>16.8</v>
      </c>
      <c r="N20" s="1">
        <v>120</v>
      </c>
      <c r="O20" s="1">
        <v>0</v>
      </c>
      <c r="P20" s="1">
        <v>14.1</v>
      </c>
      <c r="R20" s="1">
        <v>178</v>
      </c>
      <c r="S20" s="1">
        <v>0</v>
      </c>
      <c r="T20" s="1">
        <v>5</v>
      </c>
      <c r="V20" s="1">
        <v>119</v>
      </c>
      <c r="W20" s="1">
        <v>0</v>
      </c>
      <c r="X20" s="1">
        <v>15.2</v>
      </c>
      <c r="Z20" s="1">
        <v>124</v>
      </c>
      <c r="AA20" s="1">
        <v>0</v>
      </c>
      <c r="AB20" s="1">
        <v>12.2</v>
      </c>
      <c r="AD20" s="1">
        <v>123</v>
      </c>
      <c r="AE20" s="1">
        <v>0</v>
      </c>
      <c r="AF20" s="1">
        <v>10.7</v>
      </c>
      <c r="AH20" s="1">
        <v>121</v>
      </c>
      <c r="AI20" s="1">
        <v>0</v>
      </c>
      <c r="AJ20" s="1">
        <v>7.4</v>
      </c>
      <c r="AL20" s="1">
        <v>121</v>
      </c>
      <c r="AM20" s="1">
        <v>0</v>
      </c>
      <c r="AN20" s="1">
        <v>21</v>
      </c>
    </row>
    <row r="21" spans="2:40" x14ac:dyDescent="0.25">
      <c r="B21" s="1">
        <v>110</v>
      </c>
      <c r="C21" s="1">
        <v>0</v>
      </c>
      <c r="D21" s="1">
        <v>9</v>
      </c>
      <c r="F21" s="1">
        <v>123</v>
      </c>
      <c r="G21" s="1">
        <v>0</v>
      </c>
      <c r="H21" s="1">
        <v>16.2</v>
      </c>
      <c r="J21" s="1">
        <v>154</v>
      </c>
      <c r="K21" s="1">
        <v>0</v>
      </c>
      <c r="L21" s="1">
        <v>9.5</v>
      </c>
      <c r="N21" s="1">
        <v>128</v>
      </c>
      <c r="O21" s="1">
        <v>0</v>
      </c>
      <c r="P21" s="1">
        <v>14.1</v>
      </c>
      <c r="R21" s="1">
        <v>143</v>
      </c>
      <c r="S21" s="1">
        <v>0</v>
      </c>
      <c r="T21" s="1">
        <v>12.9</v>
      </c>
      <c r="V21" s="1">
        <v>114</v>
      </c>
      <c r="W21" s="1">
        <v>0</v>
      </c>
      <c r="X21" s="1">
        <v>15.2</v>
      </c>
      <c r="Z21" s="1">
        <v>128</v>
      </c>
      <c r="AA21" s="1">
        <v>0</v>
      </c>
      <c r="AB21" s="1">
        <v>12.2</v>
      </c>
      <c r="AD21" s="1">
        <v>126</v>
      </c>
      <c r="AE21" s="1">
        <v>0</v>
      </c>
      <c r="AF21" s="1">
        <v>10.7</v>
      </c>
      <c r="AH21" s="1">
        <v>116</v>
      </c>
      <c r="AI21" s="1">
        <v>0</v>
      </c>
      <c r="AJ21" s="1">
        <v>6.2</v>
      </c>
      <c r="AL21" s="1">
        <v>136</v>
      </c>
      <c r="AM21" s="1">
        <v>0</v>
      </c>
      <c r="AN21" s="1">
        <v>16</v>
      </c>
    </row>
    <row r="22" spans="2:40" x14ac:dyDescent="0.25">
      <c r="B22" s="1">
        <v>131</v>
      </c>
      <c r="C22" s="1">
        <v>0</v>
      </c>
      <c r="D22" s="1">
        <v>9</v>
      </c>
      <c r="F22" s="1">
        <v>137</v>
      </c>
      <c r="G22" s="1">
        <v>0</v>
      </c>
      <c r="H22" s="1">
        <v>16.2</v>
      </c>
      <c r="J22" s="1">
        <v>518</v>
      </c>
      <c r="K22" s="1">
        <v>0</v>
      </c>
      <c r="L22" s="1">
        <v>7.5</v>
      </c>
      <c r="N22" s="1">
        <v>144</v>
      </c>
      <c r="O22" s="1">
        <v>0</v>
      </c>
      <c r="P22" s="1">
        <v>5.4</v>
      </c>
      <c r="R22" s="1">
        <v>170</v>
      </c>
      <c r="S22" s="1">
        <v>0</v>
      </c>
      <c r="T22" s="1">
        <v>12.9</v>
      </c>
      <c r="V22" s="1">
        <v>132</v>
      </c>
      <c r="W22" s="1">
        <v>0</v>
      </c>
      <c r="X22" s="1">
        <v>8.6</v>
      </c>
      <c r="Z22" s="1">
        <v>143</v>
      </c>
      <c r="AA22" s="1">
        <v>0</v>
      </c>
      <c r="AB22" s="1">
        <v>12.2</v>
      </c>
      <c r="AD22" s="1">
        <v>128</v>
      </c>
      <c r="AE22" s="1">
        <v>0</v>
      </c>
      <c r="AF22" s="1">
        <v>10.7</v>
      </c>
      <c r="AH22" s="1">
        <v>132</v>
      </c>
      <c r="AI22" s="1">
        <v>0</v>
      </c>
      <c r="AJ22" s="1">
        <v>6.2</v>
      </c>
      <c r="AL22" s="1">
        <v>137</v>
      </c>
      <c r="AM22" s="1">
        <v>0</v>
      </c>
      <c r="AN22" s="1">
        <v>16</v>
      </c>
    </row>
    <row r="23" spans="2:40" x14ac:dyDescent="0.25">
      <c r="B23" s="1">
        <v>125</v>
      </c>
      <c r="C23" s="1">
        <v>0</v>
      </c>
      <c r="D23" s="1">
        <v>9</v>
      </c>
      <c r="F23" s="1">
        <v>123</v>
      </c>
      <c r="G23" s="1">
        <v>0</v>
      </c>
      <c r="H23" s="1">
        <v>16.2</v>
      </c>
      <c r="J23" s="1">
        <v>273</v>
      </c>
      <c r="K23" s="1">
        <v>0</v>
      </c>
      <c r="L23" s="1">
        <v>7.5</v>
      </c>
      <c r="N23" s="1">
        <v>118</v>
      </c>
      <c r="O23" s="1">
        <v>0</v>
      </c>
      <c r="P23" s="1">
        <v>5.4</v>
      </c>
      <c r="R23" s="1">
        <v>252</v>
      </c>
      <c r="S23" s="1">
        <v>0</v>
      </c>
      <c r="T23" s="1">
        <v>12.9</v>
      </c>
      <c r="V23" s="1">
        <v>124</v>
      </c>
      <c r="W23" s="1">
        <v>0</v>
      </c>
      <c r="X23" s="1">
        <v>8.6</v>
      </c>
      <c r="Z23" s="1">
        <v>124</v>
      </c>
      <c r="AA23" s="1">
        <v>0</v>
      </c>
      <c r="AB23" s="1">
        <v>7.5</v>
      </c>
      <c r="AD23" s="1">
        <v>121</v>
      </c>
      <c r="AE23" s="1">
        <v>0</v>
      </c>
      <c r="AF23" s="1">
        <v>10.7</v>
      </c>
      <c r="AH23" s="1">
        <v>112</v>
      </c>
      <c r="AI23" s="1">
        <v>0</v>
      </c>
      <c r="AJ23" s="1">
        <v>6.2</v>
      </c>
      <c r="AL23" s="1">
        <v>119</v>
      </c>
      <c r="AM23" s="1">
        <v>0</v>
      </c>
      <c r="AN23" s="1">
        <v>16</v>
      </c>
    </row>
    <row r="24" spans="2:40" x14ac:dyDescent="0.25">
      <c r="B24" s="1">
        <v>113</v>
      </c>
      <c r="C24" s="1">
        <v>0</v>
      </c>
      <c r="D24" s="1">
        <v>9</v>
      </c>
      <c r="F24" s="1">
        <v>131</v>
      </c>
      <c r="G24" s="1">
        <v>0</v>
      </c>
      <c r="H24" s="1">
        <v>18.5</v>
      </c>
      <c r="J24" s="1">
        <v>376</v>
      </c>
      <c r="K24" s="1">
        <v>0</v>
      </c>
      <c r="L24" s="1">
        <v>24.3</v>
      </c>
      <c r="N24" s="1">
        <v>150</v>
      </c>
      <c r="O24" s="1">
        <v>0</v>
      </c>
      <c r="P24" s="1">
        <v>5.4</v>
      </c>
      <c r="R24" s="1">
        <v>133</v>
      </c>
      <c r="S24" s="1">
        <v>0</v>
      </c>
      <c r="T24" s="1">
        <v>9.6</v>
      </c>
      <c r="V24" s="1">
        <v>120</v>
      </c>
      <c r="W24" s="1">
        <v>0</v>
      </c>
      <c r="X24" s="1">
        <v>8.6</v>
      </c>
      <c r="Z24" s="1">
        <v>64</v>
      </c>
      <c r="AA24" s="1">
        <v>0</v>
      </c>
      <c r="AB24" s="1">
        <v>7.5</v>
      </c>
      <c r="AD24" s="1">
        <v>115</v>
      </c>
      <c r="AE24" s="1">
        <v>0</v>
      </c>
      <c r="AF24" s="1">
        <v>10.7</v>
      </c>
      <c r="AH24" s="1">
        <v>135</v>
      </c>
      <c r="AI24" s="1">
        <v>0</v>
      </c>
      <c r="AJ24" s="1">
        <v>6.2</v>
      </c>
      <c r="AL24" s="1">
        <v>124</v>
      </c>
      <c r="AM24" s="1">
        <v>0</v>
      </c>
      <c r="AN24" s="1">
        <v>16</v>
      </c>
    </row>
    <row r="25" spans="2:40" x14ac:dyDescent="0.25">
      <c r="B25" s="1">
        <v>121</v>
      </c>
      <c r="C25" s="1">
        <v>0</v>
      </c>
      <c r="D25" s="1">
        <v>9</v>
      </c>
      <c r="F25" s="1">
        <v>144</v>
      </c>
      <c r="G25" s="1">
        <v>0</v>
      </c>
      <c r="H25" s="1">
        <v>18.5</v>
      </c>
      <c r="J25" s="1">
        <v>148</v>
      </c>
      <c r="K25" s="1">
        <v>0</v>
      </c>
      <c r="L25" s="1">
        <v>24.3</v>
      </c>
      <c r="N25" s="1">
        <v>112</v>
      </c>
      <c r="O25" s="1">
        <v>0</v>
      </c>
      <c r="P25" s="1">
        <v>5.4</v>
      </c>
      <c r="R25" s="1">
        <v>139</v>
      </c>
      <c r="S25" s="1">
        <v>0</v>
      </c>
      <c r="T25" s="1">
        <v>9.6</v>
      </c>
      <c r="V25" s="1">
        <v>128</v>
      </c>
      <c r="W25" s="1">
        <v>0</v>
      </c>
      <c r="X25" s="1">
        <v>8.6</v>
      </c>
      <c r="Z25" s="1">
        <v>129</v>
      </c>
      <c r="AA25" s="1">
        <v>0</v>
      </c>
      <c r="AB25" s="1">
        <v>7.5</v>
      </c>
      <c r="AD25" s="1">
        <v>123</v>
      </c>
      <c r="AE25" s="1">
        <v>0</v>
      </c>
      <c r="AF25" s="1">
        <v>16.5</v>
      </c>
      <c r="AH25" s="1">
        <v>122</v>
      </c>
      <c r="AI25" s="1">
        <v>0</v>
      </c>
      <c r="AJ25" s="1">
        <v>1.8</v>
      </c>
      <c r="AL25" s="1">
        <v>133</v>
      </c>
      <c r="AM25" s="1">
        <v>0</v>
      </c>
      <c r="AN25" s="1">
        <v>13.8</v>
      </c>
    </row>
    <row r="26" spans="2:40" x14ac:dyDescent="0.25">
      <c r="B26" s="1">
        <v>143</v>
      </c>
      <c r="C26" s="1">
        <v>0</v>
      </c>
      <c r="D26" s="1">
        <v>6.7</v>
      </c>
      <c r="F26" s="1">
        <v>128</v>
      </c>
      <c r="G26" s="1">
        <v>0</v>
      </c>
      <c r="H26" s="1">
        <v>18.5</v>
      </c>
      <c r="J26" s="1">
        <v>132</v>
      </c>
      <c r="K26" s="1">
        <v>0</v>
      </c>
      <c r="L26" s="1">
        <v>24.3</v>
      </c>
      <c r="N26" s="1">
        <v>122</v>
      </c>
      <c r="O26" s="1">
        <v>0</v>
      </c>
      <c r="P26" s="1">
        <v>12.7</v>
      </c>
      <c r="R26" s="1">
        <v>151</v>
      </c>
      <c r="S26" s="1">
        <v>0</v>
      </c>
      <c r="T26" s="1">
        <v>9.6</v>
      </c>
      <c r="V26" s="1">
        <v>122</v>
      </c>
      <c r="W26" s="1">
        <v>0</v>
      </c>
      <c r="X26" s="1">
        <v>8.6</v>
      </c>
      <c r="Z26" s="1">
        <v>126</v>
      </c>
      <c r="AA26" s="1">
        <v>0</v>
      </c>
      <c r="AB26" s="1">
        <v>7.5</v>
      </c>
      <c r="AD26" s="1">
        <v>120</v>
      </c>
      <c r="AE26" s="1">
        <v>0</v>
      </c>
      <c r="AF26" s="1">
        <v>16.5</v>
      </c>
      <c r="AH26" s="1">
        <v>134</v>
      </c>
      <c r="AI26" s="1">
        <v>0</v>
      </c>
      <c r="AJ26" s="1">
        <v>1.8</v>
      </c>
      <c r="AL26" s="1">
        <v>119</v>
      </c>
      <c r="AM26" s="1">
        <v>0</v>
      </c>
      <c r="AN26" s="1">
        <v>13.8</v>
      </c>
    </row>
    <row r="27" spans="2:40" x14ac:dyDescent="0.25">
      <c r="B27" s="1">
        <v>126</v>
      </c>
      <c r="C27" s="1">
        <v>0</v>
      </c>
      <c r="D27" s="1">
        <v>6.7</v>
      </c>
      <c r="F27" s="1">
        <v>125</v>
      </c>
      <c r="G27" s="1">
        <v>0</v>
      </c>
      <c r="H27" s="1">
        <v>18.5</v>
      </c>
      <c r="J27" s="1">
        <v>137</v>
      </c>
      <c r="K27" s="1">
        <v>0</v>
      </c>
      <c r="L27" s="1">
        <v>24.3</v>
      </c>
      <c r="N27" s="1">
        <v>193</v>
      </c>
      <c r="O27" s="1">
        <v>0</v>
      </c>
      <c r="P27" s="1">
        <v>12.7</v>
      </c>
      <c r="R27" s="1">
        <v>150</v>
      </c>
      <c r="S27" s="1">
        <v>0</v>
      </c>
      <c r="T27" s="1">
        <v>9.6</v>
      </c>
      <c r="V27" s="1">
        <v>128</v>
      </c>
      <c r="W27" s="1">
        <v>0</v>
      </c>
      <c r="X27" s="1">
        <v>14.1</v>
      </c>
      <c r="Z27" s="1">
        <v>116</v>
      </c>
      <c r="AA27" s="1">
        <v>0</v>
      </c>
      <c r="AB27" s="1">
        <v>7.5</v>
      </c>
      <c r="AD27" s="1">
        <v>120</v>
      </c>
      <c r="AE27" s="1">
        <v>0</v>
      </c>
      <c r="AF27" s="1">
        <v>16.5</v>
      </c>
      <c r="AH27" s="1">
        <v>154</v>
      </c>
      <c r="AI27" s="1">
        <v>0</v>
      </c>
      <c r="AJ27" s="1">
        <v>1.8</v>
      </c>
      <c r="AL27" s="1">
        <v>1048</v>
      </c>
      <c r="AM27" s="1">
        <v>0</v>
      </c>
      <c r="AN27" s="1">
        <v>53.5</v>
      </c>
    </row>
    <row r="28" spans="2:40" x14ac:dyDescent="0.25">
      <c r="B28" s="1">
        <v>121</v>
      </c>
      <c r="C28" s="1">
        <v>0</v>
      </c>
      <c r="D28" s="1">
        <v>6.7</v>
      </c>
      <c r="F28" s="1">
        <v>135</v>
      </c>
      <c r="G28" s="1">
        <v>0</v>
      </c>
      <c r="H28" s="1">
        <v>11.7</v>
      </c>
      <c r="J28" s="1">
        <v>118</v>
      </c>
      <c r="K28" s="1">
        <v>0</v>
      </c>
      <c r="L28" s="1">
        <v>6.4</v>
      </c>
      <c r="N28" s="1">
        <v>214</v>
      </c>
      <c r="O28" s="1">
        <v>0</v>
      </c>
      <c r="P28" s="1">
        <v>12.7</v>
      </c>
      <c r="R28" s="1">
        <v>139</v>
      </c>
      <c r="S28" s="1">
        <v>0</v>
      </c>
      <c r="T28" s="1">
        <v>9.4</v>
      </c>
      <c r="V28" s="1">
        <v>123</v>
      </c>
      <c r="W28" s="1">
        <v>0</v>
      </c>
      <c r="X28" s="1">
        <v>14.1</v>
      </c>
      <c r="Z28" s="1">
        <v>131</v>
      </c>
      <c r="AA28" s="1">
        <v>0</v>
      </c>
      <c r="AB28" s="1">
        <v>9.1</v>
      </c>
      <c r="AD28" s="1">
        <v>132</v>
      </c>
      <c r="AE28" s="1">
        <v>0</v>
      </c>
      <c r="AF28" s="1">
        <v>16.5</v>
      </c>
      <c r="AH28" s="1">
        <v>120</v>
      </c>
      <c r="AI28" s="1">
        <v>0</v>
      </c>
      <c r="AJ28" s="1">
        <v>1.8</v>
      </c>
      <c r="AL28" s="1">
        <v>125</v>
      </c>
      <c r="AM28" s="1">
        <v>0</v>
      </c>
      <c r="AN28" s="1">
        <v>14</v>
      </c>
    </row>
    <row r="29" spans="2:40" x14ac:dyDescent="0.25">
      <c r="B29" s="1">
        <v>433</v>
      </c>
      <c r="C29" s="1">
        <v>0</v>
      </c>
      <c r="D29" s="1">
        <v>10.9</v>
      </c>
      <c r="F29" s="1">
        <v>121</v>
      </c>
      <c r="G29" s="1">
        <v>0</v>
      </c>
      <c r="H29" s="1">
        <v>11.7</v>
      </c>
      <c r="J29" s="1">
        <v>149</v>
      </c>
      <c r="K29" s="1">
        <v>0</v>
      </c>
      <c r="L29" s="1">
        <v>6.4</v>
      </c>
      <c r="N29" s="1">
        <v>165</v>
      </c>
      <c r="O29" s="1">
        <v>0</v>
      </c>
      <c r="P29" s="1">
        <v>9</v>
      </c>
      <c r="R29" s="1">
        <v>140</v>
      </c>
      <c r="S29" s="1">
        <v>0</v>
      </c>
      <c r="T29" s="1">
        <v>9.4</v>
      </c>
      <c r="V29" s="1">
        <v>129</v>
      </c>
      <c r="W29" s="1">
        <v>0</v>
      </c>
      <c r="X29" s="1">
        <v>14.1</v>
      </c>
      <c r="Z29" s="1">
        <v>126</v>
      </c>
      <c r="AA29" s="1">
        <v>0</v>
      </c>
      <c r="AB29" s="1">
        <v>9.1</v>
      </c>
      <c r="AD29" s="1">
        <v>171</v>
      </c>
      <c r="AE29" s="1">
        <v>0</v>
      </c>
      <c r="AF29" s="1">
        <v>29.1</v>
      </c>
      <c r="AH29" s="1">
        <v>118</v>
      </c>
      <c r="AI29" s="1">
        <v>0</v>
      </c>
      <c r="AJ29" s="1">
        <v>9.4</v>
      </c>
      <c r="AL29" s="1">
        <v>129</v>
      </c>
      <c r="AM29" s="1">
        <v>0</v>
      </c>
      <c r="AN29" s="1">
        <v>14</v>
      </c>
    </row>
    <row r="30" spans="2:40" x14ac:dyDescent="0.25">
      <c r="B30" s="1">
        <v>119</v>
      </c>
      <c r="C30" s="1">
        <v>0</v>
      </c>
      <c r="D30" s="1">
        <v>10.9</v>
      </c>
      <c r="F30" s="1">
        <v>135</v>
      </c>
      <c r="G30" s="1">
        <v>0</v>
      </c>
      <c r="H30" s="1">
        <v>11.7</v>
      </c>
      <c r="J30" s="1">
        <v>136</v>
      </c>
      <c r="K30" s="1">
        <v>0</v>
      </c>
      <c r="L30" s="1">
        <v>6.4</v>
      </c>
      <c r="N30" s="1">
        <v>118</v>
      </c>
      <c r="O30" s="1">
        <v>0</v>
      </c>
      <c r="P30" s="1">
        <v>9</v>
      </c>
      <c r="R30" s="1">
        <v>182</v>
      </c>
      <c r="S30" s="1">
        <v>0</v>
      </c>
      <c r="T30" s="1">
        <v>9.4</v>
      </c>
      <c r="V30" s="1">
        <v>116</v>
      </c>
      <c r="W30" s="1">
        <v>0</v>
      </c>
      <c r="X30" s="1">
        <v>14.1</v>
      </c>
      <c r="Z30" s="1">
        <v>114</v>
      </c>
      <c r="AA30" s="1">
        <v>0</v>
      </c>
      <c r="AB30" s="1">
        <v>9.1</v>
      </c>
      <c r="AD30" s="1">
        <v>124</v>
      </c>
      <c r="AE30" s="1">
        <v>0</v>
      </c>
      <c r="AF30" s="1">
        <v>29.1</v>
      </c>
      <c r="AH30" s="1">
        <v>129</v>
      </c>
      <c r="AI30" s="1">
        <v>0</v>
      </c>
      <c r="AJ30" s="1">
        <v>9.4</v>
      </c>
      <c r="AL30" s="1">
        <v>154</v>
      </c>
      <c r="AM30" s="1">
        <v>0</v>
      </c>
      <c r="AN30" s="1">
        <v>14</v>
      </c>
    </row>
    <row r="31" spans="2:40" x14ac:dyDescent="0.25">
      <c r="B31" s="1">
        <v>159</v>
      </c>
      <c r="C31" s="1">
        <v>0</v>
      </c>
      <c r="D31" s="1">
        <v>10.9</v>
      </c>
      <c r="F31" s="1">
        <v>214</v>
      </c>
      <c r="G31" s="1">
        <v>0</v>
      </c>
      <c r="H31" s="1">
        <v>11.7</v>
      </c>
      <c r="J31" s="1">
        <v>123</v>
      </c>
      <c r="K31" s="1">
        <v>0</v>
      </c>
      <c r="L31" s="1">
        <v>6.4</v>
      </c>
      <c r="N31" s="1">
        <v>146</v>
      </c>
      <c r="O31" s="1">
        <v>0</v>
      </c>
      <c r="P31" s="1">
        <v>9</v>
      </c>
      <c r="R31" s="1">
        <v>194</v>
      </c>
      <c r="S31" s="1">
        <v>0</v>
      </c>
      <c r="T31" s="1">
        <v>6.6</v>
      </c>
      <c r="V31" s="1">
        <v>133</v>
      </c>
      <c r="W31" s="1">
        <v>0</v>
      </c>
      <c r="X31" s="1">
        <v>1.1000000000000001</v>
      </c>
      <c r="Z31" s="1">
        <v>127</v>
      </c>
      <c r="AA31" s="1">
        <v>0</v>
      </c>
      <c r="AB31" s="1">
        <v>9.1</v>
      </c>
      <c r="AD31" s="1">
        <v>122</v>
      </c>
      <c r="AE31" s="1">
        <v>0</v>
      </c>
      <c r="AF31" s="1">
        <v>29.1</v>
      </c>
      <c r="AH31" s="1">
        <v>141</v>
      </c>
      <c r="AI31" s="1">
        <v>0</v>
      </c>
      <c r="AJ31" s="1">
        <v>9.4</v>
      </c>
      <c r="AL31" s="1">
        <v>115</v>
      </c>
      <c r="AM31" s="1">
        <v>0</v>
      </c>
      <c r="AN31" s="1">
        <v>14</v>
      </c>
    </row>
    <row r="32" spans="2:40" x14ac:dyDescent="0.25">
      <c r="B32" s="1">
        <v>131</v>
      </c>
      <c r="C32" s="1">
        <v>0</v>
      </c>
      <c r="D32" s="1">
        <v>5.4</v>
      </c>
      <c r="F32" s="1">
        <v>199</v>
      </c>
      <c r="G32" s="1">
        <v>0</v>
      </c>
      <c r="H32" s="1">
        <v>11.2</v>
      </c>
      <c r="J32" s="1">
        <v>121</v>
      </c>
      <c r="K32" s="1">
        <v>0</v>
      </c>
      <c r="L32" s="1">
        <v>17.100000000000001</v>
      </c>
      <c r="N32" s="1">
        <v>128</v>
      </c>
      <c r="O32" s="1">
        <v>0</v>
      </c>
      <c r="P32" s="1">
        <v>9</v>
      </c>
      <c r="R32" s="1">
        <v>134</v>
      </c>
      <c r="S32" s="1">
        <v>0</v>
      </c>
      <c r="T32" s="1">
        <v>6.6</v>
      </c>
      <c r="V32" s="1">
        <v>122</v>
      </c>
      <c r="W32" s="1">
        <v>0</v>
      </c>
      <c r="X32" s="1">
        <v>1.1000000000000001</v>
      </c>
      <c r="Z32" s="1">
        <v>149</v>
      </c>
      <c r="AA32" s="1">
        <v>0</v>
      </c>
      <c r="AB32" s="1">
        <v>7.7</v>
      </c>
      <c r="AD32" s="1">
        <v>129</v>
      </c>
      <c r="AE32" s="1">
        <v>0</v>
      </c>
      <c r="AF32" s="1">
        <v>29.1</v>
      </c>
      <c r="AH32" s="1">
        <v>120</v>
      </c>
      <c r="AI32" s="1">
        <v>0</v>
      </c>
      <c r="AJ32" s="1">
        <v>9.4</v>
      </c>
      <c r="AL32" s="1">
        <v>116</v>
      </c>
      <c r="AM32" s="1">
        <v>0</v>
      </c>
      <c r="AN32" s="1">
        <v>13.2</v>
      </c>
    </row>
    <row r="33" spans="2:40" x14ac:dyDescent="0.25">
      <c r="B33" s="1">
        <v>138</v>
      </c>
      <c r="C33" s="1">
        <v>0</v>
      </c>
      <c r="D33" s="1">
        <v>5.4</v>
      </c>
      <c r="F33" s="1">
        <v>437</v>
      </c>
      <c r="G33" s="1">
        <v>0</v>
      </c>
      <c r="H33" s="1">
        <v>11.2</v>
      </c>
      <c r="J33" s="1">
        <v>125</v>
      </c>
      <c r="K33" s="1">
        <v>0</v>
      </c>
      <c r="L33" s="1">
        <v>17.100000000000001</v>
      </c>
      <c r="N33" s="1">
        <v>120</v>
      </c>
      <c r="O33" s="1">
        <v>0</v>
      </c>
      <c r="P33" s="1">
        <v>7</v>
      </c>
      <c r="R33" s="1">
        <v>128</v>
      </c>
      <c r="S33" s="1">
        <v>0</v>
      </c>
      <c r="T33" s="1">
        <v>6.6</v>
      </c>
      <c r="V33" s="1">
        <v>130</v>
      </c>
      <c r="W33" s="1">
        <v>0</v>
      </c>
      <c r="X33" s="1">
        <v>1.1000000000000001</v>
      </c>
      <c r="Z33" s="1">
        <v>127</v>
      </c>
      <c r="AA33" s="1">
        <v>0</v>
      </c>
      <c r="AB33" s="1">
        <v>7.7</v>
      </c>
      <c r="AD33" s="1">
        <v>621</v>
      </c>
      <c r="AE33" s="1">
        <v>0</v>
      </c>
      <c r="AF33" s="1">
        <v>10.7</v>
      </c>
      <c r="AH33" s="1">
        <v>136</v>
      </c>
      <c r="AI33" s="1">
        <v>0</v>
      </c>
      <c r="AJ33" s="1">
        <v>11.5</v>
      </c>
      <c r="AL33" s="1">
        <v>133</v>
      </c>
      <c r="AM33" s="1">
        <v>0</v>
      </c>
      <c r="AN33" s="1">
        <v>13.2</v>
      </c>
    </row>
    <row r="34" spans="2:40" x14ac:dyDescent="0.25">
      <c r="B34" s="1">
        <v>139</v>
      </c>
      <c r="C34" s="1">
        <v>0</v>
      </c>
      <c r="D34" s="1">
        <v>5.4</v>
      </c>
      <c r="F34" s="1">
        <v>119</v>
      </c>
      <c r="G34" s="1">
        <v>0</v>
      </c>
      <c r="H34" s="1">
        <v>9.6</v>
      </c>
      <c r="J34" s="1">
        <v>133</v>
      </c>
      <c r="K34" s="1">
        <v>0</v>
      </c>
      <c r="L34" s="1">
        <v>17.100000000000001</v>
      </c>
      <c r="N34" s="1">
        <v>153</v>
      </c>
      <c r="O34" s="1">
        <v>0</v>
      </c>
      <c r="P34" s="1">
        <v>7</v>
      </c>
      <c r="R34" s="1">
        <v>140</v>
      </c>
      <c r="S34" s="1">
        <v>0</v>
      </c>
      <c r="T34" s="1">
        <v>6.6</v>
      </c>
      <c r="V34" s="1">
        <v>133</v>
      </c>
      <c r="W34" s="1">
        <v>0</v>
      </c>
      <c r="X34" s="1">
        <v>1.1000000000000001</v>
      </c>
      <c r="Z34" s="1">
        <v>122</v>
      </c>
      <c r="AA34" s="1">
        <v>0</v>
      </c>
      <c r="AB34" s="1">
        <v>7.7</v>
      </c>
      <c r="AD34" s="1">
        <v>339</v>
      </c>
      <c r="AE34" s="1">
        <v>0</v>
      </c>
      <c r="AF34" s="1">
        <v>19.399999999999999</v>
      </c>
      <c r="AH34" s="1">
        <v>140</v>
      </c>
      <c r="AI34" s="1">
        <v>0</v>
      </c>
      <c r="AJ34" s="1">
        <v>11.5</v>
      </c>
      <c r="AL34" s="1">
        <v>133</v>
      </c>
      <c r="AM34" s="1">
        <v>0</v>
      </c>
      <c r="AN34" s="1">
        <v>13.2</v>
      </c>
    </row>
    <row r="35" spans="2:40" x14ac:dyDescent="0.25">
      <c r="B35" s="1">
        <v>129</v>
      </c>
      <c r="C35" s="1">
        <v>0</v>
      </c>
      <c r="D35" s="1">
        <v>5.4</v>
      </c>
      <c r="F35" s="1">
        <v>133</v>
      </c>
      <c r="G35" s="1">
        <v>0</v>
      </c>
      <c r="H35" s="1">
        <v>9.6</v>
      </c>
      <c r="J35" s="1">
        <v>452</v>
      </c>
      <c r="K35" s="1">
        <v>0</v>
      </c>
      <c r="L35" s="1">
        <v>6.6</v>
      </c>
      <c r="N35" s="1">
        <v>113</v>
      </c>
      <c r="O35" s="1">
        <v>0</v>
      </c>
      <c r="P35" s="1">
        <v>7</v>
      </c>
      <c r="R35" s="1">
        <v>1044</v>
      </c>
      <c r="S35" s="1">
        <v>0</v>
      </c>
      <c r="T35" s="1">
        <v>7.9</v>
      </c>
      <c r="V35" s="1">
        <v>142</v>
      </c>
      <c r="W35" s="1">
        <v>0</v>
      </c>
      <c r="X35" s="1">
        <v>11.8</v>
      </c>
      <c r="Z35" s="1">
        <v>114</v>
      </c>
      <c r="AA35" s="1">
        <v>0</v>
      </c>
      <c r="AB35" s="1">
        <v>7.7</v>
      </c>
      <c r="AD35" s="1">
        <v>121</v>
      </c>
      <c r="AE35" s="1">
        <v>0</v>
      </c>
      <c r="AF35" s="1">
        <v>19.399999999999999</v>
      </c>
      <c r="AH35" s="1">
        <v>48</v>
      </c>
      <c r="AI35" s="1">
        <v>0</v>
      </c>
      <c r="AJ35" s="1">
        <v>11.5</v>
      </c>
      <c r="AL35" s="1">
        <v>130</v>
      </c>
      <c r="AM35" s="1">
        <v>0</v>
      </c>
      <c r="AN35" s="1">
        <v>13.2</v>
      </c>
    </row>
    <row r="36" spans="2:40" x14ac:dyDescent="0.25">
      <c r="B36" s="1">
        <v>208</v>
      </c>
      <c r="C36" s="1">
        <v>0</v>
      </c>
      <c r="D36" s="1">
        <v>7.8</v>
      </c>
      <c r="F36" s="1">
        <v>135</v>
      </c>
      <c r="G36" s="1">
        <v>0</v>
      </c>
      <c r="H36" s="1">
        <v>9.6</v>
      </c>
      <c r="J36" s="1">
        <v>239</v>
      </c>
      <c r="K36" s="1">
        <v>0</v>
      </c>
      <c r="L36" s="1">
        <v>6.6</v>
      </c>
      <c r="N36" s="1">
        <v>149</v>
      </c>
      <c r="O36" s="1">
        <v>0</v>
      </c>
      <c r="P36" s="1">
        <v>7</v>
      </c>
      <c r="R36" s="1">
        <v>148</v>
      </c>
      <c r="S36" s="1">
        <v>0</v>
      </c>
      <c r="T36" s="1">
        <v>3.9</v>
      </c>
      <c r="V36" s="1">
        <v>131</v>
      </c>
      <c r="W36" s="1">
        <v>0</v>
      </c>
      <c r="X36" s="1">
        <v>11.8</v>
      </c>
      <c r="Z36" s="1">
        <v>115</v>
      </c>
      <c r="AA36" s="1">
        <v>0</v>
      </c>
      <c r="AB36" s="1">
        <v>7.7</v>
      </c>
      <c r="AD36" s="1">
        <v>119</v>
      </c>
      <c r="AE36" s="1">
        <v>0</v>
      </c>
      <c r="AF36" s="1">
        <v>19.399999999999999</v>
      </c>
      <c r="AH36" s="1">
        <v>123</v>
      </c>
      <c r="AI36" s="1">
        <v>0</v>
      </c>
      <c r="AJ36" s="1">
        <v>11.5</v>
      </c>
      <c r="AL36" s="1">
        <v>129</v>
      </c>
      <c r="AM36" s="1">
        <v>0</v>
      </c>
      <c r="AN36" s="1">
        <v>8.5</v>
      </c>
    </row>
    <row r="37" spans="2:40" x14ac:dyDescent="0.25">
      <c r="B37" s="1">
        <v>468</v>
      </c>
      <c r="C37" s="1">
        <v>0</v>
      </c>
      <c r="D37" s="1">
        <v>7.8</v>
      </c>
      <c r="F37" s="1">
        <v>125</v>
      </c>
      <c r="G37" s="1">
        <v>0</v>
      </c>
      <c r="H37" s="1">
        <v>9.6</v>
      </c>
      <c r="J37" s="1">
        <v>120</v>
      </c>
      <c r="K37" s="1">
        <v>0</v>
      </c>
      <c r="L37" s="1">
        <v>6.6</v>
      </c>
      <c r="N37" s="1">
        <v>138</v>
      </c>
      <c r="O37" s="1">
        <v>0</v>
      </c>
      <c r="P37" s="1">
        <v>14.2</v>
      </c>
      <c r="R37" s="1">
        <v>150</v>
      </c>
      <c r="S37" s="1">
        <v>0</v>
      </c>
      <c r="T37" s="1">
        <v>3.9</v>
      </c>
      <c r="V37" s="1">
        <v>121</v>
      </c>
      <c r="W37" s="1">
        <v>0</v>
      </c>
      <c r="X37" s="1">
        <v>11.8</v>
      </c>
      <c r="Z37" s="1">
        <v>124</v>
      </c>
      <c r="AA37" s="1">
        <v>0</v>
      </c>
      <c r="AB37" s="1">
        <v>29.9</v>
      </c>
      <c r="AD37" s="1">
        <v>121</v>
      </c>
      <c r="AE37" s="1">
        <v>0</v>
      </c>
      <c r="AF37" s="1">
        <v>19.399999999999999</v>
      </c>
      <c r="AH37" s="1">
        <v>130</v>
      </c>
      <c r="AI37" s="1">
        <v>0</v>
      </c>
      <c r="AJ37" s="1">
        <v>11.5</v>
      </c>
      <c r="AL37" s="1">
        <v>125</v>
      </c>
      <c r="AM37" s="1">
        <v>0</v>
      </c>
      <c r="AN37" s="1">
        <v>8.5</v>
      </c>
    </row>
    <row r="38" spans="2:40" x14ac:dyDescent="0.25">
      <c r="B38" s="1">
        <v>349</v>
      </c>
      <c r="C38" s="1">
        <v>0</v>
      </c>
      <c r="D38" s="1">
        <v>6.3</v>
      </c>
      <c r="F38" s="1">
        <v>114</v>
      </c>
      <c r="G38" s="1">
        <v>0</v>
      </c>
      <c r="H38" s="1">
        <v>19.600000000000001</v>
      </c>
      <c r="J38" s="1">
        <v>113</v>
      </c>
      <c r="K38" s="1">
        <v>0</v>
      </c>
      <c r="L38" s="1">
        <v>6.6</v>
      </c>
      <c r="N38" s="1">
        <v>123</v>
      </c>
      <c r="O38" s="1">
        <v>0</v>
      </c>
      <c r="P38" s="1">
        <v>14.2</v>
      </c>
      <c r="R38" s="1">
        <v>123</v>
      </c>
      <c r="S38" s="1">
        <v>0</v>
      </c>
      <c r="T38" s="1">
        <v>3.9</v>
      </c>
      <c r="V38" s="1">
        <v>129</v>
      </c>
      <c r="W38" s="1">
        <v>0</v>
      </c>
      <c r="X38" s="1">
        <v>11.8</v>
      </c>
      <c r="Z38" s="1">
        <v>121</v>
      </c>
      <c r="AA38" s="1">
        <v>0</v>
      </c>
      <c r="AB38" s="1">
        <v>29.9</v>
      </c>
      <c r="AD38" s="1">
        <v>133</v>
      </c>
      <c r="AE38" s="1">
        <v>0</v>
      </c>
      <c r="AF38" s="1">
        <v>19.399999999999999</v>
      </c>
      <c r="AH38" s="1">
        <v>139</v>
      </c>
      <c r="AI38" s="1">
        <v>0</v>
      </c>
      <c r="AJ38" s="1">
        <v>13.8</v>
      </c>
      <c r="AL38" s="1">
        <v>152</v>
      </c>
      <c r="AM38" s="1">
        <v>0</v>
      </c>
      <c r="AN38" s="1">
        <v>8.5</v>
      </c>
    </row>
    <row r="39" spans="2:40" x14ac:dyDescent="0.25">
      <c r="B39" s="1">
        <v>541</v>
      </c>
      <c r="C39" s="1">
        <v>0</v>
      </c>
      <c r="D39" s="1">
        <v>6.5</v>
      </c>
      <c r="F39" s="1">
        <v>125</v>
      </c>
      <c r="G39" s="1">
        <v>0</v>
      </c>
      <c r="H39" s="1">
        <v>19.600000000000001</v>
      </c>
      <c r="J39" s="1">
        <v>122</v>
      </c>
      <c r="K39" s="1">
        <v>0</v>
      </c>
      <c r="L39" s="1">
        <v>11.9</v>
      </c>
      <c r="N39" s="1">
        <v>145</v>
      </c>
      <c r="O39" s="1">
        <v>0</v>
      </c>
      <c r="P39" s="1">
        <v>14.2</v>
      </c>
      <c r="R39" s="1">
        <v>130</v>
      </c>
      <c r="S39" s="1">
        <v>0</v>
      </c>
      <c r="T39" s="1">
        <v>3.9</v>
      </c>
      <c r="V39" s="1">
        <v>127</v>
      </c>
      <c r="W39" s="1">
        <v>0</v>
      </c>
      <c r="X39" s="1">
        <v>6.8</v>
      </c>
      <c r="Z39" s="1">
        <v>435</v>
      </c>
      <c r="AA39" s="1">
        <v>0</v>
      </c>
      <c r="AB39" s="1">
        <v>11.8</v>
      </c>
      <c r="AD39" s="1">
        <v>129</v>
      </c>
      <c r="AE39" s="1">
        <v>0</v>
      </c>
      <c r="AF39" s="1">
        <v>3.6</v>
      </c>
      <c r="AH39" s="1">
        <v>129</v>
      </c>
      <c r="AI39" s="1">
        <v>0</v>
      </c>
      <c r="AJ39" s="1">
        <v>13.8</v>
      </c>
      <c r="AL39" s="1">
        <v>117</v>
      </c>
      <c r="AM39" s="1">
        <v>0</v>
      </c>
      <c r="AN39" s="1">
        <v>8.5</v>
      </c>
    </row>
    <row r="40" spans="2:40" x14ac:dyDescent="0.25">
      <c r="B40" s="1">
        <v>154</v>
      </c>
      <c r="C40" s="1">
        <v>0</v>
      </c>
      <c r="D40" s="1">
        <v>6.5</v>
      </c>
      <c r="F40" s="1">
        <v>128</v>
      </c>
      <c r="G40" s="1">
        <v>0</v>
      </c>
      <c r="H40" s="1">
        <v>19.600000000000001</v>
      </c>
      <c r="J40" s="1">
        <v>404</v>
      </c>
      <c r="K40" s="1">
        <v>0</v>
      </c>
      <c r="L40" s="1">
        <v>11.9</v>
      </c>
      <c r="N40" s="1">
        <v>142</v>
      </c>
      <c r="O40" s="1">
        <v>0</v>
      </c>
      <c r="P40" s="1">
        <v>14.2</v>
      </c>
      <c r="R40" s="1">
        <v>131</v>
      </c>
      <c r="S40" s="1">
        <v>0</v>
      </c>
      <c r="T40" s="1">
        <v>7.9</v>
      </c>
      <c r="V40" s="1">
        <v>121</v>
      </c>
      <c r="W40" s="1">
        <v>0</v>
      </c>
      <c r="X40" s="1">
        <v>6.8</v>
      </c>
      <c r="Z40" s="1">
        <v>138</v>
      </c>
      <c r="AA40" s="1">
        <v>0</v>
      </c>
      <c r="AB40" s="1">
        <v>11.8</v>
      </c>
      <c r="AD40" s="1">
        <v>120</v>
      </c>
      <c r="AE40" s="1">
        <v>0</v>
      </c>
      <c r="AF40" s="1">
        <v>3.6</v>
      </c>
      <c r="AH40" s="1">
        <v>123</v>
      </c>
      <c r="AI40" s="1">
        <v>0</v>
      </c>
      <c r="AJ40" s="1">
        <v>13.8</v>
      </c>
      <c r="AL40" s="1">
        <v>122</v>
      </c>
      <c r="AM40" s="1">
        <v>0</v>
      </c>
      <c r="AN40" s="1">
        <v>17.399999999999999</v>
      </c>
    </row>
    <row r="41" spans="2:40" x14ac:dyDescent="0.25">
      <c r="B41" s="1">
        <v>178</v>
      </c>
      <c r="C41" s="1">
        <v>0</v>
      </c>
      <c r="D41" s="1">
        <v>6.5</v>
      </c>
      <c r="F41" s="1">
        <v>137</v>
      </c>
      <c r="G41" s="1">
        <v>0</v>
      </c>
      <c r="H41" s="1">
        <v>19.600000000000001</v>
      </c>
      <c r="J41" s="1">
        <v>209</v>
      </c>
      <c r="K41" s="1">
        <v>0</v>
      </c>
      <c r="L41" s="1">
        <v>18.600000000000001</v>
      </c>
      <c r="N41" s="1">
        <v>160</v>
      </c>
      <c r="O41" s="1">
        <v>0</v>
      </c>
      <c r="P41" s="1">
        <v>6.7</v>
      </c>
      <c r="R41" s="1">
        <v>124</v>
      </c>
      <c r="S41" s="1">
        <v>0</v>
      </c>
      <c r="T41" s="1">
        <v>7.9</v>
      </c>
      <c r="V41" s="1">
        <v>120</v>
      </c>
      <c r="W41" s="1">
        <v>0</v>
      </c>
      <c r="X41" s="1">
        <v>6.8</v>
      </c>
      <c r="Z41" s="1">
        <v>144</v>
      </c>
      <c r="AA41" s="1">
        <v>0</v>
      </c>
      <c r="AB41" s="1">
        <v>11.8</v>
      </c>
      <c r="AD41" s="1">
        <v>123</v>
      </c>
      <c r="AE41" s="1">
        <v>0</v>
      </c>
      <c r="AF41" s="1">
        <v>3.6</v>
      </c>
      <c r="AH41" s="1">
        <v>129</v>
      </c>
      <c r="AI41" s="1">
        <v>0</v>
      </c>
      <c r="AJ41" s="1">
        <v>13.8</v>
      </c>
      <c r="AL41" s="1">
        <v>120</v>
      </c>
      <c r="AM41" s="1">
        <v>0</v>
      </c>
      <c r="AN41" s="1">
        <v>17.399999999999999</v>
      </c>
    </row>
    <row r="42" spans="2:40" x14ac:dyDescent="0.25">
      <c r="B42" s="1">
        <v>198</v>
      </c>
      <c r="C42" s="1">
        <v>0</v>
      </c>
      <c r="D42" s="1">
        <v>3.3</v>
      </c>
      <c r="F42" s="1">
        <v>133</v>
      </c>
      <c r="G42" s="1">
        <v>0</v>
      </c>
      <c r="H42" s="1">
        <v>11.5</v>
      </c>
      <c r="J42" s="1">
        <v>60</v>
      </c>
      <c r="K42" s="1">
        <v>0</v>
      </c>
      <c r="L42" s="1">
        <v>18.600000000000001</v>
      </c>
      <c r="N42" s="1">
        <v>170</v>
      </c>
      <c r="O42" s="1">
        <v>0</v>
      </c>
      <c r="P42" s="1">
        <v>6.7</v>
      </c>
      <c r="R42" s="1">
        <v>172</v>
      </c>
      <c r="S42" s="1">
        <v>0</v>
      </c>
      <c r="T42" s="1">
        <v>7.9</v>
      </c>
      <c r="V42" s="1">
        <v>126</v>
      </c>
      <c r="W42" s="1">
        <v>0</v>
      </c>
      <c r="X42" s="1">
        <v>6.8</v>
      </c>
      <c r="Z42" s="1">
        <v>1047</v>
      </c>
      <c r="AA42" s="1">
        <v>0</v>
      </c>
      <c r="AB42" s="1">
        <v>6.8</v>
      </c>
      <c r="AD42" s="1">
        <v>130</v>
      </c>
      <c r="AE42" s="1">
        <v>0</v>
      </c>
      <c r="AF42" s="1">
        <v>3.6</v>
      </c>
      <c r="AH42" s="1">
        <v>138</v>
      </c>
      <c r="AI42" s="1">
        <v>0</v>
      </c>
      <c r="AJ42" s="1">
        <v>18.5</v>
      </c>
      <c r="AL42" s="1">
        <v>130</v>
      </c>
      <c r="AM42" s="1">
        <v>0</v>
      </c>
      <c r="AN42" s="1">
        <v>17.399999999999999</v>
      </c>
    </row>
    <row r="43" spans="2:40" x14ac:dyDescent="0.25">
      <c r="B43" s="1">
        <v>170</v>
      </c>
      <c r="C43" s="1">
        <v>0</v>
      </c>
      <c r="D43" s="1">
        <v>3.3</v>
      </c>
      <c r="F43" s="1">
        <v>140</v>
      </c>
      <c r="G43" s="1">
        <v>0</v>
      </c>
      <c r="H43" s="1">
        <v>11.5</v>
      </c>
      <c r="J43" s="1">
        <v>50</v>
      </c>
      <c r="K43" s="1">
        <v>0</v>
      </c>
      <c r="L43" s="1">
        <v>18.600000000000001</v>
      </c>
      <c r="N43" s="1">
        <v>129</v>
      </c>
      <c r="O43" s="1">
        <v>0</v>
      </c>
      <c r="P43" s="1">
        <v>6.7</v>
      </c>
      <c r="R43" s="1">
        <v>117</v>
      </c>
      <c r="S43" s="1">
        <v>0</v>
      </c>
      <c r="T43" s="1">
        <v>7.9</v>
      </c>
      <c r="V43" s="1">
        <v>122</v>
      </c>
      <c r="W43" s="1">
        <v>0</v>
      </c>
      <c r="X43" s="1">
        <v>6.8</v>
      </c>
      <c r="Z43" s="1">
        <v>139</v>
      </c>
      <c r="AA43" s="1">
        <v>0</v>
      </c>
      <c r="AB43" s="1">
        <v>5.5</v>
      </c>
      <c r="AD43" s="1">
        <v>120</v>
      </c>
      <c r="AE43" s="1">
        <v>0</v>
      </c>
      <c r="AF43" s="1">
        <v>3.6</v>
      </c>
      <c r="AH43" s="1">
        <v>126</v>
      </c>
      <c r="AI43" s="1">
        <v>0</v>
      </c>
      <c r="AJ43" s="1">
        <v>18.5</v>
      </c>
      <c r="AL43" s="1">
        <v>124</v>
      </c>
      <c r="AM43" s="1">
        <v>0</v>
      </c>
      <c r="AN43" s="1">
        <v>17.399999999999999</v>
      </c>
    </row>
    <row r="44" spans="2:40" x14ac:dyDescent="0.25">
      <c r="B44" s="1">
        <v>226</v>
      </c>
      <c r="C44" s="1">
        <v>0</v>
      </c>
      <c r="D44" s="1">
        <v>3.3</v>
      </c>
      <c r="F44" s="1">
        <v>214</v>
      </c>
      <c r="G44" s="1">
        <v>0</v>
      </c>
      <c r="H44" s="1">
        <v>11.5</v>
      </c>
      <c r="J44" s="1">
        <v>51</v>
      </c>
      <c r="K44" s="1">
        <v>0</v>
      </c>
      <c r="L44" s="1">
        <v>18.600000000000001</v>
      </c>
      <c r="N44" s="1">
        <v>163</v>
      </c>
      <c r="O44" s="1">
        <v>0</v>
      </c>
      <c r="P44" s="1">
        <v>6.7</v>
      </c>
      <c r="R44" s="1">
        <v>190</v>
      </c>
      <c r="S44" s="1">
        <v>0</v>
      </c>
      <c r="T44" s="1">
        <v>5</v>
      </c>
      <c r="V44" s="1">
        <v>122</v>
      </c>
      <c r="W44" s="1">
        <v>0</v>
      </c>
      <c r="X44" s="1">
        <v>11.8</v>
      </c>
      <c r="Z44" s="1">
        <v>130</v>
      </c>
      <c r="AA44" s="1">
        <v>0</v>
      </c>
      <c r="AB44" s="1">
        <v>5.5</v>
      </c>
      <c r="AD44" s="1">
        <v>125</v>
      </c>
      <c r="AE44" s="1">
        <v>0</v>
      </c>
      <c r="AF44" s="1">
        <v>9.3000000000000007</v>
      </c>
      <c r="AH44" s="1">
        <v>139</v>
      </c>
      <c r="AI44" s="1">
        <v>0</v>
      </c>
      <c r="AJ44" s="1">
        <v>18.5</v>
      </c>
      <c r="AL44" s="1">
        <v>434</v>
      </c>
      <c r="AM44" s="1">
        <v>0</v>
      </c>
      <c r="AN44" s="1">
        <v>27.7</v>
      </c>
    </row>
    <row r="45" spans="2:40" x14ac:dyDescent="0.25">
      <c r="B45" s="1">
        <v>128</v>
      </c>
      <c r="C45" s="1">
        <v>0</v>
      </c>
      <c r="D45" s="1">
        <v>1.5</v>
      </c>
      <c r="F45" s="1">
        <v>166</v>
      </c>
      <c r="G45" s="1">
        <v>0</v>
      </c>
      <c r="H45" s="1">
        <v>10.6</v>
      </c>
      <c r="J45" s="1">
        <v>140</v>
      </c>
      <c r="K45" s="1">
        <v>0</v>
      </c>
      <c r="L45" s="1">
        <v>18.600000000000001</v>
      </c>
      <c r="N45" s="1">
        <v>130</v>
      </c>
      <c r="O45" s="1">
        <v>0</v>
      </c>
      <c r="P45" s="1">
        <v>10</v>
      </c>
      <c r="R45" s="1">
        <v>166</v>
      </c>
      <c r="S45" s="1">
        <v>0</v>
      </c>
      <c r="T45" s="1">
        <v>5</v>
      </c>
      <c r="V45" s="1">
        <v>135</v>
      </c>
      <c r="W45" s="1">
        <v>0</v>
      </c>
      <c r="X45" s="1">
        <v>11.8</v>
      </c>
      <c r="Z45" s="1">
        <v>129</v>
      </c>
      <c r="AA45" s="1">
        <v>0</v>
      </c>
      <c r="AB45" s="1">
        <v>5.5</v>
      </c>
      <c r="AD45" s="1">
        <v>122</v>
      </c>
      <c r="AE45" s="1">
        <v>0</v>
      </c>
      <c r="AF45" s="1">
        <v>9.3000000000000007</v>
      </c>
      <c r="AH45" s="1">
        <v>132</v>
      </c>
      <c r="AI45" s="1">
        <v>0</v>
      </c>
      <c r="AJ45" s="1">
        <v>18.5</v>
      </c>
      <c r="AL45" s="1">
        <v>123</v>
      </c>
      <c r="AM45" s="1">
        <v>0</v>
      </c>
      <c r="AN45" s="1">
        <v>27.7</v>
      </c>
    </row>
    <row r="46" spans="2:40" x14ac:dyDescent="0.25">
      <c r="B46" s="1">
        <v>122</v>
      </c>
      <c r="C46" s="1">
        <v>0</v>
      </c>
      <c r="D46" s="1">
        <v>1.5</v>
      </c>
      <c r="F46" s="1">
        <v>116</v>
      </c>
      <c r="G46" s="1">
        <v>0</v>
      </c>
      <c r="H46" s="1">
        <v>10.6</v>
      </c>
      <c r="J46" s="1">
        <v>121</v>
      </c>
      <c r="K46" s="1">
        <v>0</v>
      </c>
      <c r="L46" s="1">
        <v>18.600000000000001</v>
      </c>
      <c r="N46" s="1">
        <v>125</v>
      </c>
      <c r="O46" s="1">
        <v>0</v>
      </c>
      <c r="P46" s="1">
        <v>10</v>
      </c>
      <c r="R46" s="1">
        <v>123</v>
      </c>
      <c r="S46" s="1">
        <v>0</v>
      </c>
      <c r="T46" s="1">
        <v>5</v>
      </c>
      <c r="V46" s="1">
        <v>126</v>
      </c>
      <c r="W46" s="1">
        <v>0</v>
      </c>
      <c r="X46" s="1">
        <v>11.8</v>
      </c>
      <c r="Z46" s="1">
        <v>111</v>
      </c>
      <c r="AA46" s="1">
        <v>0</v>
      </c>
      <c r="AB46" s="1">
        <v>5.5</v>
      </c>
      <c r="AD46" s="1">
        <v>131</v>
      </c>
      <c r="AE46" s="1">
        <v>0</v>
      </c>
      <c r="AF46" s="1">
        <v>9.3000000000000007</v>
      </c>
      <c r="AH46" s="1">
        <v>118</v>
      </c>
      <c r="AI46" s="1">
        <v>0</v>
      </c>
      <c r="AJ46" s="1">
        <v>8.4</v>
      </c>
      <c r="AL46" s="1">
        <v>108</v>
      </c>
      <c r="AM46" s="1">
        <v>0</v>
      </c>
      <c r="AN46" s="1">
        <v>27.7</v>
      </c>
    </row>
    <row r="47" spans="2:40" x14ac:dyDescent="0.25">
      <c r="B47" s="1">
        <v>189</v>
      </c>
      <c r="C47" s="1">
        <v>0</v>
      </c>
      <c r="D47" s="1">
        <v>1.5</v>
      </c>
      <c r="F47" s="1">
        <v>161</v>
      </c>
      <c r="G47" s="1">
        <v>0</v>
      </c>
      <c r="H47" s="1">
        <v>10.6</v>
      </c>
      <c r="J47" s="1">
        <v>115</v>
      </c>
      <c r="K47" s="1">
        <v>0</v>
      </c>
      <c r="L47" s="1">
        <v>7.3</v>
      </c>
      <c r="N47" s="1">
        <v>205</v>
      </c>
      <c r="O47" s="1">
        <v>0</v>
      </c>
      <c r="P47" s="1">
        <v>10</v>
      </c>
      <c r="R47" s="1">
        <v>142</v>
      </c>
      <c r="S47" s="1">
        <v>0</v>
      </c>
      <c r="T47" s="1">
        <v>5</v>
      </c>
      <c r="V47" s="1">
        <v>120</v>
      </c>
      <c r="W47" s="1">
        <v>0</v>
      </c>
      <c r="X47" s="1">
        <v>11.8</v>
      </c>
      <c r="Z47" s="1">
        <v>131</v>
      </c>
      <c r="AA47" s="1">
        <v>0</v>
      </c>
      <c r="AB47" s="1">
        <v>14</v>
      </c>
      <c r="AD47" s="1">
        <v>132</v>
      </c>
      <c r="AE47" s="1">
        <v>0</v>
      </c>
      <c r="AF47" s="1">
        <v>9.3000000000000007</v>
      </c>
      <c r="AH47" s="1">
        <v>131</v>
      </c>
      <c r="AI47" s="1">
        <v>0</v>
      </c>
      <c r="AJ47" s="1">
        <v>8.4</v>
      </c>
      <c r="AL47" s="1">
        <v>118</v>
      </c>
      <c r="AM47" s="1">
        <v>0</v>
      </c>
      <c r="AN47" s="1">
        <v>27.7</v>
      </c>
    </row>
    <row r="48" spans="2:40" x14ac:dyDescent="0.25">
      <c r="B48" s="1">
        <v>155</v>
      </c>
      <c r="C48" s="1">
        <v>0</v>
      </c>
      <c r="D48" s="1">
        <v>1.5</v>
      </c>
      <c r="F48" s="1">
        <v>118</v>
      </c>
      <c r="G48" s="1">
        <v>0</v>
      </c>
      <c r="H48" s="1">
        <v>10.6</v>
      </c>
      <c r="J48" s="1">
        <v>118</v>
      </c>
      <c r="K48" s="1">
        <v>0</v>
      </c>
      <c r="L48" s="1">
        <v>7.3</v>
      </c>
      <c r="N48" s="1">
        <v>163</v>
      </c>
      <c r="O48" s="1">
        <v>0</v>
      </c>
      <c r="P48" s="1">
        <v>10</v>
      </c>
      <c r="R48" s="1">
        <v>129</v>
      </c>
      <c r="S48" s="1">
        <v>0</v>
      </c>
      <c r="T48" s="1">
        <v>6.6</v>
      </c>
      <c r="V48" s="1">
        <v>422</v>
      </c>
      <c r="W48" s="1">
        <v>0</v>
      </c>
      <c r="X48" s="1">
        <v>7.2</v>
      </c>
      <c r="Z48" s="1">
        <v>123</v>
      </c>
      <c r="AA48" s="1">
        <v>0</v>
      </c>
      <c r="AB48" s="1">
        <v>14</v>
      </c>
      <c r="AD48" s="1">
        <v>128</v>
      </c>
      <c r="AE48" s="1">
        <v>0</v>
      </c>
      <c r="AF48" s="1">
        <v>17</v>
      </c>
      <c r="AH48" s="1">
        <v>150</v>
      </c>
      <c r="AI48" s="1">
        <v>0</v>
      </c>
      <c r="AJ48" s="1">
        <v>8.4</v>
      </c>
      <c r="AL48" s="1">
        <v>126</v>
      </c>
      <c r="AM48" s="1">
        <v>0</v>
      </c>
      <c r="AN48" s="1">
        <v>27.7</v>
      </c>
    </row>
    <row r="49" spans="2:40" x14ac:dyDescent="0.25">
      <c r="B49" s="1">
        <v>245</v>
      </c>
      <c r="C49" s="1">
        <v>0</v>
      </c>
      <c r="D49" s="1">
        <v>4.5999999999999996</v>
      </c>
      <c r="F49" s="1">
        <v>124</v>
      </c>
      <c r="G49" s="1">
        <v>0</v>
      </c>
      <c r="H49" s="1">
        <v>10.3</v>
      </c>
      <c r="J49" s="1">
        <v>121</v>
      </c>
      <c r="K49" s="1">
        <v>0</v>
      </c>
      <c r="L49" s="1">
        <v>7.3</v>
      </c>
      <c r="N49" s="1">
        <v>146</v>
      </c>
      <c r="O49" s="1">
        <v>0</v>
      </c>
      <c r="P49" s="1">
        <v>4.7</v>
      </c>
      <c r="R49" s="1">
        <v>139</v>
      </c>
      <c r="S49" s="1">
        <v>0</v>
      </c>
      <c r="T49" s="1">
        <v>6.6</v>
      </c>
      <c r="V49" s="1">
        <v>117</v>
      </c>
      <c r="W49" s="1">
        <v>0</v>
      </c>
      <c r="X49" s="1">
        <v>7.2</v>
      </c>
      <c r="Z49" s="1">
        <v>149</v>
      </c>
      <c r="AA49" s="1">
        <v>0</v>
      </c>
      <c r="AB49" s="1">
        <v>14</v>
      </c>
      <c r="AD49" s="1">
        <v>116</v>
      </c>
      <c r="AE49" s="1">
        <v>0</v>
      </c>
      <c r="AF49" s="1">
        <v>17</v>
      </c>
      <c r="AH49" s="1">
        <v>157</v>
      </c>
      <c r="AI49" s="1">
        <v>0</v>
      </c>
      <c r="AJ49" s="1">
        <v>8.4</v>
      </c>
      <c r="AL49" s="1">
        <v>121</v>
      </c>
      <c r="AM49" s="1">
        <v>0</v>
      </c>
      <c r="AN49" s="1">
        <v>11.6</v>
      </c>
    </row>
    <row r="50" spans="2:40" x14ac:dyDescent="0.25">
      <c r="B50" s="1">
        <v>202</v>
      </c>
      <c r="C50" s="1">
        <v>0</v>
      </c>
      <c r="D50" s="1">
        <v>4.5999999999999996</v>
      </c>
      <c r="F50" s="1">
        <v>119</v>
      </c>
      <c r="G50" s="1">
        <v>0</v>
      </c>
      <c r="H50" s="1">
        <v>10.3</v>
      </c>
      <c r="J50" s="1">
        <v>139</v>
      </c>
      <c r="K50" s="1">
        <v>0</v>
      </c>
      <c r="L50" s="1">
        <v>7.3</v>
      </c>
      <c r="N50" s="1">
        <v>124</v>
      </c>
      <c r="O50" s="1">
        <v>0</v>
      </c>
      <c r="P50" s="1">
        <v>4.7</v>
      </c>
      <c r="R50" s="1">
        <v>124</v>
      </c>
      <c r="S50" s="1">
        <v>0</v>
      </c>
      <c r="T50" s="1">
        <v>6.6</v>
      </c>
      <c r="V50" s="1">
        <v>116</v>
      </c>
      <c r="W50" s="1">
        <v>0</v>
      </c>
      <c r="X50" s="1">
        <v>7.2</v>
      </c>
      <c r="Z50" s="1">
        <v>116</v>
      </c>
      <c r="AA50" s="1">
        <v>0</v>
      </c>
      <c r="AB50" s="1">
        <v>14</v>
      </c>
      <c r="AD50" s="1">
        <v>126</v>
      </c>
      <c r="AE50" s="1">
        <v>0</v>
      </c>
      <c r="AF50" s="1">
        <v>17</v>
      </c>
      <c r="AH50" s="1">
        <v>186</v>
      </c>
      <c r="AI50" s="1">
        <v>0</v>
      </c>
      <c r="AJ50" s="1">
        <v>11.1</v>
      </c>
      <c r="AL50" s="1">
        <v>124</v>
      </c>
      <c r="AM50" s="1">
        <v>0</v>
      </c>
      <c r="AN50" s="1">
        <v>11.6</v>
      </c>
    </row>
    <row r="51" spans="2:40" x14ac:dyDescent="0.25">
      <c r="B51" s="1">
        <v>180</v>
      </c>
      <c r="C51" s="1">
        <v>0</v>
      </c>
      <c r="D51" s="1">
        <v>4.5999999999999996</v>
      </c>
      <c r="F51" s="1">
        <v>122</v>
      </c>
      <c r="G51" s="1">
        <v>0</v>
      </c>
      <c r="H51" s="1">
        <v>10.3</v>
      </c>
      <c r="J51" s="1">
        <v>124</v>
      </c>
      <c r="K51" s="1">
        <v>0</v>
      </c>
      <c r="L51" s="1">
        <v>9.6</v>
      </c>
      <c r="N51" s="1">
        <v>130</v>
      </c>
      <c r="O51" s="1">
        <v>0</v>
      </c>
      <c r="P51" s="1">
        <v>4.7</v>
      </c>
      <c r="R51" s="1">
        <v>117</v>
      </c>
      <c r="S51" s="1">
        <v>0</v>
      </c>
      <c r="T51" s="1">
        <v>6.6</v>
      </c>
      <c r="V51" s="1">
        <v>121</v>
      </c>
      <c r="W51" s="1">
        <v>0</v>
      </c>
      <c r="X51" s="1">
        <v>7.2</v>
      </c>
      <c r="Z51" s="1">
        <v>116</v>
      </c>
      <c r="AA51" s="1">
        <v>0</v>
      </c>
      <c r="AB51" s="1">
        <v>4.5</v>
      </c>
      <c r="AD51" s="1">
        <v>123</v>
      </c>
      <c r="AE51" s="1">
        <v>0</v>
      </c>
      <c r="AF51" s="1">
        <v>17</v>
      </c>
      <c r="AH51" s="1">
        <v>1024</v>
      </c>
      <c r="AI51" s="1">
        <v>0</v>
      </c>
      <c r="AJ51" s="1">
        <v>3.1</v>
      </c>
      <c r="AL51" s="1">
        <v>120</v>
      </c>
      <c r="AM51" s="1">
        <v>0</v>
      </c>
      <c r="AN51" s="1">
        <v>11.6</v>
      </c>
    </row>
    <row r="52" spans="2:40" x14ac:dyDescent="0.25">
      <c r="B52" s="1">
        <v>191</v>
      </c>
      <c r="C52" s="1">
        <v>0</v>
      </c>
      <c r="D52" s="1">
        <v>2.2000000000000002</v>
      </c>
      <c r="F52" s="1">
        <v>120</v>
      </c>
      <c r="G52" s="1">
        <v>0</v>
      </c>
      <c r="H52" s="1">
        <v>10.3</v>
      </c>
      <c r="J52" s="1">
        <v>436</v>
      </c>
      <c r="K52" s="1">
        <v>0</v>
      </c>
      <c r="L52" s="1">
        <v>9.6</v>
      </c>
      <c r="N52" s="1">
        <v>125</v>
      </c>
      <c r="O52" s="1">
        <v>0</v>
      </c>
      <c r="P52" s="1">
        <v>4.7</v>
      </c>
      <c r="R52" s="1">
        <v>116</v>
      </c>
      <c r="S52" s="1">
        <v>0</v>
      </c>
      <c r="T52" s="1">
        <v>6.6</v>
      </c>
      <c r="V52" s="1">
        <v>119</v>
      </c>
      <c r="W52" s="1">
        <v>0</v>
      </c>
      <c r="X52" s="1">
        <v>7.2</v>
      </c>
      <c r="Z52" s="1">
        <v>124</v>
      </c>
      <c r="AA52" s="1">
        <v>0</v>
      </c>
      <c r="AB52" s="1">
        <v>4.5</v>
      </c>
      <c r="AD52" s="1">
        <v>125</v>
      </c>
      <c r="AE52" s="1">
        <v>0</v>
      </c>
      <c r="AF52" s="1">
        <v>17</v>
      </c>
      <c r="AH52" s="1">
        <v>126</v>
      </c>
      <c r="AI52" s="1">
        <v>0</v>
      </c>
      <c r="AJ52" s="1">
        <v>3.1</v>
      </c>
      <c r="AL52" s="1">
        <v>142</v>
      </c>
      <c r="AM52" s="1">
        <v>0</v>
      </c>
      <c r="AN52" s="1">
        <v>11.6</v>
      </c>
    </row>
    <row r="53" spans="2:40" x14ac:dyDescent="0.25">
      <c r="B53" s="1">
        <v>211</v>
      </c>
      <c r="C53" s="1">
        <v>0</v>
      </c>
      <c r="D53" s="1">
        <v>2.2000000000000002</v>
      </c>
      <c r="F53" s="1">
        <v>113</v>
      </c>
      <c r="G53" s="1">
        <v>0</v>
      </c>
      <c r="H53" s="1">
        <v>10.3</v>
      </c>
      <c r="J53" s="1">
        <v>371</v>
      </c>
      <c r="K53" s="1">
        <v>0</v>
      </c>
      <c r="L53" s="1">
        <v>15.4</v>
      </c>
      <c r="N53" s="1">
        <v>138</v>
      </c>
      <c r="O53" s="1">
        <v>0</v>
      </c>
      <c r="P53" s="1">
        <v>8.6</v>
      </c>
      <c r="R53" s="1">
        <v>152</v>
      </c>
      <c r="S53" s="1">
        <v>0</v>
      </c>
      <c r="T53" s="1">
        <v>10.8</v>
      </c>
      <c r="V53" s="1">
        <v>117</v>
      </c>
      <c r="W53" s="1">
        <v>0</v>
      </c>
      <c r="X53" s="1">
        <v>9.9</v>
      </c>
      <c r="Z53" s="1">
        <v>531</v>
      </c>
      <c r="AA53" s="1">
        <v>0</v>
      </c>
      <c r="AB53" s="1">
        <v>3.7</v>
      </c>
      <c r="AD53" s="1">
        <v>122</v>
      </c>
      <c r="AE53" s="1">
        <v>0</v>
      </c>
      <c r="AF53" s="1">
        <v>7.6</v>
      </c>
      <c r="AH53" s="1">
        <v>216</v>
      </c>
      <c r="AI53" s="1">
        <v>0</v>
      </c>
      <c r="AJ53" s="1">
        <v>3.1</v>
      </c>
      <c r="AL53" s="1">
        <v>123</v>
      </c>
      <c r="AM53" s="1">
        <v>0</v>
      </c>
      <c r="AN53" s="1">
        <v>3.9</v>
      </c>
    </row>
    <row r="54" spans="2:40" x14ac:dyDescent="0.25">
      <c r="B54" s="1">
        <v>256</v>
      </c>
      <c r="C54" s="1">
        <v>0</v>
      </c>
      <c r="D54" s="1">
        <v>2.2000000000000002</v>
      </c>
      <c r="F54" s="1">
        <v>122</v>
      </c>
      <c r="G54" s="1">
        <v>0</v>
      </c>
      <c r="H54" s="1">
        <v>9.6999999999999993</v>
      </c>
      <c r="J54" s="1">
        <v>270</v>
      </c>
      <c r="K54" s="1">
        <v>0</v>
      </c>
      <c r="L54" s="1">
        <v>15.4</v>
      </c>
      <c r="N54" s="1">
        <v>152</v>
      </c>
      <c r="O54" s="1">
        <v>0</v>
      </c>
      <c r="P54" s="1">
        <v>8.6</v>
      </c>
      <c r="R54" s="1">
        <v>115</v>
      </c>
      <c r="S54" s="1">
        <v>0</v>
      </c>
      <c r="T54" s="1">
        <v>10.8</v>
      </c>
      <c r="V54" s="1">
        <v>122</v>
      </c>
      <c r="W54" s="1">
        <v>0</v>
      </c>
      <c r="X54" s="1">
        <v>9.9</v>
      </c>
      <c r="Z54" s="1">
        <v>127</v>
      </c>
      <c r="AA54" s="1">
        <v>0</v>
      </c>
      <c r="AB54" s="1">
        <v>3.7</v>
      </c>
      <c r="AD54" s="1">
        <v>191</v>
      </c>
      <c r="AE54" s="1">
        <v>0</v>
      </c>
      <c r="AF54" s="1">
        <v>7.6</v>
      </c>
      <c r="AH54" s="1">
        <v>124</v>
      </c>
      <c r="AI54" s="1">
        <v>0</v>
      </c>
      <c r="AJ54" s="1">
        <v>3.1</v>
      </c>
      <c r="AL54" s="1">
        <v>112</v>
      </c>
      <c r="AM54" s="1">
        <v>0</v>
      </c>
      <c r="AN54" s="1">
        <v>3.9</v>
      </c>
    </row>
    <row r="55" spans="2:40" x14ac:dyDescent="0.25">
      <c r="B55" s="1">
        <v>143</v>
      </c>
      <c r="C55" s="1">
        <v>0</v>
      </c>
      <c r="D55" s="1">
        <v>3</v>
      </c>
      <c r="F55" s="1">
        <v>131</v>
      </c>
      <c r="G55" s="1">
        <v>0</v>
      </c>
      <c r="H55" s="1">
        <v>9.6999999999999993</v>
      </c>
      <c r="J55" s="1">
        <v>134</v>
      </c>
      <c r="K55" s="1">
        <v>0</v>
      </c>
      <c r="L55" s="1">
        <v>15.4</v>
      </c>
      <c r="N55" s="1">
        <v>186</v>
      </c>
      <c r="O55" s="1">
        <v>0</v>
      </c>
      <c r="P55" s="1">
        <v>8.6</v>
      </c>
      <c r="R55" s="1">
        <v>122</v>
      </c>
      <c r="S55" s="1">
        <v>0</v>
      </c>
      <c r="T55" s="1">
        <v>10.8</v>
      </c>
      <c r="V55" s="1">
        <v>132</v>
      </c>
      <c r="W55" s="1">
        <v>0</v>
      </c>
      <c r="X55" s="1">
        <v>9.9</v>
      </c>
      <c r="Z55" s="1">
        <v>135</v>
      </c>
      <c r="AA55" s="1">
        <v>0</v>
      </c>
      <c r="AB55" s="1">
        <v>3.7</v>
      </c>
      <c r="AD55" s="1">
        <v>140</v>
      </c>
      <c r="AE55" s="1">
        <v>0</v>
      </c>
      <c r="AF55" s="1">
        <v>7.6</v>
      </c>
      <c r="AH55" s="1">
        <v>136</v>
      </c>
      <c r="AI55" s="1">
        <v>0</v>
      </c>
      <c r="AJ55" s="1">
        <v>5.9</v>
      </c>
      <c r="AL55" s="1">
        <v>122</v>
      </c>
      <c r="AM55" s="1">
        <v>0</v>
      </c>
      <c r="AN55" s="1">
        <v>3.9</v>
      </c>
    </row>
    <row r="56" spans="2:40" x14ac:dyDescent="0.25">
      <c r="B56" s="1">
        <v>139</v>
      </c>
      <c r="C56" s="1">
        <v>0</v>
      </c>
      <c r="D56" s="1">
        <v>3</v>
      </c>
      <c r="F56" s="1">
        <v>152</v>
      </c>
      <c r="G56" s="1">
        <v>0</v>
      </c>
      <c r="H56" s="1">
        <v>9.6999999999999993</v>
      </c>
      <c r="J56" s="1">
        <v>143</v>
      </c>
      <c r="K56" s="1">
        <v>0</v>
      </c>
      <c r="L56" s="1">
        <v>5.3</v>
      </c>
      <c r="N56" s="1">
        <v>151</v>
      </c>
      <c r="O56" s="1">
        <v>0</v>
      </c>
      <c r="P56" s="1">
        <v>8.6</v>
      </c>
      <c r="R56" s="1">
        <v>132</v>
      </c>
      <c r="S56" s="1">
        <v>0</v>
      </c>
      <c r="T56" s="1">
        <v>10.8</v>
      </c>
      <c r="V56" s="1">
        <v>115</v>
      </c>
      <c r="W56" s="1">
        <v>0</v>
      </c>
      <c r="X56" s="1">
        <v>9.9</v>
      </c>
      <c r="Z56" s="1">
        <v>122</v>
      </c>
      <c r="AA56" s="1">
        <v>0</v>
      </c>
      <c r="AB56" s="1">
        <v>3.7</v>
      </c>
      <c r="AD56" s="1">
        <v>149</v>
      </c>
      <c r="AE56" s="1">
        <v>0</v>
      </c>
      <c r="AF56" s="1">
        <v>7.6</v>
      </c>
      <c r="AH56" s="1">
        <v>133</v>
      </c>
      <c r="AI56" s="1">
        <v>0</v>
      </c>
      <c r="AJ56" s="1">
        <v>5.9</v>
      </c>
      <c r="AL56" s="1">
        <v>134</v>
      </c>
      <c r="AM56" s="1">
        <v>0</v>
      </c>
      <c r="AN56" s="1">
        <v>3.9</v>
      </c>
    </row>
    <row r="57" spans="2:40" x14ac:dyDescent="0.25">
      <c r="B57" s="1">
        <v>170</v>
      </c>
      <c r="C57" s="1">
        <v>0</v>
      </c>
      <c r="D57" s="1">
        <v>3</v>
      </c>
      <c r="F57" s="1">
        <v>141</v>
      </c>
      <c r="G57" s="1">
        <v>0</v>
      </c>
      <c r="H57" s="1">
        <v>9.6999999999999993</v>
      </c>
      <c r="J57" s="1">
        <v>189</v>
      </c>
      <c r="K57" s="1">
        <v>0</v>
      </c>
      <c r="L57" s="1">
        <v>5.3</v>
      </c>
      <c r="N57" s="1">
        <v>92</v>
      </c>
      <c r="O57" s="1">
        <v>0</v>
      </c>
      <c r="P57" s="1">
        <v>6.4</v>
      </c>
      <c r="R57" s="1">
        <v>119</v>
      </c>
      <c r="S57" s="1">
        <v>0</v>
      </c>
      <c r="T57" s="1">
        <v>10.8</v>
      </c>
      <c r="V57" s="1">
        <v>120</v>
      </c>
      <c r="W57" s="1">
        <v>0</v>
      </c>
      <c r="X57" s="1">
        <v>6.8</v>
      </c>
      <c r="Z57" s="1">
        <v>127</v>
      </c>
      <c r="AA57" s="1">
        <v>0</v>
      </c>
      <c r="AB57" s="1">
        <v>11.7</v>
      </c>
      <c r="AD57" s="1">
        <v>122</v>
      </c>
      <c r="AE57" s="1">
        <v>0</v>
      </c>
      <c r="AF57" s="1">
        <v>5</v>
      </c>
      <c r="AH57" s="1">
        <v>131</v>
      </c>
      <c r="AI57" s="1">
        <v>0</v>
      </c>
      <c r="AJ57" s="1">
        <v>5.9</v>
      </c>
      <c r="AL57" s="1">
        <v>129</v>
      </c>
      <c r="AM57" s="1">
        <v>0</v>
      </c>
      <c r="AN57" s="1">
        <v>3.9</v>
      </c>
    </row>
    <row r="58" spans="2:40" x14ac:dyDescent="0.25">
      <c r="B58" s="1">
        <v>281</v>
      </c>
      <c r="C58" s="1">
        <v>0</v>
      </c>
      <c r="D58" s="1">
        <v>3.7</v>
      </c>
      <c r="F58" s="1">
        <v>137</v>
      </c>
      <c r="G58" s="1">
        <v>0</v>
      </c>
      <c r="H58" s="1">
        <v>3.8</v>
      </c>
      <c r="J58" s="1">
        <v>176</v>
      </c>
      <c r="K58" s="1">
        <v>0</v>
      </c>
      <c r="L58" s="1">
        <v>5.3</v>
      </c>
      <c r="N58" s="1">
        <v>101</v>
      </c>
      <c r="O58" s="1">
        <v>0</v>
      </c>
      <c r="P58" s="1">
        <v>6.4</v>
      </c>
      <c r="R58" s="1">
        <v>112</v>
      </c>
      <c r="S58" s="1">
        <v>0</v>
      </c>
      <c r="T58" s="1">
        <v>6.4</v>
      </c>
      <c r="V58" s="1">
        <v>124</v>
      </c>
      <c r="W58" s="1">
        <v>0</v>
      </c>
      <c r="X58" s="1">
        <v>6.8</v>
      </c>
      <c r="Z58" s="1">
        <v>123</v>
      </c>
      <c r="AA58" s="1">
        <v>0</v>
      </c>
      <c r="AB58" s="1">
        <v>11.7</v>
      </c>
      <c r="AD58" s="1">
        <v>130</v>
      </c>
      <c r="AE58" s="1">
        <v>0</v>
      </c>
      <c r="AF58" s="1">
        <v>5</v>
      </c>
      <c r="AH58" s="1">
        <v>134</v>
      </c>
      <c r="AI58" s="1">
        <v>0</v>
      </c>
      <c r="AJ58" s="1">
        <v>5.9</v>
      </c>
      <c r="AL58" s="1">
        <v>110</v>
      </c>
      <c r="AM58" s="1">
        <v>0</v>
      </c>
      <c r="AN58" s="1">
        <v>11</v>
      </c>
    </row>
    <row r="59" spans="2:40" x14ac:dyDescent="0.25">
      <c r="B59" s="1">
        <v>164</v>
      </c>
      <c r="C59" s="1">
        <v>0</v>
      </c>
      <c r="D59" s="1">
        <v>3.7</v>
      </c>
      <c r="F59" s="1">
        <v>126</v>
      </c>
      <c r="G59" s="1">
        <v>0</v>
      </c>
      <c r="H59" s="1">
        <v>3.8</v>
      </c>
      <c r="J59" s="1">
        <v>263</v>
      </c>
      <c r="K59" s="1">
        <v>0</v>
      </c>
      <c r="L59" s="1">
        <v>17.7</v>
      </c>
      <c r="N59" s="1">
        <v>222</v>
      </c>
      <c r="O59" s="1">
        <v>0</v>
      </c>
      <c r="P59" s="1">
        <v>6.4</v>
      </c>
      <c r="R59" s="1">
        <v>118</v>
      </c>
      <c r="S59" s="1">
        <v>0</v>
      </c>
      <c r="T59" s="1">
        <v>6.4</v>
      </c>
      <c r="V59" s="1">
        <v>124</v>
      </c>
      <c r="W59" s="1">
        <v>0</v>
      </c>
      <c r="X59" s="1">
        <v>6.8</v>
      </c>
      <c r="Z59" s="1">
        <v>132</v>
      </c>
      <c r="AA59" s="1">
        <v>0</v>
      </c>
      <c r="AB59" s="1">
        <v>11.7</v>
      </c>
      <c r="AD59" s="1">
        <v>369</v>
      </c>
      <c r="AE59" s="1">
        <v>0</v>
      </c>
      <c r="AF59" s="1">
        <v>5</v>
      </c>
      <c r="AH59" s="1">
        <v>127</v>
      </c>
      <c r="AI59" s="1">
        <v>0</v>
      </c>
      <c r="AJ59" s="1">
        <v>12.8</v>
      </c>
      <c r="AL59" s="1">
        <v>127</v>
      </c>
      <c r="AM59" s="1">
        <v>0</v>
      </c>
      <c r="AN59" s="1">
        <v>11</v>
      </c>
    </row>
    <row r="60" spans="2:40" x14ac:dyDescent="0.25">
      <c r="B60" s="1">
        <v>199</v>
      </c>
      <c r="C60" s="1">
        <v>0</v>
      </c>
      <c r="D60" s="1">
        <v>3.7</v>
      </c>
      <c r="F60" s="1">
        <v>127</v>
      </c>
      <c r="G60" s="1">
        <v>0</v>
      </c>
      <c r="H60" s="1">
        <v>3.8</v>
      </c>
      <c r="J60" s="1">
        <v>121</v>
      </c>
      <c r="K60" s="1">
        <v>0</v>
      </c>
      <c r="L60" s="1">
        <v>17.7</v>
      </c>
      <c r="N60" s="1">
        <v>150</v>
      </c>
      <c r="O60" s="1">
        <v>0</v>
      </c>
      <c r="P60" s="1">
        <v>6.4</v>
      </c>
      <c r="R60" s="1">
        <v>164</v>
      </c>
      <c r="S60" s="1">
        <v>0</v>
      </c>
      <c r="T60" s="1">
        <v>6.4</v>
      </c>
      <c r="V60" s="1">
        <v>135</v>
      </c>
      <c r="W60" s="1">
        <v>0</v>
      </c>
      <c r="X60" s="1">
        <v>6.8</v>
      </c>
      <c r="Z60" s="1">
        <v>124</v>
      </c>
      <c r="AA60" s="1">
        <v>0</v>
      </c>
      <c r="AB60" s="1">
        <v>11.7</v>
      </c>
      <c r="AD60" s="1">
        <v>164</v>
      </c>
      <c r="AE60" s="1">
        <v>0</v>
      </c>
      <c r="AF60" s="1">
        <v>5</v>
      </c>
      <c r="AH60" s="1">
        <v>133</v>
      </c>
      <c r="AI60" s="1">
        <v>0</v>
      </c>
      <c r="AJ60" s="1">
        <v>12.8</v>
      </c>
      <c r="AL60" s="1">
        <v>122</v>
      </c>
      <c r="AM60" s="1">
        <v>0</v>
      </c>
      <c r="AN60" s="1">
        <v>11</v>
      </c>
    </row>
    <row r="61" spans="2:40" x14ac:dyDescent="0.25">
      <c r="B61" s="1">
        <v>206</v>
      </c>
      <c r="C61" s="1">
        <v>0</v>
      </c>
      <c r="D61" s="1">
        <v>9.1</v>
      </c>
      <c r="F61" s="1">
        <v>123</v>
      </c>
      <c r="G61" s="1">
        <v>0</v>
      </c>
      <c r="H61" s="1">
        <v>3.8</v>
      </c>
      <c r="J61" s="1">
        <v>120</v>
      </c>
      <c r="K61" s="1">
        <v>0</v>
      </c>
      <c r="L61" s="1">
        <v>17.7</v>
      </c>
      <c r="N61" s="1">
        <v>114</v>
      </c>
      <c r="O61" s="1">
        <v>0</v>
      </c>
      <c r="P61" s="1">
        <v>6</v>
      </c>
      <c r="R61" s="1">
        <v>127</v>
      </c>
      <c r="S61" s="1">
        <v>0</v>
      </c>
      <c r="T61" s="1">
        <v>6.4</v>
      </c>
      <c r="V61" s="1">
        <v>122</v>
      </c>
      <c r="W61" s="1">
        <v>0</v>
      </c>
      <c r="X61" s="1">
        <v>5.5</v>
      </c>
      <c r="Z61" s="1">
        <v>120</v>
      </c>
      <c r="AA61" s="1">
        <v>0</v>
      </c>
      <c r="AB61" s="1">
        <v>3.8</v>
      </c>
      <c r="AD61" s="1">
        <v>114</v>
      </c>
      <c r="AE61" s="1">
        <v>0</v>
      </c>
      <c r="AF61" s="1">
        <v>5</v>
      </c>
      <c r="AH61" s="1">
        <v>124</v>
      </c>
      <c r="AI61" s="1">
        <v>0</v>
      </c>
      <c r="AJ61" s="1">
        <v>12.8</v>
      </c>
      <c r="AL61" s="1">
        <v>119</v>
      </c>
      <c r="AM61" s="1">
        <v>0</v>
      </c>
      <c r="AN61" s="1">
        <v>11</v>
      </c>
    </row>
    <row r="62" spans="2:40" x14ac:dyDescent="0.25">
      <c r="B62" s="1">
        <v>330</v>
      </c>
      <c r="C62" s="1">
        <v>0</v>
      </c>
      <c r="D62" s="1">
        <v>9.1</v>
      </c>
      <c r="F62" s="1">
        <v>132</v>
      </c>
      <c r="G62" s="1">
        <v>0</v>
      </c>
      <c r="H62" s="1">
        <v>5.9</v>
      </c>
      <c r="J62" s="1">
        <v>118</v>
      </c>
      <c r="K62" s="1">
        <v>0</v>
      </c>
      <c r="L62" s="1">
        <v>17.7</v>
      </c>
      <c r="N62" s="1">
        <v>51</v>
      </c>
      <c r="O62" s="1">
        <v>0</v>
      </c>
      <c r="P62" s="1">
        <v>6</v>
      </c>
      <c r="R62" s="1">
        <v>124</v>
      </c>
      <c r="S62" s="1">
        <v>0</v>
      </c>
      <c r="T62" s="1">
        <v>10.4</v>
      </c>
      <c r="V62" s="1">
        <v>122</v>
      </c>
      <c r="W62" s="1">
        <v>0</v>
      </c>
      <c r="X62" s="1">
        <v>5.5</v>
      </c>
      <c r="Z62" s="1">
        <v>150</v>
      </c>
      <c r="AA62" s="1">
        <v>0</v>
      </c>
      <c r="AB62" s="1">
        <v>3.8</v>
      </c>
      <c r="AD62" s="1">
        <v>137</v>
      </c>
      <c r="AE62" s="1">
        <v>0</v>
      </c>
      <c r="AF62" s="1">
        <v>5</v>
      </c>
      <c r="AH62" s="1">
        <v>126</v>
      </c>
      <c r="AI62" s="1">
        <v>0</v>
      </c>
      <c r="AJ62" s="1">
        <v>12.8</v>
      </c>
      <c r="AL62" s="1">
        <v>125</v>
      </c>
      <c r="AM62" s="1">
        <v>0</v>
      </c>
      <c r="AN62" s="1">
        <v>11</v>
      </c>
    </row>
    <row r="63" spans="2:40" x14ac:dyDescent="0.25">
      <c r="B63" s="1">
        <v>126</v>
      </c>
      <c r="C63" s="1">
        <v>0</v>
      </c>
      <c r="D63" s="1">
        <v>9.1</v>
      </c>
      <c r="F63" s="1">
        <v>124</v>
      </c>
      <c r="G63" s="1">
        <v>0</v>
      </c>
      <c r="H63" s="1">
        <v>5.9</v>
      </c>
      <c r="J63" s="1">
        <v>101</v>
      </c>
      <c r="K63" s="1">
        <v>0</v>
      </c>
      <c r="L63" s="1">
        <v>17.7</v>
      </c>
      <c r="N63" s="1">
        <v>172</v>
      </c>
      <c r="O63" s="1">
        <v>0</v>
      </c>
      <c r="P63" s="1">
        <v>6</v>
      </c>
      <c r="R63" s="1">
        <v>111</v>
      </c>
      <c r="S63" s="1">
        <v>0</v>
      </c>
      <c r="T63" s="1">
        <v>10.4</v>
      </c>
      <c r="V63" s="1">
        <v>115</v>
      </c>
      <c r="W63" s="1">
        <v>0</v>
      </c>
      <c r="X63" s="1">
        <v>5.5</v>
      </c>
      <c r="Z63" s="1">
        <v>114</v>
      </c>
      <c r="AA63" s="1">
        <v>0</v>
      </c>
      <c r="AB63" s="1">
        <v>3.8</v>
      </c>
      <c r="AD63" s="1">
        <v>110</v>
      </c>
      <c r="AE63" s="1">
        <v>0</v>
      </c>
      <c r="AF63" s="1">
        <v>7.9</v>
      </c>
      <c r="AH63" s="1">
        <v>525</v>
      </c>
      <c r="AI63" s="1">
        <v>0</v>
      </c>
      <c r="AJ63" s="1">
        <v>5.0999999999999996</v>
      </c>
      <c r="AL63" s="1">
        <v>33</v>
      </c>
      <c r="AM63" s="1">
        <v>0</v>
      </c>
      <c r="AN63" s="1">
        <v>7.9</v>
      </c>
    </row>
    <row r="64" spans="2:40" x14ac:dyDescent="0.25">
      <c r="B64" s="1">
        <v>135</v>
      </c>
      <c r="C64" s="1">
        <v>0</v>
      </c>
      <c r="D64" s="1">
        <v>4.5</v>
      </c>
      <c r="F64" s="1">
        <v>121</v>
      </c>
      <c r="G64" s="1">
        <v>0</v>
      </c>
      <c r="H64" s="1">
        <v>5.9</v>
      </c>
      <c r="J64" s="1">
        <v>113</v>
      </c>
      <c r="K64" s="1">
        <v>0</v>
      </c>
      <c r="L64" s="1">
        <v>8.3000000000000007</v>
      </c>
      <c r="N64" s="1">
        <v>1029</v>
      </c>
      <c r="O64" s="1">
        <v>0</v>
      </c>
      <c r="P64" s="1">
        <v>2.4</v>
      </c>
      <c r="R64" s="1">
        <v>122</v>
      </c>
      <c r="S64" s="1">
        <v>0</v>
      </c>
      <c r="T64" s="1">
        <v>10.4</v>
      </c>
      <c r="V64" s="1">
        <v>126</v>
      </c>
      <c r="W64" s="1">
        <v>0</v>
      </c>
      <c r="X64" s="1">
        <v>5.5</v>
      </c>
      <c r="Z64" s="1">
        <v>113</v>
      </c>
      <c r="AA64" s="1">
        <v>0</v>
      </c>
      <c r="AB64" s="1">
        <v>3.8</v>
      </c>
      <c r="AD64" s="1">
        <v>122</v>
      </c>
      <c r="AE64" s="1">
        <v>0</v>
      </c>
      <c r="AF64" s="1">
        <v>7.9</v>
      </c>
      <c r="AH64" s="1">
        <v>125</v>
      </c>
      <c r="AI64" s="1">
        <v>0</v>
      </c>
      <c r="AJ64" s="1">
        <v>5.0999999999999996</v>
      </c>
      <c r="AL64" s="1">
        <v>135</v>
      </c>
      <c r="AM64" s="1">
        <v>0</v>
      </c>
      <c r="AN64" s="1">
        <v>7.9</v>
      </c>
    </row>
    <row r="65" spans="2:40" x14ac:dyDescent="0.25">
      <c r="B65" s="1">
        <v>125</v>
      </c>
      <c r="C65" s="1">
        <v>0</v>
      </c>
      <c r="D65" s="1">
        <v>4.5</v>
      </c>
      <c r="F65" s="1">
        <v>146</v>
      </c>
      <c r="G65" s="1">
        <v>0</v>
      </c>
      <c r="H65" s="1">
        <v>5.9</v>
      </c>
      <c r="J65" s="1">
        <v>119</v>
      </c>
      <c r="K65" s="1">
        <v>0</v>
      </c>
      <c r="L65" s="1">
        <v>8.3000000000000007</v>
      </c>
      <c r="N65" s="1">
        <v>145</v>
      </c>
      <c r="O65" s="1">
        <v>0</v>
      </c>
      <c r="P65" s="1">
        <v>6.7</v>
      </c>
      <c r="R65" s="1">
        <v>165</v>
      </c>
      <c r="S65" s="1">
        <v>0</v>
      </c>
      <c r="T65" s="1">
        <v>10.4</v>
      </c>
      <c r="V65" s="1">
        <v>137</v>
      </c>
      <c r="W65" s="1">
        <v>0</v>
      </c>
      <c r="X65" s="1">
        <v>6.1</v>
      </c>
      <c r="Z65" s="1">
        <v>119</v>
      </c>
      <c r="AA65" s="1">
        <v>0</v>
      </c>
      <c r="AB65" s="1">
        <v>3.8</v>
      </c>
      <c r="AD65" s="1">
        <v>136</v>
      </c>
      <c r="AE65" s="1">
        <v>0</v>
      </c>
      <c r="AF65" s="1">
        <v>7.9</v>
      </c>
      <c r="AH65" s="1">
        <v>84</v>
      </c>
      <c r="AI65" s="1">
        <v>0</v>
      </c>
      <c r="AJ65" s="1">
        <v>5.0999999999999996</v>
      </c>
      <c r="AL65" s="1">
        <v>138</v>
      </c>
      <c r="AM65" s="1">
        <v>0</v>
      </c>
      <c r="AN65" s="1">
        <v>7.9</v>
      </c>
    </row>
    <row r="66" spans="2:40" x14ac:dyDescent="0.25">
      <c r="B66" s="1">
        <v>122</v>
      </c>
      <c r="C66" s="1">
        <v>0</v>
      </c>
      <c r="D66" s="1">
        <v>4.5</v>
      </c>
      <c r="F66" s="1">
        <v>128</v>
      </c>
      <c r="G66" s="1">
        <v>0</v>
      </c>
      <c r="H66" s="1">
        <v>11.2</v>
      </c>
      <c r="J66" s="1">
        <v>129</v>
      </c>
      <c r="K66" s="1">
        <v>0</v>
      </c>
      <c r="L66" s="1">
        <v>8.3000000000000007</v>
      </c>
      <c r="N66" s="1">
        <v>141</v>
      </c>
      <c r="O66" s="1">
        <v>0</v>
      </c>
      <c r="P66" s="1">
        <v>6.7</v>
      </c>
      <c r="R66" s="1">
        <v>142</v>
      </c>
      <c r="S66" s="1">
        <v>0</v>
      </c>
      <c r="T66" s="1">
        <v>5.8</v>
      </c>
      <c r="V66" s="1">
        <v>128</v>
      </c>
      <c r="W66" s="1">
        <v>0</v>
      </c>
      <c r="X66" s="1">
        <v>6.1</v>
      </c>
      <c r="Z66" s="1">
        <v>113</v>
      </c>
      <c r="AA66" s="1">
        <v>0</v>
      </c>
      <c r="AB66" s="1">
        <v>8.9</v>
      </c>
      <c r="AD66" s="1">
        <v>120</v>
      </c>
      <c r="AE66" s="1">
        <v>0</v>
      </c>
      <c r="AF66" s="1">
        <v>7.9</v>
      </c>
      <c r="AH66" s="1">
        <v>103</v>
      </c>
      <c r="AI66" s="1">
        <v>0</v>
      </c>
      <c r="AJ66" s="1">
        <v>5.0999999999999996</v>
      </c>
      <c r="AL66" s="1">
        <v>130</v>
      </c>
      <c r="AM66" s="1">
        <v>0</v>
      </c>
      <c r="AN66" s="1">
        <v>7.9</v>
      </c>
    </row>
    <row r="67" spans="2:40" x14ac:dyDescent="0.25">
      <c r="B67" s="1">
        <v>217</v>
      </c>
      <c r="C67" s="1">
        <v>0</v>
      </c>
      <c r="D67" s="1">
        <v>4.5</v>
      </c>
      <c r="F67" s="1">
        <v>111</v>
      </c>
      <c r="G67" s="1">
        <v>0</v>
      </c>
      <c r="H67" s="1">
        <v>11.2</v>
      </c>
      <c r="J67" s="1">
        <v>123</v>
      </c>
      <c r="K67" s="1">
        <v>0</v>
      </c>
      <c r="L67" s="1">
        <v>8.3000000000000007</v>
      </c>
      <c r="N67" s="1">
        <v>123</v>
      </c>
      <c r="O67" s="1">
        <v>0</v>
      </c>
      <c r="P67" s="1">
        <v>6.7</v>
      </c>
      <c r="R67" s="1">
        <v>133</v>
      </c>
      <c r="S67" s="1">
        <v>0</v>
      </c>
      <c r="T67" s="1">
        <v>5.8</v>
      </c>
      <c r="V67" s="1">
        <v>120</v>
      </c>
      <c r="W67" s="1">
        <v>0</v>
      </c>
      <c r="X67" s="1">
        <v>6.1</v>
      </c>
      <c r="Z67" s="1">
        <v>121</v>
      </c>
      <c r="AA67" s="1">
        <v>0</v>
      </c>
      <c r="AB67" s="1">
        <v>8.9</v>
      </c>
      <c r="AD67" s="1">
        <v>121</v>
      </c>
      <c r="AE67" s="1">
        <v>0</v>
      </c>
      <c r="AF67" s="1">
        <v>7.3</v>
      </c>
      <c r="AH67" s="1">
        <v>109</v>
      </c>
      <c r="AI67" s="1">
        <v>0</v>
      </c>
      <c r="AJ67" s="1">
        <v>5.0999999999999996</v>
      </c>
      <c r="AL67" s="1">
        <v>131</v>
      </c>
      <c r="AM67" s="1">
        <v>0</v>
      </c>
      <c r="AN67" s="1">
        <v>20.9</v>
      </c>
    </row>
    <row r="68" spans="2:40" x14ac:dyDescent="0.25">
      <c r="B68" s="1">
        <v>227</v>
      </c>
      <c r="C68" s="1">
        <v>0</v>
      </c>
      <c r="D68" s="1">
        <v>5.7</v>
      </c>
      <c r="F68" s="1">
        <v>121</v>
      </c>
      <c r="G68" s="1">
        <v>0</v>
      </c>
      <c r="H68" s="1">
        <v>11.2</v>
      </c>
      <c r="J68" s="1">
        <v>125</v>
      </c>
      <c r="K68" s="1">
        <v>0</v>
      </c>
      <c r="L68" s="1">
        <v>14.1</v>
      </c>
      <c r="N68" s="1">
        <v>113</v>
      </c>
      <c r="O68" s="1">
        <v>0</v>
      </c>
      <c r="P68" s="1">
        <v>6.7</v>
      </c>
      <c r="R68" s="1">
        <v>158</v>
      </c>
      <c r="S68" s="1">
        <v>0</v>
      </c>
      <c r="T68" s="1">
        <v>5.8</v>
      </c>
      <c r="V68" s="1">
        <v>114</v>
      </c>
      <c r="W68" s="1">
        <v>0</v>
      </c>
      <c r="X68" s="1">
        <v>6.1</v>
      </c>
      <c r="Z68" s="1">
        <v>123</v>
      </c>
      <c r="AA68" s="1">
        <v>0</v>
      </c>
      <c r="AB68" s="1">
        <v>8.9</v>
      </c>
      <c r="AD68" s="1">
        <v>123</v>
      </c>
      <c r="AE68" s="1">
        <v>0</v>
      </c>
      <c r="AF68" s="1">
        <v>7.3</v>
      </c>
      <c r="AH68" s="1">
        <v>138</v>
      </c>
      <c r="AI68" s="1">
        <v>0</v>
      </c>
      <c r="AJ68" s="1">
        <v>6.9</v>
      </c>
      <c r="AL68" s="1">
        <v>111</v>
      </c>
      <c r="AM68" s="1">
        <v>0</v>
      </c>
      <c r="AN68" s="1">
        <v>20.9</v>
      </c>
    </row>
    <row r="69" spans="2:40" x14ac:dyDescent="0.25">
      <c r="B69" s="1">
        <v>133</v>
      </c>
      <c r="C69" s="1">
        <v>0</v>
      </c>
      <c r="D69" s="1">
        <v>5.7</v>
      </c>
      <c r="F69" s="1">
        <v>129</v>
      </c>
      <c r="G69" s="1">
        <v>0</v>
      </c>
      <c r="H69" s="1">
        <v>11.2</v>
      </c>
      <c r="J69" s="1">
        <v>135</v>
      </c>
      <c r="K69" s="1">
        <v>0</v>
      </c>
      <c r="L69" s="1">
        <v>14.1</v>
      </c>
      <c r="N69" s="1">
        <v>235</v>
      </c>
      <c r="O69" s="1">
        <v>0</v>
      </c>
      <c r="P69" s="1">
        <v>5.6</v>
      </c>
      <c r="R69" s="1">
        <v>122</v>
      </c>
      <c r="S69" s="1">
        <v>0</v>
      </c>
      <c r="T69" s="1">
        <v>5.8</v>
      </c>
      <c r="V69" s="1">
        <v>136</v>
      </c>
      <c r="W69" s="1">
        <v>0</v>
      </c>
      <c r="X69" s="1">
        <v>9.6</v>
      </c>
      <c r="Z69" s="1">
        <v>123</v>
      </c>
      <c r="AA69" s="1">
        <v>0</v>
      </c>
      <c r="AB69" s="1">
        <v>8.9</v>
      </c>
      <c r="AD69" s="1">
        <v>116</v>
      </c>
      <c r="AE69" s="1">
        <v>0</v>
      </c>
      <c r="AF69" s="1">
        <v>7.3</v>
      </c>
      <c r="AH69" s="1">
        <v>130</v>
      </c>
      <c r="AI69" s="1">
        <v>0</v>
      </c>
      <c r="AJ69" s="1">
        <v>6.9</v>
      </c>
      <c r="AL69" s="1">
        <v>177</v>
      </c>
      <c r="AM69" s="1">
        <v>0</v>
      </c>
      <c r="AN69" s="1">
        <v>20.9</v>
      </c>
    </row>
    <row r="70" spans="2:40" x14ac:dyDescent="0.25">
      <c r="B70" s="1">
        <v>112</v>
      </c>
      <c r="C70" s="1">
        <v>0</v>
      </c>
      <c r="D70" s="1">
        <v>5.7</v>
      </c>
      <c r="F70" s="1">
        <v>108</v>
      </c>
      <c r="G70" s="1">
        <v>0</v>
      </c>
      <c r="H70" s="1">
        <v>11.2</v>
      </c>
      <c r="J70" s="1">
        <v>118</v>
      </c>
      <c r="K70" s="1">
        <v>0</v>
      </c>
      <c r="L70" s="1">
        <v>14.1</v>
      </c>
      <c r="N70" s="1">
        <v>113</v>
      </c>
      <c r="O70" s="1">
        <v>0</v>
      </c>
      <c r="P70" s="1">
        <v>5.6</v>
      </c>
      <c r="R70" s="1">
        <v>114</v>
      </c>
      <c r="S70" s="1">
        <v>0</v>
      </c>
      <c r="T70" s="1">
        <v>14.6</v>
      </c>
      <c r="V70" s="1">
        <v>162</v>
      </c>
      <c r="W70" s="1">
        <v>0</v>
      </c>
      <c r="X70" s="1">
        <v>9.6</v>
      </c>
      <c r="Z70" s="1">
        <v>131</v>
      </c>
      <c r="AA70" s="1">
        <v>0</v>
      </c>
      <c r="AB70" s="1">
        <v>6.7</v>
      </c>
      <c r="AD70" s="1">
        <v>132</v>
      </c>
      <c r="AE70" s="1">
        <v>0</v>
      </c>
      <c r="AF70" s="1">
        <v>7.3</v>
      </c>
      <c r="AH70" s="1">
        <v>108</v>
      </c>
      <c r="AI70" s="1">
        <v>0</v>
      </c>
      <c r="AJ70" s="1">
        <v>6.9</v>
      </c>
      <c r="AL70" s="1">
        <v>132</v>
      </c>
      <c r="AM70" s="1">
        <v>0</v>
      </c>
      <c r="AN70" s="1">
        <v>20.9</v>
      </c>
    </row>
    <row r="71" spans="2:40" x14ac:dyDescent="0.25">
      <c r="B71" s="1">
        <v>168</v>
      </c>
      <c r="C71" s="1">
        <v>0</v>
      </c>
      <c r="D71" s="1">
        <v>5.7</v>
      </c>
      <c r="F71" s="1">
        <v>112</v>
      </c>
      <c r="G71" s="1">
        <v>0</v>
      </c>
      <c r="H71" s="1">
        <v>7.4</v>
      </c>
      <c r="J71" s="1">
        <v>73</v>
      </c>
      <c r="K71" s="1">
        <v>0</v>
      </c>
      <c r="L71" s="1">
        <v>14.1</v>
      </c>
      <c r="N71" s="1">
        <v>121</v>
      </c>
      <c r="O71" s="1">
        <v>0</v>
      </c>
      <c r="P71" s="1">
        <v>5.6</v>
      </c>
      <c r="R71" s="1">
        <v>588</v>
      </c>
      <c r="S71" s="1">
        <v>0</v>
      </c>
      <c r="T71" s="1">
        <v>5.7</v>
      </c>
      <c r="V71" s="1">
        <v>197</v>
      </c>
      <c r="W71" s="1">
        <v>0</v>
      </c>
      <c r="X71" s="1">
        <v>9.6</v>
      </c>
      <c r="Z71" s="1">
        <v>123</v>
      </c>
      <c r="AA71" s="1">
        <v>0</v>
      </c>
      <c r="AB71" s="1">
        <v>6.7</v>
      </c>
      <c r="AD71" s="1">
        <v>112</v>
      </c>
      <c r="AE71" s="1">
        <v>0</v>
      </c>
      <c r="AF71" s="1">
        <v>7.3</v>
      </c>
      <c r="AH71" s="1">
        <v>110</v>
      </c>
      <c r="AI71" s="1">
        <v>0</v>
      </c>
      <c r="AJ71" s="1">
        <v>6.9</v>
      </c>
      <c r="AL71" s="1">
        <v>681</v>
      </c>
      <c r="AM71" s="1">
        <v>0</v>
      </c>
      <c r="AN71" s="1">
        <v>9.1999999999999993</v>
      </c>
    </row>
    <row r="72" spans="2:40" x14ac:dyDescent="0.25">
      <c r="B72" s="1">
        <v>276</v>
      </c>
      <c r="C72" s="1">
        <v>0</v>
      </c>
      <c r="D72" s="1">
        <v>7.3</v>
      </c>
      <c r="F72" s="1">
        <v>118</v>
      </c>
      <c r="G72" s="1">
        <v>0</v>
      </c>
      <c r="H72" s="1">
        <v>7.4</v>
      </c>
      <c r="J72" s="1">
        <v>65</v>
      </c>
      <c r="K72" s="1">
        <v>0</v>
      </c>
      <c r="L72" s="1">
        <v>14.1</v>
      </c>
      <c r="N72" s="1">
        <v>123</v>
      </c>
      <c r="O72" s="1">
        <v>0</v>
      </c>
      <c r="P72" s="1">
        <v>5.6</v>
      </c>
      <c r="R72" s="1">
        <v>123</v>
      </c>
      <c r="S72" s="1">
        <v>0</v>
      </c>
      <c r="T72" s="1">
        <v>5.7</v>
      </c>
      <c r="V72" s="1">
        <v>112</v>
      </c>
      <c r="W72" s="1">
        <v>0</v>
      </c>
      <c r="X72" s="1">
        <v>9.6</v>
      </c>
      <c r="Z72" s="1">
        <v>130</v>
      </c>
      <c r="AA72" s="1">
        <v>0</v>
      </c>
      <c r="AB72" s="1">
        <v>6.7</v>
      </c>
      <c r="AD72" s="1">
        <v>125</v>
      </c>
      <c r="AE72" s="1">
        <v>0</v>
      </c>
      <c r="AF72" s="1">
        <v>8.1</v>
      </c>
      <c r="AH72" s="1">
        <v>98</v>
      </c>
      <c r="AI72" s="1">
        <v>0</v>
      </c>
      <c r="AJ72" s="1">
        <v>6.9</v>
      </c>
      <c r="AL72" s="1">
        <v>123</v>
      </c>
      <c r="AM72" s="1">
        <v>0</v>
      </c>
      <c r="AN72" s="1">
        <v>9.1999999999999993</v>
      </c>
    </row>
    <row r="73" spans="2:40" x14ac:dyDescent="0.25">
      <c r="B73" s="1">
        <v>109</v>
      </c>
      <c r="C73" s="1">
        <v>0</v>
      </c>
      <c r="D73" s="1">
        <v>7.3</v>
      </c>
      <c r="F73" s="1">
        <v>123</v>
      </c>
      <c r="G73" s="1">
        <v>0</v>
      </c>
      <c r="H73" s="1">
        <v>7.4</v>
      </c>
      <c r="J73" s="1">
        <v>51</v>
      </c>
      <c r="K73" s="1">
        <v>0</v>
      </c>
      <c r="L73" s="1">
        <v>14.1</v>
      </c>
      <c r="N73" s="1">
        <v>114</v>
      </c>
      <c r="O73" s="1">
        <v>0</v>
      </c>
      <c r="P73" s="1">
        <v>5.6</v>
      </c>
      <c r="R73" s="1">
        <v>287</v>
      </c>
      <c r="S73" s="1">
        <v>0</v>
      </c>
      <c r="T73" s="1">
        <v>5.7</v>
      </c>
      <c r="V73" s="1">
        <v>135</v>
      </c>
      <c r="W73" s="1">
        <v>0</v>
      </c>
      <c r="X73" s="1">
        <v>6.4</v>
      </c>
      <c r="Z73" s="1">
        <v>140</v>
      </c>
      <c r="AA73" s="1">
        <v>0</v>
      </c>
      <c r="AB73" s="1">
        <v>6.7</v>
      </c>
      <c r="AD73" s="1">
        <v>125</v>
      </c>
      <c r="AE73" s="1">
        <v>0</v>
      </c>
      <c r="AF73" s="1">
        <v>8.1</v>
      </c>
      <c r="AH73" s="1">
        <v>99</v>
      </c>
      <c r="AI73" s="1">
        <v>0</v>
      </c>
      <c r="AJ73" s="1">
        <v>10.4</v>
      </c>
      <c r="AL73" s="1">
        <v>124</v>
      </c>
      <c r="AM73" s="1">
        <v>0</v>
      </c>
      <c r="AN73" s="1">
        <v>9.1999999999999993</v>
      </c>
    </row>
    <row r="74" spans="2:40" x14ac:dyDescent="0.25">
      <c r="B74" s="1">
        <v>242</v>
      </c>
      <c r="C74" s="1">
        <v>0</v>
      </c>
      <c r="D74" s="1">
        <v>7.3</v>
      </c>
      <c r="F74" s="1">
        <v>114</v>
      </c>
      <c r="G74" s="1">
        <v>0</v>
      </c>
      <c r="H74" s="1">
        <v>7.4</v>
      </c>
      <c r="J74" s="1">
        <v>48</v>
      </c>
      <c r="K74" s="1">
        <v>0</v>
      </c>
      <c r="L74" s="1">
        <v>14.1</v>
      </c>
      <c r="N74" s="1">
        <v>133</v>
      </c>
      <c r="O74" s="1">
        <v>0</v>
      </c>
      <c r="P74" s="1">
        <v>10.199999999999999</v>
      </c>
      <c r="R74" s="1">
        <v>114</v>
      </c>
      <c r="S74" s="1">
        <v>0</v>
      </c>
      <c r="T74" s="1">
        <v>4.3</v>
      </c>
      <c r="V74" s="1">
        <v>113</v>
      </c>
      <c r="W74" s="1">
        <v>0</v>
      </c>
      <c r="X74" s="1">
        <v>6.4</v>
      </c>
      <c r="Z74" s="1">
        <v>130</v>
      </c>
      <c r="AA74" s="1">
        <v>0</v>
      </c>
      <c r="AB74" s="1">
        <v>5.8</v>
      </c>
      <c r="AD74" s="1">
        <v>486</v>
      </c>
      <c r="AE74" s="1">
        <v>0</v>
      </c>
      <c r="AF74" s="1">
        <v>5.0999999999999996</v>
      </c>
      <c r="AH74" s="1">
        <v>88</v>
      </c>
      <c r="AI74" s="1">
        <v>0</v>
      </c>
      <c r="AJ74" s="1">
        <v>10.4</v>
      </c>
      <c r="AL74" s="1">
        <v>146</v>
      </c>
      <c r="AM74" s="1">
        <v>0</v>
      </c>
      <c r="AN74" s="1">
        <v>9.1999999999999993</v>
      </c>
    </row>
    <row r="75" spans="2:40" x14ac:dyDescent="0.25">
      <c r="B75" s="1">
        <v>131</v>
      </c>
      <c r="C75" s="1">
        <v>0</v>
      </c>
      <c r="D75" s="1">
        <v>7.3</v>
      </c>
      <c r="F75" s="1">
        <v>122</v>
      </c>
      <c r="G75" s="1">
        <v>0</v>
      </c>
      <c r="H75" s="1">
        <v>7.4</v>
      </c>
      <c r="J75" s="1">
        <v>127</v>
      </c>
      <c r="K75" s="1">
        <v>0</v>
      </c>
      <c r="L75" s="1">
        <v>7.1</v>
      </c>
      <c r="N75" s="1">
        <v>143</v>
      </c>
      <c r="O75" s="1">
        <v>0</v>
      </c>
      <c r="P75" s="1">
        <v>10.199999999999999</v>
      </c>
      <c r="R75" s="1">
        <v>122</v>
      </c>
      <c r="S75" s="1">
        <v>0</v>
      </c>
      <c r="T75" s="1">
        <v>4.3</v>
      </c>
      <c r="V75" s="1">
        <v>116</v>
      </c>
      <c r="W75" s="1">
        <v>0</v>
      </c>
      <c r="X75" s="1">
        <v>6.4</v>
      </c>
      <c r="Z75" s="1">
        <v>139</v>
      </c>
      <c r="AA75" s="1">
        <v>0</v>
      </c>
      <c r="AB75" s="1">
        <v>5.8</v>
      </c>
      <c r="AD75" s="1">
        <v>127</v>
      </c>
      <c r="AE75" s="1">
        <v>0</v>
      </c>
      <c r="AF75" s="1">
        <v>5.0999999999999996</v>
      </c>
      <c r="AH75" s="1">
        <v>87</v>
      </c>
      <c r="AI75" s="1">
        <v>0</v>
      </c>
      <c r="AJ75" s="1">
        <v>10.4</v>
      </c>
      <c r="AL75" s="1">
        <v>119</v>
      </c>
      <c r="AM75" s="1">
        <v>0</v>
      </c>
      <c r="AN75" s="1">
        <v>11.3</v>
      </c>
    </row>
    <row r="76" spans="2:40" x14ac:dyDescent="0.25">
      <c r="B76" s="1">
        <v>122</v>
      </c>
      <c r="C76" s="1">
        <v>0</v>
      </c>
      <c r="D76" s="1">
        <v>5.4</v>
      </c>
      <c r="F76" s="1">
        <v>134</v>
      </c>
      <c r="G76" s="1">
        <v>0</v>
      </c>
      <c r="H76" s="1">
        <v>9.4</v>
      </c>
      <c r="J76" s="1">
        <v>143</v>
      </c>
      <c r="K76" s="1">
        <v>0</v>
      </c>
      <c r="L76" s="1">
        <v>7.1</v>
      </c>
      <c r="N76" s="1">
        <v>227</v>
      </c>
      <c r="O76" s="1">
        <v>0</v>
      </c>
      <c r="P76" s="1">
        <v>10.199999999999999</v>
      </c>
      <c r="R76" s="1">
        <v>123</v>
      </c>
      <c r="S76" s="1">
        <v>0</v>
      </c>
      <c r="T76" s="1">
        <v>4.3</v>
      </c>
      <c r="V76" s="1">
        <v>122</v>
      </c>
      <c r="W76" s="1">
        <v>0</v>
      </c>
      <c r="X76" s="1">
        <v>6.4</v>
      </c>
      <c r="Z76" s="1">
        <v>121</v>
      </c>
      <c r="AA76" s="1">
        <v>0</v>
      </c>
      <c r="AB76" s="1">
        <v>5.8</v>
      </c>
      <c r="AD76" s="1">
        <v>138</v>
      </c>
      <c r="AE76" s="1">
        <v>0</v>
      </c>
      <c r="AF76" s="1">
        <v>5.0999999999999996</v>
      </c>
      <c r="AH76" s="1">
        <v>81</v>
      </c>
      <c r="AI76" s="1">
        <v>0</v>
      </c>
      <c r="AJ76" s="1">
        <v>10.4</v>
      </c>
      <c r="AL76" s="1">
        <v>136</v>
      </c>
      <c r="AM76" s="1">
        <v>0</v>
      </c>
      <c r="AN76" s="1">
        <v>11.3</v>
      </c>
    </row>
    <row r="77" spans="2:40" x14ac:dyDescent="0.25">
      <c r="B77" s="1">
        <v>158</v>
      </c>
      <c r="C77" s="1">
        <v>0</v>
      </c>
      <c r="D77" s="1">
        <v>5.4</v>
      </c>
      <c r="F77" s="1">
        <v>120</v>
      </c>
      <c r="G77" s="1">
        <v>0</v>
      </c>
      <c r="H77" s="1">
        <v>9.4</v>
      </c>
      <c r="J77" s="1">
        <v>134</v>
      </c>
      <c r="K77" s="1">
        <v>0</v>
      </c>
      <c r="L77" s="1">
        <v>7.1</v>
      </c>
      <c r="N77" s="1">
        <v>139</v>
      </c>
      <c r="O77" s="1">
        <v>0</v>
      </c>
      <c r="P77" s="1">
        <v>6.6</v>
      </c>
      <c r="R77" s="1">
        <v>118</v>
      </c>
      <c r="S77" s="1">
        <v>0</v>
      </c>
      <c r="T77" s="1">
        <v>4.3</v>
      </c>
      <c r="V77" s="1">
        <v>119</v>
      </c>
      <c r="W77" s="1">
        <v>0</v>
      </c>
      <c r="X77" s="1">
        <v>6.4</v>
      </c>
      <c r="Z77" s="1">
        <v>111</v>
      </c>
      <c r="AA77" s="1">
        <v>0</v>
      </c>
      <c r="AB77" s="1">
        <v>5.8</v>
      </c>
      <c r="AD77" s="1">
        <v>112</v>
      </c>
      <c r="AE77" s="1">
        <v>0</v>
      </c>
      <c r="AF77" s="1">
        <v>5.0999999999999996</v>
      </c>
      <c r="AH77" s="1">
        <v>117</v>
      </c>
      <c r="AI77" s="1">
        <v>0</v>
      </c>
      <c r="AJ77" s="1">
        <v>10.4</v>
      </c>
      <c r="AL77" s="1">
        <v>131</v>
      </c>
      <c r="AM77" s="1">
        <v>0</v>
      </c>
      <c r="AN77" s="1">
        <v>11.3</v>
      </c>
    </row>
    <row r="78" spans="2:40" x14ac:dyDescent="0.25">
      <c r="B78" s="1">
        <v>440</v>
      </c>
      <c r="C78" s="1">
        <v>0</v>
      </c>
      <c r="D78" s="1">
        <v>5.8</v>
      </c>
      <c r="F78" s="1">
        <v>138</v>
      </c>
      <c r="G78" s="1">
        <v>0</v>
      </c>
      <c r="H78" s="1">
        <v>9.4</v>
      </c>
      <c r="J78" s="1">
        <v>142</v>
      </c>
      <c r="K78" s="1">
        <v>0</v>
      </c>
      <c r="L78" s="1">
        <v>7.1</v>
      </c>
      <c r="N78" s="1">
        <v>173</v>
      </c>
      <c r="O78" s="1">
        <v>0</v>
      </c>
      <c r="P78" s="1">
        <v>6.6</v>
      </c>
      <c r="R78" s="1">
        <v>141</v>
      </c>
      <c r="S78" s="1">
        <v>0</v>
      </c>
      <c r="T78" s="1">
        <v>7.2</v>
      </c>
      <c r="V78" s="1">
        <v>121</v>
      </c>
      <c r="W78" s="1">
        <v>0</v>
      </c>
      <c r="X78" s="1">
        <v>8.1</v>
      </c>
      <c r="Z78" s="1">
        <v>111</v>
      </c>
      <c r="AA78" s="1">
        <v>0</v>
      </c>
      <c r="AB78" s="1">
        <v>5.8</v>
      </c>
      <c r="AD78" s="1">
        <v>131</v>
      </c>
      <c r="AE78" s="1">
        <v>0</v>
      </c>
      <c r="AF78" s="1">
        <v>9.1</v>
      </c>
      <c r="AH78" s="1">
        <v>130</v>
      </c>
      <c r="AI78" s="1">
        <v>0</v>
      </c>
      <c r="AJ78" s="1">
        <v>7</v>
      </c>
      <c r="AL78" s="1">
        <v>422</v>
      </c>
      <c r="AM78" s="1">
        <v>0</v>
      </c>
      <c r="AN78" s="1">
        <v>17.3</v>
      </c>
    </row>
    <row r="79" spans="2:40" x14ac:dyDescent="0.25">
      <c r="B79" s="1">
        <v>116</v>
      </c>
      <c r="C79" s="1">
        <v>0</v>
      </c>
      <c r="D79" s="1">
        <v>5.8</v>
      </c>
      <c r="F79" s="1">
        <v>116</v>
      </c>
      <c r="G79" s="1">
        <v>0</v>
      </c>
      <c r="H79" s="1">
        <v>9.4</v>
      </c>
      <c r="J79" s="1">
        <v>427</v>
      </c>
      <c r="K79" s="1">
        <v>0</v>
      </c>
      <c r="L79" s="1">
        <v>5.7</v>
      </c>
      <c r="N79" s="1">
        <v>208</v>
      </c>
      <c r="O79" s="1">
        <v>0</v>
      </c>
      <c r="P79" s="1">
        <v>6.6</v>
      </c>
      <c r="R79" s="1">
        <v>112</v>
      </c>
      <c r="S79" s="1">
        <v>0</v>
      </c>
      <c r="T79" s="1">
        <v>7.2</v>
      </c>
      <c r="V79" s="1">
        <v>122</v>
      </c>
      <c r="W79" s="1">
        <v>0</v>
      </c>
      <c r="X79" s="1">
        <v>8.1</v>
      </c>
      <c r="Z79" s="1">
        <v>127</v>
      </c>
      <c r="AA79" s="1">
        <v>0</v>
      </c>
      <c r="AB79" s="1">
        <v>8.3000000000000007</v>
      </c>
      <c r="AD79" s="1">
        <v>132</v>
      </c>
      <c r="AE79" s="1">
        <v>0</v>
      </c>
      <c r="AF79" s="1">
        <v>9.1</v>
      </c>
      <c r="AH79" s="1">
        <v>103</v>
      </c>
      <c r="AI79" s="1">
        <v>0</v>
      </c>
      <c r="AJ79" s="1">
        <v>7</v>
      </c>
      <c r="AL79" s="1">
        <v>117</v>
      </c>
      <c r="AM79" s="1">
        <v>0</v>
      </c>
      <c r="AN79" s="1">
        <v>17.3</v>
      </c>
    </row>
    <row r="80" spans="2:40" x14ac:dyDescent="0.25">
      <c r="B80" s="1">
        <v>157</v>
      </c>
      <c r="C80" s="1">
        <v>0</v>
      </c>
      <c r="D80" s="1">
        <v>5.8</v>
      </c>
      <c r="F80" s="1">
        <v>124</v>
      </c>
      <c r="G80" s="1">
        <v>0</v>
      </c>
      <c r="H80" s="1">
        <v>7.5</v>
      </c>
      <c r="J80" s="1">
        <v>118</v>
      </c>
      <c r="K80" s="1">
        <v>0</v>
      </c>
      <c r="L80" s="1">
        <v>5.7</v>
      </c>
      <c r="N80" s="1">
        <v>238</v>
      </c>
      <c r="O80" s="1">
        <v>0</v>
      </c>
      <c r="P80" s="1">
        <v>7.7</v>
      </c>
      <c r="R80" s="1">
        <v>125</v>
      </c>
      <c r="S80" s="1">
        <v>0</v>
      </c>
      <c r="T80" s="1">
        <v>7.2</v>
      </c>
      <c r="V80" s="1">
        <v>113</v>
      </c>
      <c r="W80" s="1">
        <v>0</v>
      </c>
      <c r="X80" s="1">
        <v>8.1</v>
      </c>
      <c r="Z80" s="1">
        <v>122</v>
      </c>
      <c r="AA80" s="1">
        <v>0</v>
      </c>
      <c r="AB80" s="1">
        <v>8.3000000000000007</v>
      </c>
      <c r="AD80" s="1">
        <v>131</v>
      </c>
      <c r="AE80" s="1">
        <v>0</v>
      </c>
      <c r="AF80" s="1">
        <v>9.1</v>
      </c>
      <c r="AH80" s="1">
        <v>80</v>
      </c>
      <c r="AI80" s="1">
        <v>0</v>
      </c>
      <c r="AJ80" s="1">
        <v>7</v>
      </c>
      <c r="AL80" s="1">
        <v>128</v>
      </c>
      <c r="AM80" s="1">
        <v>0</v>
      </c>
      <c r="AN80" s="1">
        <v>17.3</v>
      </c>
    </row>
    <row r="81" spans="2:40" x14ac:dyDescent="0.25">
      <c r="B81" s="1">
        <v>131</v>
      </c>
      <c r="C81" s="1">
        <v>0</v>
      </c>
      <c r="D81" s="1">
        <v>5.8</v>
      </c>
      <c r="F81" s="1">
        <v>118</v>
      </c>
      <c r="G81" s="1">
        <v>0</v>
      </c>
      <c r="H81" s="1">
        <v>7.5</v>
      </c>
      <c r="J81" s="1">
        <v>113</v>
      </c>
      <c r="K81" s="1">
        <v>0</v>
      </c>
      <c r="L81" s="1">
        <v>5.7</v>
      </c>
      <c r="N81" s="1">
        <v>136</v>
      </c>
      <c r="O81" s="1">
        <v>0</v>
      </c>
      <c r="P81" s="1">
        <v>7.7</v>
      </c>
      <c r="R81" s="1">
        <v>111</v>
      </c>
      <c r="S81" s="1">
        <v>0</v>
      </c>
      <c r="T81" s="1">
        <v>7.2</v>
      </c>
      <c r="V81" s="1">
        <v>118</v>
      </c>
      <c r="W81" s="1">
        <v>0</v>
      </c>
      <c r="X81" s="1">
        <v>8.1</v>
      </c>
      <c r="Z81" s="1">
        <v>123</v>
      </c>
      <c r="AA81" s="1">
        <v>0</v>
      </c>
      <c r="AB81" s="1">
        <v>8.3000000000000007</v>
      </c>
      <c r="AD81" s="1">
        <v>132</v>
      </c>
      <c r="AE81" s="1">
        <v>0</v>
      </c>
      <c r="AF81" s="1">
        <v>9.1</v>
      </c>
      <c r="AH81" s="1">
        <v>91</v>
      </c>
      <c r="AI81" s="1">
        <v>0</v>
      </c>
      <c r="AJ81" s="1">
        <v>7</v>
      </c>
      <c r="AL81" s="1">
        <v>124</v>
      </c>
      <c r="AM81" s="1">
        <v>0</v>
      </c>
      <c r="AN81" s="1">
        <v>17.3</v>
      </c>
    </row>
    <row r="82" spans="2:40" x14ac:dyDescent="0.25">
      <c r="B82" s="1">
        <v>192</v>
      </c>
      <c r="C82" s="1">
        <v>0</v>
      </c>
      <c r="D82" s="1">
        <v>2.2000000000000002</v>
      </c>
      <c r="F82" s="1">
        <v>106</v>
      </c>
      <c r="G82" s="1">
        <v>0</v>
      </c>
      <c r="H82" s="1">
        <v>7.5</v>
      </c>
      <c r="J82" s="1">
        <v>129</v>
      </c>
      <c r="K82" s="1">
        <v>0</v>
      </c>
      <c r="L82" s="1">
        <v>5.5</v>
      </c>
      <c r="N82" s="1">
        <v>190</v>
      </c>
      <c r="O82" s="1">
        <v>0</v>
      </c>
      <c r="P82" s="1">
        <v>7.7</v>
      </c>
      <c r="R82" s="1">
        <v>113</v>
      </c>
      <c r="S82" s="1">
        <v>0</v>
      </c>
      <c r="T82" s="1">
        <v>7.2</v>
      </c>
      <c r="V82" s="1">
        <v>114</v>
      </c>
      <c r="W82" s="1">
        <v>0</v>
      </c>
      <c r="X82" s="1">
        <v>8.1</v>
      </c>
      <c r="Z82" s="1">
        <v>110</v>
      </c>
      <c r="AA82" s="1">
        <v>0</v>
      </c>
      <c r="AB82" s="1">
        <v>8.3000000000000007</v>
      </c>
      <c r="AD82" s="1">
        <v>119</v>
      </c>
      <c r="AE82" s="1">
        <v>0</v>
      </c>
      <c r="AF82" s="1">
        <v>3.6</v>
      </c>
      <c r="AH82" s="1">
        <v>63</v>
      </c>
      <c r="AI82" s="1">
        <v>0</v>
      </c>
      <c r="AJ82" s="1">
        <v>7</v>
      </c>
      <c r="AL82" s="1">
        <v>111</v>
      </c>
      <c r="AM82" s="1">
        <v>0</v>
      </c>
      <c r="AN82" s="1">
        <v>16.7</v>
      </c>
    </row>
    <row r="83" spans="2:40" x14ac:dyDescent="0.25">
      <c r="B83" s="1">
        <v>133</v>
      </c>
      <c r="C83" s="1">
        <v>0</v>
      </c>
      <c r="D83" s="1">
        <v>2.2000000000000002</v>
      </c>
      <c r="F83" s="1">
        <v>113</v>
      </c>
      <c r="G83" s="1">
        <v>0</v>
      </c>
      <c r="H83" s="1">
        <v>7.5</v>
      </c>
      <c r="J83" s="1">
        <v>122</v>
      </c>
      <c r="K83" s="1">
        <v>0</v>
      </c>
      <c r="L83" s="1">
        <v>5.5</v>
      </c>
      <c r="N83" s="1">
        <v>122</v>
      </c>
      <c r="O83" s="1">
        <v>0</v>
      </c>
      <c r="P83" s="1">
        <v>7.7</v>
      </c>
      <c r="R83" s="1">
        <v>123</v>
      </c>
      <c r="S83" s="1">
        <v>0</v>
      </c>
      <c r="T83" s="1">
        <v>8.4</v>
      </c>
      <c r="V83" s="1">
        <v>117</v>
      </c>
      <c r="W83" s="1">
        <v>0</v>
      </c>
      <c r="X83" s="1">
        <v>9.6999999999999993</v>
      </c>
      <c r="Z83" s="1">
        <v>117</v>
      </c>
      <c r="AA83" s="1">
        <v>0</v>
      </c>
      <c r="AB83" s="1">
        <v>8.3000000000000007</v>
      </c>
      <c r="AD83" s="1">
        <v>136</v>
      </c>
      <c r="AE83" s="1">
        <v>0</v>
      </c>
      <c r="AF83" s="1">
        <v>3.6</v>
      </c>
      <c r="AH83" s="1">
        <v>67</v>
      </c>
      <c r="AI83" s="1">
        <v>0</v>
      </c>
      <c r="AJ83" s="1">
        <v>7</v>
      </c>
      <c r="AL83" s="1">
        <v>118</v>
      </c>
      <c r="AM83" s="1">
        <v>0</v>
      </c>
      <c r="AN83" s="1">
        <v>16.7</v>
      </c>
    </row>
    <row r="84" spans="2:40" x14ac:dyDescent="0.25">
      <c r="B84" s="1">
        <v>157</v>
      </c>
      <c r="C84" s="1">
        <v>0</v>
      </c>
      <c r="D84" s="1">
        <v>2.2000000000000002</v>
      </c>
      <c r="F84" s="1">
        <v>122</v>
      </c>
      <c r="G84" s="1">
        <v>0</v>
      </c>
      <c r="H84" s="1">
        <v>7.5</v>
      </c>
      <c r="J84" s="1">
        <v>126</v>
      </c>
      <c r="K84" s="1">
        <v>0</v>
      </c>
      <c r="L84" s="1">
        <v>5.5</v>
      </c>
      <c r="N84" s="1">
        <v>123</v>
      </c>
      <c r="O84" s="1">
        <v>0</v>
      </c>
      <c r="P84" s="1">
        <v>11.6</v>
      </c>
      <c r="R84" s="1">
        <v>124</v>
      </c>
      <c r="S84" s="1">
        <v>0</v>
      </c>
      <c r="T84" s="1">
        <v>8.4</v>
      </c>
      <c r="V84" s="1">
        <v>120</v>
      </c>
      <c r="W84" s="1">
        <v>0</v>
      </c>
      <c r="X84" s="1">
        <v>9.6999999999999993</v>
      </c>
      <c r="Z84" s="1">
        <v>112</v>
      </c>
      <c r="AA84" s="1">
        <v>0</v>
      </c>
      <c r="AB84" s="1">
        <v>5.4</v>
      </c>
      <c r="AD84" s="1">
        <v>124</v>
      </c>
      <c r="AE84" s="1">
        <v>0</v>
      </c>
      <c r="AF84" s="1">
        <v>3.6</v>
      </c>
      <c r="AH84" s="1">
        <v>43</v>
      </c>
      <c r="AI84" s="1">
        <v>0</v>
      </c>
      <c r="AJ84" s="1">
        <v>7</v>
      </c>
      <c r="AL84" s="1">
        <v>111</v>
      </c>
      <c r="AM84" s="1">
        <v>0</v>
      </c>
      <c r="AN84" s="1">
        <v>16.7</v>
      </c>
    </row>
    <row r="85" spans="2:40" x14ac:dyDescent="0.25">
      <c r="B85" s="1">
        <v>306</v>
      </c>
      <c r="C85" s="1">
        <v>0</v>
      </c>
      <c r="D85" s="1">
        <v>40.200000000000003</v>
      </c>
      <c r="F85" s="1">
        <v>121</v>
      </c>
      <c r="G85" s="1">
        <v>0</v>
      </c>
      <c r="H85" s="1">
        <v>10.4</v>
      </c>
      <c r="J85" s="1">
        <v>123</v>
      </c>
      <c r="K85" s="1">
        <v>0</v>
      </c>
      <c r="L85" s="1">
        <v>5.5</v>
      </c>
      <c r="N85" s="1">
        <v>127</v>
      </c>
      <c r="O85" s="1">
        <v>0</v>
      </c>
      <c r="P85" s="1">
        <v>11.6</v>
      </c>
      <c r="R85" s="1">
        <v>118</v>
      </c>
      <c r="S85" s="1">
        <v>0</v>
      </c>
      <c r="T85" s="1">
        <v>8.4</v>
      </c>
      <c r="V85" s="1">
        <v>120</v>
      </c>
      <c r="W85" s="1">
        <v>0</v>
      </c>
      <c r="X85" s="1">
        <v>9.6999999999999993</v>
      </c>
      <c r="Z85" s="1">
        <v>122</v>
      </c>
      <c r="AA85" s="1">
        <v>0</v>
      </c>
      <c r="AB85" s="1">
        <v>5.4</v>
      </c>
      <c r="AD85" s="1">
        <v>126</v>
      </c>
      <c r="AE85" s="1">
        <v>0</v>
      </c>
      <c r="AF85" s="1">
        <v>3.6</v>
      </c>
      <c r="AH85" s="1">
        <v>122</v>
      </c>
      <c r="AI85" s="1">
        <v>0</v>
      </c>
      <c r="AJ85" s="1">
        <v>11.7</v>
      </c>
      <c r="AL85" s="1">
        <v>137</v>
      </c>
      <c r="AM85" s="1">
        <v>0</v>
      </c>
      <c r="AN85" s="1">
        <v>16.7</v>
      </c>
    </row>
    <row r="86" spans="2:40" x14ac:dyDescent="0.25">
      <c r="B86" s="1">
        <v>134</v>
      </c>
      <c r="C86" s="1">
        <v>0</v>
      </c>
      <c r="D86" s="1">
        <v>40.200000000000003</v>
      </c>
      <c r="F86" s="1">
        <v>121</v>
      </c>
      <c r="G86" s="1">
        <v>0</v>
      </c>
      <c r="H86" s="1">
        <v>10.4</v>
      </c>
      <c r="J86" s="1">
        <v>117</v>
      </c>
      <c r="K86" s="1">
        <v>0</v>
      </c>
      <c r="L86" s="1">
        <v>5.5</v>
      </c>
      <c r="N86" s="1">
        <v>125</v>
      </c>
      <c r="O86" s="1">
        <v>0</v>
      </c>
      <c r="P86" s="1">
        <v>11.6</v>
      </c>
      <c r="R86" s="1">
        <v>121</v>
      </c>
      <c r="S86" s="1">
        <v>0</v>
      </c>
      <c r="T86" s="1">
        <v>8.4</v>
      </c>
      <c r="V86" s="1">
        <v>113</v>
      </c>
      <c r="W86" s="1">
        <v>0</v>
      </c>
      <c r="X86" s="1">
        <v>9.6999999999999993</v>
      </c>
      <c r="Z86" s="1">
        <v>121</v>
      </c>
      <c r="AA86" s="1">
        <v>0</v>
      </c>
      <c r="AB86" s="1">
        <v>5.4</v>
      </c>
      <c r="AD86" s="1">
        <v>125</v>
      </c>
      <c r="AE86" s="1">
        <v>0</v>
      </c>
      <c r="AF86" s="1">
        <v>6.6</v>
      </c>
      <c r="AH86" s="1">
        <v>100</v>
      </c>
      <c r="AI86" s="1">
        <v>0</v>
      </c>
      <c r="AJ86" s="1">
        <v>11.7</v>
      </c>
      <c r="AL86" s="1">
        <v>414</v>
      </c>
      <c r="AM86" s="1">
        <v>0</v>
      </c>
      <c r="AN86" s="1">
        <v>12.7</v>
      </c>
    </row>
    <row r="87" spans="2:40" x14ac:dyDescent="0.25">
      <c r="B87" s="1">
        <v>122</v>
      </c>
      <c r="C87" s="1">
        <v>0</v>
      </c>
      <c r="D87" s="1">
        <v>40.200000000000003</v>
      </c>
      <c r="F87" s="1">
        <v>125</v>
      </c>
      <c r="G87" s="1">
        <v>0</v>
      </c>
      <c r="H87" s="1">
        <v>10.4</v>
      </c>
      <c r="J87" s="1">
        <v>123</v>
      </c>
      <c r="K87" s="1">
        <v>0</v>
      </c>
      <c r="L87" s="1">
        <v>19.5</v>
      </c>
      <c r="N87" s="1">
        <v>128</v>
      </c>
      <c r="O87" s="1">
        <v>0</v>
      </c>
      <c r="P87" s="1">
        <v>11.6</v>
      </c>
      <c r="R87" s="1">
        <v>44</v>
      </c>
      <c r="S87" s="1">
        <v>0</v>
      </c>
      <c r="T87" s="1">
        <v>8.4</v>
      </c>
      <c r="V87" s="1">
        <v>111</v>
      </c>
      <c r="W87" s="1">
        <v>0</v>
      </c>
      <c r="X87" s="1">
        <v>9.6999999999999993</v>
      </c>
      <c r="Z87" s="1">
        <v>141</v>
      </c>
      <c r="AA87" s="1">
        <v>0</v>
      </c>
      <c r="AB87" s="1">
        <v>5.4</v>
      </c>
      <c r="AD87" s="1">
        <v>131</v>
      </c>
      <c r="AE87" s="1">
        <v>0</v>
      </c>
      <c r="AF87" s="1">
        <v>6.6</v>
      </c>
      <c r="AH87" s="1">
        <v>99</v>
      </c>
      <c r="AI87" s="1">
        <v>0</v>
      </c>
      <c r="AJ87" s="1">
        <v>11.7</v>
      </c>
      <c r="AL87" s="1">
        <v>124</v>
      </c>
      <c r="AM87" s="1">
        <v>0</v>
      </c>
      <c r="AN87" s="1">
        <v>12.7</v>
      </c>
    </row>
    <row r="88" spans="2:40" x14ac:dyDescent="0.25">
      <c r="B88" s="1">
        <v>122</v>
      </c>
      <c r="C88" s="1">
        <v>0</v>
      </c>
      <c r="D88" s="1">
        <v>40.200000000000003</v>
      </c>
      <c r="F88" s="1">
        <v>119</v>
      </c>
      <c r="G88" s="1">
        <v>0</v>
      </c>
      <c r="H88" s="1">
        <v>10.4</v>
      </c>
      <c r="J88" s="1">
        <v>111</v>
      </c>
      <c r="K88" s="1">
        <v>0</v>
      </c>
      <c r="L88" s="1">
        <v>19.5</v>
      </c>
      <c r="N88" s="1">
        <v>141</v>
      </c>
      <c r="O88" s="1">
        <v>0</v>
      </c>
      <c r="P88" s="1">
        <v>3.2</v>
      </c>
      <c r="R88" s="1">
        <v>121</v>
      </c>
      <c r="S88" s="1">
        <v>0</v>
      </c>
      <c r="T88" s="1">
        <v>12.8</v>
      </c>
      <c r="V88" s="1">
        <v>113</v>
      </c>
      <c r="W88" s="1">
        <v>0</v>
      </c>
      <c r="X88" s="1">
        <v>10.6</v>
      </c>
      <c r="Z88" s="1">
        <v>134</v>
      </c>
      <c r="AA88" s="1">
        <v>0</v>
      </c>
      <c r="AB88" s="1">
        <v>9.9</v>
      </c>
      <c r="AD88" s="1">
        <v>138</v>
      </c>
      <c r="AE88" s="1">
        <v>0</v>
      </c>
      <c r="AF88" s="1">
        <v>6.6</v>
      </c>
      <c r="AH88" s="1">
        <v>101</v>
      </c>
      <c r="AI88" s="1">
        <v>0</v>
      </c>
      <c r="AJ88" s="1">
        <v>11.7</v>
      </c>
      <c r="AL88" s="1">
        <v>118</v>
      </c>
      <c r="AM88" s="1">
        <v>0</v>
      </c>
      <c r="AN88" s="1">
        <v>12.7</v>
      </c>
    </row>
    <row r="89" spans="2:40" x14ac:dyDescent="0.25">
      <c r="B89" s="1">
        <v>133</v>
      </c>
      <c r="C89" s="1">
        <v>0</v>
      </c>
      <c r="D89" s="1">
        <v>12.4</v>
      </c>
      <c r="F89" s="1">
        <v>123</v>
      </c>
      <c r="G89" s="1">
        <v>0</v>
      </c>
      <c r="H89" s="1">
        <v>10.4</v>
      </c>
      <c r="J89" s="1">
        <v>144</v>
      </c>
      <c r="K89" s="1">
        <v>0</v>
      </c>
      <c r="L89" s="1">
        <v>19.5</v>
      </c>
      <c r="N89" s="1">
        <v>127</v>
      </c>
      <c r="O89" s="1">
        <v>0</v>
      </c>
      <c r="P89" s="1">
        <v>3.2</v>
      </c>
      <c r="R89" s="1">
        <v>123</v>
      </c>
      <c r="S89" s="1">
        <v>0</v>
      </c>
      <c r="T89" s="1">
        <v>12.8</v>
      </c>
      <c r="V89" s="1">
        <v>121</v>
      </c>
      <c r="W89" s="1">
        <v>0</v>
      </c>
      <c r="X89" s="1">
        <v>10.6</v>
      </c>
      <c r="Z89" s="1">
        <v>126</v>
      </c>
      <c r="AA89" s="1">
        <v>0</v>
      </c>
      <c r="AB89" s="1">
        <v>9.9</v>
      </c>
      <c r="AD89" s="1">
        <v>128</v>
      </c>
      <c r="AE89" s="1">
        <v>0</v>
      </c>
      <c r="AF89" s="1">
        <v>6.6</v>
      </c>
      <c r="AH89" s="1">
        <v>124</v>
      </c>
      <c r="AI89" s="1">
        <v>0</v>
      </c>
      <c r="AJ89" s="1">
        <v>11.7</v>
      </c>
      <c r="AL89" s="1">
        <v>120</v>
      </c>
      <c r="AM89" s="1">
        <v>0</v>
      </c>
      <c r="AN89" s="1">
        <v>12.7</v>
      </c>
    </row>
    <row r="90" spans="2:40" x14ac:dyDescent="0.25">
      <c r="B90" s="1">
        <v>162</v>
      </c>
      <c r="C90" s="1">
        <v>0</v>
      </c>
      <c r="D90" s="1">
        <v>12.4</v>
      </c>
      <c r="F90" s="1">
        <v>113</v>
      </c>
      <c r="G90" s="1">
        <v>0</v>
      </c>
      <c r="H90" s="1">
        <v>9.1999999999999993</v>
      </c>
      <c r="J90" s="1">
        <v>123</v>
      </c>
      <c r="K90" s="1">
        <v>0</v>
      </c>
      <c r="L90" s="1">
        <v>19.5</v>
      </c>
      <c r="N90" s="1">
        <v>148</v>
      </c>
      <c r="O90" s="1">
        <v>0</v>
      </c>
      <c r="P90" s="1">
        <v>3.2</v>
      </c>
      <c r="R90" s="1">
        <v>119</v>
      </c>
      <c r="S90" s="1">
        <v>0</v>
      </c>
      <c r="T90" s="1">
        <v>12.8</v>
      </c>
      <c r="V90" s="1">
        <v>111</v>
      </c>
      <c r="W90" s="1">
        <v>0</v>
      </c>
      <c r="X90" s="1">
        <v>10.6</v>
      </c>
      <c r="Z90" s="1">
        <v>113</v>
      </c>
      <c r="AA90" s="1">
        <v>0</v>
      </c>
      <c r="AB90" s="1">
        <v>9.9</v>
      </c>
      <c r="AD90" s="1">
        <v>122</v>
      </c>
      <c r="AE90" s="1">
        <v>0</v>
      </c>
      <c r="AF90" s="1">
        <v>7.3</v>
      </c>
      <c r="AH90" s="1">
        <v>67</v>
      </c>
      <c r="AI90" s="1">
        <v>0</v>
      </c>
      <c r="AJ90" s="1">
        <v>11.7</v>
      </c>
      <c r="AL90" s="1">
        <v>21</v>
      </c>
      <c r="AM90" s="1">
        <v>0</v>
      </c>
      <c r="AN90" s="1">
        <v>12.7</v>
      </c>
    </row>
    <row r="91" spans="2:40" x14ac:dyDescent="0.25">
      <c r="B91" s="1">
        <v>197</v>
      </c>
      <c r="C91" s="1">
        <v>0</v>
      </c>
      <c r="D91" s="1">
        <v>12.4</v>
      </c>
      <c r="F91" s="1">
        <v>132</v>
      </c>
      <c r="G91" s="1">
        <v>0</v>
      </c>
      <c r="H91" s="1">
        <v>9.1999999999999993</v>
      </c>
      <c r="J91" s="1">
        <v>114</v>
      </c>
      <c r="K91" s="1">
        <v>0</v>
      </c>
      <c r="L91" s="1">
        <v>19.5</v>
      </c>
      <c r="N91" s="1">
        <v>138</v>
      </c>
      <c r="O91" s="1">
        <v>0</v>
      </c>
      <c r="P91" s="1">
        <v>3.2</v>
      </c>
      <c r="R91" s="1">
        <v>121</v>
      </c>
      <c r="S91" s="1">
        <v>0</v>
      </c>
      <c r="T91" s="1">
        <v>12.8</v>
      </c>
      <c r="V91" s="1">
        <v>119</v>
      </c>
      <c r="W91" s="1">
        <v>0</v>
      </c>
      <c r="X91" s="1">
        <v>10.6</v>
      </c>
      <c r="Z91" s="1">
        <v>125</v>
      </c>
      <c r="AA91" s="1">
        <v>0</v>
      </c>
      <c r="AB91" s="1">
        <v>9.9</v>
      </c>
      <c r="AD91" s="1">
        <v>113</v>
      </c>
      <c r="AE91" s="1">
        <v>0</v>
      </c>
      <c r="AF91" s="1">
        <v>7.3</v>
      </c>
      <c r="AH91" s="1">
        <v>58</v>
      </c>
      <c r="AI91" s="1">
        <v>0</v>
      </c>
      <c r="AJ91" s="1">
        <v>13.9</v>
      </c>
      <c r="AL91" s="1">
        <v>149</v>
      </c>
      <c r="AM91" s="1">
        <v>0</v>
      </c>
      <c r="AN91" s="1">
        <v>15.7</v>
      </c>
    </row>
    <row r="92" spans="2:40" x14ac:dyDescent="0.25">
      <c r="B92" s="1">
        <v>171</v>
      </c>
      <c r="C92" s="1">
        <v>0</v>
      </c>
      <c r="D92" s="1">
        <v>6.8</v>
      </c>
      <c r="F92" s="1">
        <v>123</v>
      </c>
      <c r="G92" s="1">
        <v>0</v>
      </c>
      <c r="H92" s="1">
        <v>9.1999999999999993</v>
      </c>
      <c r="J92" s="1">
        <v>117</v>
      </c>
      <c r="K92" s="1">
        <v>0</v>
      </c>
      <c r="L92" s="1">
        <v>18.5</v>
      </c>
      <c r="N92" s="1">
        <v>112</v>
      </c>
      <c r="O92" s="1">
        <v>0</v>
      </c>
      <c r="P92" s="1">
        <v>9.1</v>
      </c>
      <c r="R92" s="1">
        <v>121</v>
      </c>
      <c r="S92" s="1">
        <v>0</v>
      </c>
      <c r="T92" s="1">
        <v>7.3</v>
      </c>
      <c r="V92" s="1">
        <v>112</v>
      </c>
      <c r="W92" s="1">
        <v>0</v>
      </c>
      <c r="X92" s="1">
        <v>10.6</v>
      </c>
      <c r="Z92" s="1">
        <v>111</v>
      </c>
      <c r="AA92" s="1">
        <v>0</v>
      </c>
      <c r="AB92" s="1">
        <v>9.9</v>
      </c>
      <c r="AD92" s="1">
        <v>117</v>
      </c>
      <c r="AE92" s="1">
        <v>0</v>
      </c>
      <c r="AF92" s="1">
        <v>7.3</v>
      </c>
      <c r="AH92" s="1">
        <v>60</v>
      </c>
      <c r="AI92" s="1">
        <v>0</v>
      </c>
      <c r="AJ92" s="1">
        <v>13.9</v>
      </c>
      <c r="AL92" s="1">
        <v>114</v>
      </c>
      <c r="AM92" s="1">
        <v>0</v>
      </c>
      <c r="AN92" s="1">
        <v>15.7</v>
      </c>
    </row>
    <row r="93" spans="2:40" x14ac:dyDescent="0.25">
      <c r="B93" s="1">
        <v>121</v>
      </c>
      <c r="C93" s="1">
        <v>0</v>
      </c>
      <c r="D93" s="1">
        <v>6.8</v>
      </c>
      <c r="F93" s="1">
        <v>130</v>
      </c>
      <c r="G93" s="1">
        <v>0</v>
      </c>
      <c r="H93" s="1">
        <v>9.1999999999999993</v>
      </c>
      <c r="J93" s="1">
        <v>127</v>
      </c>
      <c r="K93" s="1">
        <v>0</v>
      </c>
      <c r="L93" s="1">
        <v>18.5</v>
      </c>
      <c r="N93" s="1">
        <v>112</v>
      </c>
      <c r="O93" s="1">
        <v>0</v>
      </c>
      <c r="P93" s="1">
        <v>9.1</v>
      </c>
      <c r="R93" s="1">
        <v>50</v>
      </c>
      <c r="S93" s="1">
        <v>0</v>
      </c>
      <c r="T93" s="1">
        <v>7.3</v>
      </c>
      <c r="V93" s="1">
        <v>124</v>
      </c>
      <c r="W93" s="1">
        <v>0</v>
      </c>
      <c r="X93" s="1">
        <v>12.7</v>
      </c>
      <c r="Z93" s="1">
        <v>125</v>
      </c>
      <c r="AA93" s="1">
        <v>0</v>
      </c>
      <c r="AB93" s="1">
        <v>8.1999999999999993</v>
      </c>
      <c r="AD93" s="1">
        <v>126</v>
      </c>
      <c r="AE93" s="1">
        <v>0</v>
      </c>
      <c r="AF93" s="1">
        <v>7.3</v>
      </c>
      <c r="AH93" s="1">
        <v>90</v>
      </c>
      <c r="AI93" s="1">
        <v>0</v>
      </c>
      <c r="AJ93" s="1">
        <v>13.9</v>
      </c>
      <c r="AL93" s="1">
        <v>153</v>
      </c>
      <c r="AM93" s="1">
        <v>0</v>
      </c>
      <c r="AN93" s="1">
        <v>15.7</v>
      </c>
    </row>
    <row r="94" spans="2:40" x14ac:dyDescent="0.25">
      <c r="B94" s="1">
        <v>128</v>
      </c>
      <c r="C94" s="1">
        <v>0</v>
      </c>
      <c r="D94" s="1">
        <v>6.8</v>
      </c>
      <c r="F94" s="1">
        <v>170</v>
      </c>
      <c r="G94" s="1">
        <v>0</v>
      </c>
      <c r="H94" s="1">
        <v>10.4</v>
      </c>
      <c r="J94" s="1">
        <v>106</v>
      </c>
      <c r="K94" s="1">
        <v>0</v>
      </c>
      <c r="L94" s="1">
        <v>18.5</v>
      </c>
      <c r="N94" s="1">
        <v>119</v>
      </c>
      <c r="O94" s="1">
        <v>0</v>
      </c>
      <c r="P94" s="1">
        <v>9.1</v>
      </c>
      <c r="R94" s="1">
        <v>44</v>
      </c>
      <c r="S94" s="1">
        <v>0</v>
      </c>
      <c r="T94" s="1">
        <v>7.3</v>
      </c>
      <c r="V94" s="1">
        <v>123</v>
      </c>
      <c r="W94" s="1">
        <v>0</v>
      </c>
      <c r="X94" s="1">
        <v>12.7</v>
      </c>
      <c r="Z94" s="1">
        <v>111</v>
      </c>
      <c r="AA94" s="1">
        <v>0</v>
      </c>
      <c r="AB94" s="1">
        <v>8.1999999999999993</v>
      </c>
      <c r="AD94" s="1">
        <v>127</v>
      </c>
      <c r="AE94" s="1">
        <v>0</v>
      </c>
      <c r="AF94" s="1">
        <v>7.3</v>
      </c>
      <c r="AH94" s="1">
        <v>62</v>
      </c>
      <c r="AI94" s="1">
        <v>0</v>
      </c>
      <c r="AJ94" s="1">
        <v>13.9</v>
      </c>
      <c r="AL94" s="1">
        <v>145</v>
      </c>
      <c r="AM94" s="1">
        <v>0</v>
      </c>
      <c r="AN94" s="1">
        <v>15.7</v>
      </c>
    </row>
    <row r="95" spans="2:40" x14ac:dyDescent="0.25">
      <c r="B95" s="1">
        <v>170</v>
      </c>
      <c r="C95" s="1">
        <v>0</v>
      </c>
      <c r="D95" s="1">
        <v>6.8</v>
      </c>
      <c r="F95" s="1">
        <v>131</v>
      </c>
      <c r="G95" s="1">
        <v>0</v>
      </c>
      <c r="H95" s="1">
        <v>10.4</v>
      </c>
      <c r="J95" s="1">
        <v>115</v>
      </c>
      <c r="K95" s="1">
        <v>0</v>
      </c>
      <c r="L95" s="1">
        <v>18.5</v>
      </c>
      <c r="N95" s="1">
        <v>121</v>
      </c>
      <c r="O95" s="1">
        <v>0</v>
      </c>
      <c r="P95" s="1">
        <v>9.1</v>
      </c>
      <c r="R95" s="1">
        <v>118</v>
      </c>
      <c r="S95" s="1">
        <v>0</v>
      </c>
      <c r="T95" s="1">
        <v>7.3</v>
      </c>
      <c r="V95" s="1">
        <v>118</v>
      </c>
      <c r="W95" s="1">
        <v>0</v>
      </c>
      <c r="X95" s="1">
        <v>12.7</v>
      </c>
      <c r="Z95" s="1">
        <v>121</v>
      </c>
      <c r="AA95" s="1">
        <v>0</v>
      </c>
      <c r="AB95" s="1">
        <v>8.1999999999999993</v>
      </c>
      <c r="AD95" s="1">
        <v>121</v>
      </c>
      <c r="AE95" s="1">
        <v>0</v>
      </c>
      <c r="AF95" s="1">
        <v>22</v>
      </c>
      <c r="AH95" s="1">
        <v>59</v>
      </c>
      <c r="AI95" s="1">
        <v>0</v>
      </c>
      <c r="AJ95" s="1">
        <v>13.9</v>
      </c>
      <c r="AL95" s="1">
        <v>140</v>
      </c>
      <c r="AM95" s="1">
        <v>0</v>
      </c>
      <c r="AN95" s="1">
        <v>10.1</v>
      </c>
    </row>
    <row r="96" spans="2:40" x14ac:dyDescent="0.25">
      <c r="B96" s="1">
        <v>117</v>
      </c>
      <c r="C96" s="1">
        <v>0</v>
      </c>
      <c r="D96" s="1">
        <v>5.5</v>
      </c>
      <c r="F96" s="1">
        <v>134</v>
      </c>
      <c r="G96" s="1">
        <v>0</v>
      </c>
      <c r="H96" s="1">
        <v>10.4</v>
      </c>
      <c r="J96" s="1">
        <v>116</v>
      </c>
      <c r="K96" s="1">
        <v>0</v>
      </c>
      <c r="L96" s="1">
        <v>18.5</v>
      </c>
      <c r="N96" s="1">
        <v>123</v>
      </c>
      <c r="O96" s="1">
        <v>0</v>
      </c>
      <c r="P96" s="1">
        <v>9.1</v>
      </c>
      <c r="R96" s="1">
        <v>156</v>
      </c>
      <c r="S96" s="1">
        <v>0</v>
      </c>
      <c r="T96" s="1">
        <v>7.3</v>
      </c>
      <c r="V96" s="1">
        <v>112</v>
      </c>
      <c r="W96" s="1">
        <v>0</v>
      </c>
      <c r="X96" s="1">
        <v>12.7</v>
      </c>
      <c r="Z96" s="1">
        <v>122</v>
      </c>
      <c r="AA96" s="1">
        <v>0</v>
      </c>
      <c r="AB96" s="1">
        <v>8.1999999999999993</v>
      </c>
      <c r="AD96" s="1">
        <v>171</v>
      </c>
      <c r="AE96" s="1">
        <v>0</v>
      </c>
      <c r="AF96" s="1">
        <v>22</v>
      </c>
      <c r="AH96" s="1">
        <v>53</v>
      </c>
      <c r="AI96" s="1">
        <v>0</v>
      </c>
      <c r="AJ96" s="1">
        <v>13.9</v>
      </c>
      <c r="AL96" s="1">
        <v>115</v>
      </c>
      <c r="AM96" s="1">
        <v>0</v>
      </c>
      <c r="AN96" s="1">
        <v>10.1</v>
      </c>
    </row>
    <row r="97" spans="2:40" x14ac:dyDescent="0.25">
      <c r="B97" s="1">
        <v>121</v>
      </c>
      <c r="C97" s="1">
        <v>0</v>
      </c>
      <c r="D97" s="1">
        <v>5.5</v>
      </c>
      <c r="F97" s="1">
        <v>119</v>
      </c>
      <c r="G97" s="1">
        <v>0</v>
      </c>
      <c r="H97" s="1">
        <v>10.4</v>
      </c>
      <c r="J97" s="1">
        <v>123</v>
      </c>
      <c r="K97" s="1">
        <v>0</v>
      </c>
      <c r="L97" s="1">
        <v>16.2</v>
      </c>
      <c r="N97" s="1">
        <v>124</v>
      </c>
      <c r="O97" s="1">
        <v>0</v>
      </c>
      <c r="P97" s="1">
        <v>7.3</v>
      </c>
      <c r="R97" s="1">
        <v>110</v>
      </c>
      <c r="S97" s="1">
        <v>0</v>
      </c>
      <c r="T97" s="1">
        <v>7.3</v>
      </c>
      <c r="V97" s="1">
        <v>124</v>
      </c>
      <c r="W97" s="1">
        <v>0</v>
      </c>
      <c r="X97" s="1">
        <v>12.7</v>
      </c>
      <c r="Z97" s="1">
        <v>156</v>
      </c>
      <c r="AA97" s="1">
        <v>0</v>
      </c>
      <c r="AB97" s="1">
        <v>5.3</v>
      </c>
      <c r="AD97" s="1">
        <v>119</v>
      </c>
      <c r="AE97" s="1">
        <v>0</v>
      </c>
      <c r="AF97" s="1">
        <v>22</v>
      </c>
      <c r="AH97" s="1">
        <v>135</v>
      </c>
      <c r="AI97" s="1">
        <v>0</v>
      </c>
      <c r="AJ97" s="1">
        <v>13.9</v>
      </c>
      <c r="AL97" s="1">
        <v>118</v>
      </c>
      <c r="AM97" s="1">
        <v>0</v>
      </c>
      <c r="AN97" s="1">
        <v>10.1</v>
      </c>
    </row>
    <row r="98" spans="2:40" x14ac:dyDescent="0.25">
      <c r="B98" s="1">
        <v>123</v>
      </c>
      <c r="C98" s="1">
        <v>0</v>
      </c>
      <c r="D98" s="1">
        <v>5.5</v>
      </c>
      <c r="F98" s="1">
        <v>133</v>
      </c>
      <c r="G98" s="1">
        <v>0</v>
      </c>
      <c r="H98" s="1">
        <v>6.2</v>
      </c>
      <c r="J98" s="1">
        <v>122</v>
      </c>
      <c r="K98" s="1">
        <v>0</v>
      </c>
      <c r="L98" s="1">
        <v>16.2</v>
      </c>
      <c r="N98" s="1">
        <v>119</v>
      </c>
      <c r="O98" s="1">
        <v>0</v>
      </c>
      <c r="P98" s="1">
        <v>7.3</v>
      </c>
      <c r="R98" s="1">
        <v>113</v>
      </c>
      <c r="S98" s="1">
        <v>0</v>
      </c>
      <c r="T98" s="1">
        <v>7.2</v>
      </c>
      <c r="V98" s="1">
        <v>120</v>
      </c>
      <c r="W98" s="1">
        <v>0</v>
      </c>
      <c r="X98" s="1">
        <v>9.9</v>
      </c>
      <c r="Z98" s="1">
        <v>117</v>
      </c>
      <c r="AA98" s="1">
        <v>0</v>
      </c>
      <c r="AB98" s="1">
        <v>5.3</v>
      </c>
      <c r="AD98" s="1">
        <v>124</v>
      </c>
      <c r="AE98" s="1">
        <v>0</v>
      </c>
      <c r="AF98" s="1">
        <v>22</v>
      </c>
      <c r="AH98" s="1">
        <v>128</v>
      </c>
      <c r="AI98" s="1">
        <v>0</v>
      </c>
      <c r="AJ98" s="1">
        <v>15.4</v>
      </c>
      <c r="AL98" s="1">
        <v>122</v>
      </c>
      <c r="AM98" s="1">
        <v>0</v>
      </c>
      <c r="AN98" s="1">
        <v>10.1</v>
      </c>
    </row>
    <row r="99" spans="2:40" x14ac:dyDescent="0.25">
      <c r="B99" s="1">
        <v>128</v>
      </c>
      <c r="C99" s="1">
        <v>0</v>
      </c>
      <c r="D99" s="1">
        <v>5.5</v>
      </c>
      <c r="F99" s="1">
        <v>131</v>
      </c>
      <c r="G99" s="1">
        <v>0</v>
      </c>
      <c r="H99" s="1">
        <v>6.2</v>
      </c>
      <c r="J99" s="1">
        <v>104</v>
      </c>
      <c r="K99" s="1">
        <v>0</v>
      </c>
      <c r="L99" s="1">
        <v>16.2</v>
      </c>
      <c r="N99" s="1">
        <v>118</v>
      </c>
      <c r="O99" s="1">
        <v>0</v>
      </c>
      <c r="P99" s="1">
        <v>7.3</v>
      </c>
      <c r="R99" s="1">
        <v>117</v>
      </c>
      <c r="S99" s="1">
        <v>0</v>
      </c>
      <c r="T99" s="1">
        <v>7.2</v>
      </c>
      <c r="V99" s="1">
        <v>120</v>
      </c>
      <c r="W99" s="1">
        <v>0</v>
      </c>
      <c r="X99" s="1">
        <v>9.9</v>
      </c>
      <c r="Z99" s="1">
        <v>118</v>
      </c>
      <c r="AA99" s="1">
        <v>0</v>
      </c>
      <c r="AB99" s="1">
        <v>5.3</v>
      </c>
      <c r="AD99" s="1">
        <v>113</v>
      </c>
      <c r="AE99" s="1">
        <v>0</v>
      </c>
      <c r="AF99" s="1">
        <v>20.9</v>
      </c>
      <c r="AH99" s="1">
        <v>468</v>
      </c>
      <c r="AI99" s="1">
        <v>0</v>
      </c>
      <c r="AJ99" s="1">
        <v>15.4</v>
      </c>
      <c r="AL99" s="1">
        <v>126</v>
      </c>
      <c r="AM99" s="1">
        <v>0</v>
      </c>
      <c r="AN99" s="1">
        <v>10.1</v>
      </c>
    </row>
    <row r="100" spans="2:40" x14ac:dyDescent="0.25">
      <c r="B100" s="1">
        <v>135</v>
      </c>
      <c r="C100" s="1">
        <v>0</v>
      </c>
      <c r="D100" s="1">
        <v>7.8</v>
      </c>
      <c r="F100" s="1">
        <v>117</v>
      </c>
      <c r="G100" s="1">
        <v>0</v>
      </c>
      <c r="H100" s="1">
        <v>6.2</v>
      </c>
      <c r="J100" s="1">
        <v>125</v>
      </c>
      <c r="K100" s="1">
        <v>0</v>
      </c>
      <c r="L100" s="1">
        <v>16.2</v>
      </c>
      <c r="N100" s="1">
        <v>123</v>
      </c>
      <c r="O100" s="1">
        <v>0</v>
      </c>
      <c r="P100" s="1">
        <v>7.3</v>
      </c>
      <c r="R100" s="1">
        <v>124</v>
      </c>
      <c r="S100" s="1">
        <v>0</v>
      </c>
      <c r="T100" s="1">
        <v>7.2</v>
      </c>
      <c r="V100" s="1">
        <v>122</v>
      </c>
      <c r="W100" s="1">
        <v>0</v>
      </c>
      <c r="X100" s="1">
        <v>9.9</v>
      </c>
      <c r="Z100" s="1">
        <v>130</v>
      </c>
      <c r="AA100" s="1">
        <v>0</v>
      </c>
      <c r="AB100" s="1">
        <v>5.3</v>
      </c>
      <c r="AD100" s="1">
        <v>122</v>
      </c>
      <c r="AE100" s="1">
        <v>0</v>
      </c>
      <c r="AF100" s="1">
        <v>20.9</v>
      </c>
      <c r="AH100" s="1">
        <v>123</v>
      </c>
      <c r="AI100" s="1">
        <v>0</v>
      </c>
      <c r="AJ100" s="1">
        <v>0.4</v>
      </c>
      <c r="AL100" s="1">
        <v>132</v>
      </c>
      <c r="AM100" s="1">
        <v>0</v>
      </c>
      <c r="AN100" s="1">
        <v>11</v>
      </c>
    </row>
    <row r="101" spans="2:40" x14ac:dyDescent="0.25">
      <c r="B101" s="1">
        <v>122</v>
      </c>
      <c r="C101" s="1">
        <v>0</v>
      </c>
      <c r="D101" s="1">
        <v>7.8</v>
      </c>
      <c r="F101" s="1">
        <v>138</v>
      </c>
      <c r="G101" s="1">
        <v>0</v>
      </c>
      <c r="H101" s="1">
        <v>6.2</v>
      </c>
      <c r="J101" s="1">
        <v>561</v>
      </c>
      <c r="K101" s="1">
        <v>0</v>
      </c>
      <c r="L101" s="1">
        <v>11.7</v>
      </c>
      <c r="N101" s="1">
        <v>113</v>
      </c>
      <c r="O101" s="1">
        <v>0</v>
      </c>
      <c r="P101" s="1">
        <v>7.3</v>
      </c>
      <c r="R101" s="1">
        <v>113</v>
      </c>
      <c r="S101" s="1">
        <v>0</v>
      </c>
      <c r="T101" s="1">
        <v>7.2</v>
      </c>
      <c r="V101" s="1">
        <v>121</v>
      </c>
      <c r="W101" s="1">
        <v>0</v>
      </c>
      <c r="X101" s="1">
        <v>9.9</v>
      </c>
      <c r="Z101" s="1">
        <v>160</v>
      </c>
      <c r="AA101" s="1">
        <v>0</v>
      </c>
      <c r="AB101" s="1">
        <v>5</v>
      </c>
      <c r="AD101" s="1">
        <v>126</v>
      </c>
      <c r="AE101" s="1">
        <v>0</v>
      </c>
      <c r="AF101" s="1">
        <v>20.9</v>
      </c>
      <c r="AH101" s="1">
        <v>117</v>
      </c>
      <c r="AI101" s="1">
        <v>0</v>
      </c>
      <c r="AJ101" s="1">
        <v>0.4</v>
      </c>
      <c r="AL101" s="1">
        <v>115</v>
      </c>
      <c r="AM101" s="1">
        <v>0</v>
      </c>
      <c r="AN101" s="1">
        <v>11</v>
      </c>
    </row>
    <row r="102" spans="2:40" x14ac:dyDescent="0.25">
      <c r="B102" s="1">
        <v>156</v>
      </c>
      <c r="C102" s="1">
        <v>0</v>
      </c>
      <c r="D102" s="1">
        <v>7.8</v>
      </c>
      <c r="F102" s="1">
        <v>119</v>
      </c>
      <c r="G102" s="1">
        <v>0</v>
      </c>
      <c r="H102" s="1">
        <v>7.8</v>
      </c>
      <c r="J102" s="1">
        <v>254</v>
      </c>
      <c r="K102" s="1">
        <v>0</v>
      </c>
      <c r="L102" s="1">
        <v>4.8</v>
      </c>
      <c r="N102" s="1">
        <v>119</v>
      </c>
      <c r="O102" s="1">
        <v>0</v>
      </c>
      <c r="P102" s="1">
        <v>8.1</v>
      </c>
      <c r="R102" s="1">
        <v>37</v>
      </c>
      <c r="S102" s="1">
        <v>0</v>
      </c>
      <c r="T102" s="1">
        <v>7.2</v>
      </c>
      <c r="V102" s="1">
        <v>121</v>
      </c>
      <c r="W102" s="1">
        <v>0</v>
      </c>
      <c r="X102" s="1">
        <v>9.9</v>
      </c>
      <c r="Z102" s="1">
        <v>181</v>
      </c>
      <c r="AA102" s="1">
        <v>0</v>
      </c>
      <c r="AB102" s="1">
        <v>5</v>
      </c>
      <c r="AD102" s="1">
        <v>126</v>
      </c>
      <c r="AE102" s="1">
        <v>0</v>
      </c>
      <c r="AF102" s="1">
        <v>20.9</v>
      </c>
      <c r="AH102" s="1">
        <v>125</v>
      </c>
      <c r="AI102" s="1">
        <v>0</v>
      </c>
      <c r="AJ102" s="1">
        <v>0.4</v>
      </c>
      <c r="AL102" s="1">
        <v>120</v>
      </c>
      <c r="AM102" s="1">
        <v>0</v>
      </c>
      <c r="AN102" s="1">
        <v>11</v>
      </c>
    </row>
    <row r="103" spans="2:40" x14ac:dyDescent="0.25">
      <c r="B103" s="1">
        <v>140</v>
      </c>
      <c r="C103" s="1">
        <v>0</v>
      </c>
      <c r="D103" s="1">
        <v>7.8</v>
      </c>
      <c r="F103" s="1">
        <v>207</v>
      </c>
      <c r="G103" s="1">
        <v>0</v>
      </c>
      <c r="H103" s="1">
        <v>7.8</v>
      </c>
      <c r="J103" s="1">
        <v>120</v>
      </c>
      <c r="K103" s="1">
        <v>0</v>
      </c>
      <c r="L103" s="1">
        <v>4.8</v>
      </c>
      <c r="N103" s="1">
        <v>77</v>
      </c>
      <c r="O103" s="1">
        <v>0</v>
      </c>
      <c r="P103" s="1">
        <v>8.1</v>
      </c>
      <c r="R103" s="1">
        <v>122</v>
      </c>
      <c r="S103" s="1">
        <v>0</v>
      </c>
      <c r="T103" s="1">
        <v>6.3</v>
      </c>
      <c r="V103" s="1">
        <v>114</v>
      </c>
      <c r="W103" s="1">
        <v>0</v>
      </c>
      <c r="X103" s="1">
        <v>18</v>
      </c>
      <c r="Z103" s="1">
        <v>133</v>
      </c>
      <c r="AA103" s="1">
        <v>0</v>
      </c>
      <c r="AB103" s="1">
        <v>5</v>
      </c>
      <c r="AD103" s="1">
        <v>122</v>
      </c>
      <c r="AE103" s="1">
        <v>0</v>
      </c>
      <c r="AF103" s="1">
        <v>7.9</v>
      </c>
      <c r="AH103" s="1">
        <v>150</v>
      </c>
      <c r="AI103" s="1">
        <v>0</v>
      </c>
      <c r="AJ103" s="1">
        <v>0.4</v>
      </c>
      <c r="AL103" s="1">
        <v>127</v>
      </c>
      <c r="AM103" s="1">
        <v>0</v>
      </c>
      <c r="AN103" s="1">
        <v>11</v>
      </c>
    </row>
    <row r="104" spans="2:40" x14ac:dyDescent="0.25">
      <c r="B104" s="1">
        <v>142</v>
      </c>
      <c r="C104" s="1">
        <v>0</v>
      </c>
      <c r="D104" s="1">
        <v>7.1</v>
      </c>
      <c r="F104" s="1">
        <v>108</v>
      </c>
      <c r="G104" s="1">
        <v>0</v>
      </c>
      <c r="H104" s="1">
        <v>7.8</v>
      </c>
      <c r="J104" s="1">
        <v>221</v>
      </c>
      <c r="K104" s="1">
        <v>0</v>
      </c>
      <c r="L104" s="1">
        <v>4.8</v>
      </c>
      <c r="N104" s="1">
        <v>58</v>
      </c>
      <c r="O104" s="1">
        <v>0</v>
      </c>
      <c r="P104" s="1">
        <v>8.1</v>
      </c>
      <c r="R104" s="1">
        <v>122</v>
      </c>
      <c r="S104" s="1">
        <v>0</v>
      </c>
      <c r="T104" s="1">
        <v>6.3</v>
      </c>
      <c r="V104" s="1">
        <v>121</v>
      </c>
      <c r="W104" s="1">
        <v>0</v>
      </c>
      <c r="X104" s="1">
        <v>18</v>
      </c>
      <c r="Z104" s="1">
        <v>112</v>
      </c>
      <c r="AA104" s="1">
        <v>0</v>
      </c>
      <c r="AB104" s="1">
        <v>5</v>
      </c>
      <c r="AD104" s="1">
        <v>135</v>
      </c>
      <c r="AE104" s="1">
        <v>0</v>
      </c>
      <c r="AF104" s="1">
        <v>7.9</v>
      </c>
      <c r="AH104" s="1">
        <v>122</v>
      </c>
      <c r="AI104" s="1">
        <v>0</v>
      </c>
      <c r="AJ104" s="1">
        <v>4.9000000000000004</v>
      </c>
      <c r="AL104" s="1">
        <v>123</v>
      </c>
      <c r="AM104" s="1">
        <v>0</v>
      </c>
      <c r="AN104" s="1">
        <v>9.1999999999999993</v>
      </c>
    </row>
    <row r="105" spans="2:40" x14ac:dyDescent="0.25">
      <c r="B105" s="1">
        <v>142</v>
      </c>
      <c r="C105" s="1">
        <v>0</v>
      </c>
      <c r="D105" s="1">
        <v>7.1</v>
      </c>
      <c r="F105" s="1">
        <v>126</v>
      </c>
      <c r="G105" s="1">
        <v>0</v>
      </c>
      <c r="H105" s="1">
        <v>7.8</v>
      </c>
      <c r="J105" s="1">
        <v>181</v>
      </c>
      <c r="K105" s="1">
        <v>0</v>
      </c>
      <c r="L105" s="1">
        <v>6.5</v>
      </c>
      <c r="N105" s="1">
        <v>40</v>
      </c>
      <c r="O105" s="1">
        <v>0</v>
      </c>
      <c r="P105" s="1">
        <v>8.1</v>
      </c>
      <c r="R105" s="1">
        <v>121</v>
      </c>
      <c r="S105" s="1">
        <v>0</v>
      </c>
      <c r="T105" s="1">
        <v>6.3</v>
      </c>
      <c r="V105" s="1">
        <v>116</v>
      </c>
      <c r="W105" s="1">
        <v>0</v>
      </c>
      <c r="X105" s="1">
        <v>18</v>
      </c>
      <c r="Z105" s="1">
        <v>115</v>
      </c>
      <c r="AA105" s="1">
        <v>0</v>
      </c>
      <c r="AB105" s="1">
        <v>6.7</v>
      </c>
      <c r="AD105" s="1">
        <v>52</v>
      </c>
      <c r="AE105" s="1">
        <v>0</v>
      </c>
      <c r="AF105" s="1">
        <v>7.9</v>
      </c>
      <c r="AH105" s="1">
        <v>122</v>
      </c>
      <c r="AI105" s="1">
        <v>0</v>
      </c>
      <c r="AJ105" s="1">
        <v>4.9000000000000004</v>
      </c>
      <c r="AL105" s="1">
        <v>124</v>
      </c>
      <c r="AM105" s="1">
        <v>0</v>
      </c>
      <c r="AN105" s="1">
        <v>9.1999999999999993</v>
      </c>
    </row>
    <row r="106" spans="2:40" x14ac:dyDescent="0.25">
      <c r="B106" s="1">
        <v>214</v>
      </c>
      <c r="C106" s="1">
        <v>0</v>
      </c>
      <c r="D106" s="1">
        <v>7.1</v>
      </c>
      <c r="F106" s="1">
        <v>120</v>
      </c>
      <c r="G106" s="1">
        <v>0</v>
      </c>
      <c r="H106" s="1">
        <v>4.0999999999999996</v>
      </c>
      <c r="J106" s="1">
        <v>124</v>
      </c>
      <c r="K106" s="1">
        <v>0</v>
      </c>
      <c r="L106" s="1">
        <v>6.5</v>
      </c>
      <c r="N106" s="1">
        <v>51</v>
      </c>
      <c r="O106" s="1">
        <v>0</v>
      </c>
      <c r="P106" s="1">
        <v>8.1</v>
      </c>
      <c r="R106" s="1">
        <v>124</v>
      </c>
      <c r="S106" s="1">
        <v>0</v>
      </c>
      <c r="T106" s="1">
        <v>6.3</v>
      </c>
      <c r="V106" s="1">
        <v>133</v>
      </c>
      <c r="W106" s="1">
        <v>0</v>
      </c>
      <c r="X106" s="1">
        <v>18</v>
      </c>
      <c r="Z106" s="1">
        <v>115</v>
      </c>
      <c r="AA106" s="1">
        <v>0</v>
      </c>
      <c r="AB106" s="1">
        <v>6.7</v>
      </c>
      <c r="AD106" s="1">
        <v>116</v>
      </c>
      <c r="AE106" s="1">
        <v>0</v>
      </c>
      <c r="AF106" s="1">
        <v>7.9</v>
      </c>
      <c r="AH106" s="1">
        <v>128</v>
      </c>
      <c r="AI106" s="1">
        <v>0</v>
      </c>
      <c r="AJ106" s="1">
        <v>4.9000000000000004</v>
      </c>
      <c r="AL106" s="1">
        <v>140</v>
      </c>
      <c r="AM106" s="1">
        <v>0</v>
      </c>
      <c r="AN106" s="1">
        <v>9.1999999999999993</v>
      </c>
    </row>
    <row r="107" spans="2:40" x14ac:dyDescent="0.25">
      <c r="B107" s="1">
        <v>109</v>
      </c>
      <c r="C107" s="1">
        <v>0</v>
      </c>
      <c r="D107" s="1">
        <v>7.1</v>
      </c>
      <c r="F107" s="1">
        <v>121</v>
      </c>
      <c r="G107" s="1">
        <v>0</v>
      </c>
      <c r="H107" s="1">
        <v>4.0999999999999996</v>
      </c>
      <c r="J107" s="1">
        <v>206</v>
      </c>
      <c r="K107" s="1">
        <v>0</v>
      </c>
      <c r="L107" s="1">
        <v>6.5</v>
      </c>
      <c r="N107" s="1">
        <v>114</v>
      </c>
      <c r="O107" s="1">
        <v>0</v>
      </c>
      <c r="P107" s="1">
        <v>8.1</v>
      </c>
      <c r="R107" s="1">
        <v>122</v>
      </c>
      <c r="S107" s="1">
        <v>0</v>
      </c>
      <c r="T107" s="1">
        <v>6.3</v>
      </c>
      <c r="V107" s="1">
        <v>122</v>
      </c>
      <c r="W107" s="1">
        <v>0</v>
      </c>
      <c r="X107" s="1">
        <v>18</v>
      </c>
      <c r="Z107" s="1">
        <v>127</v>
      </c>
      <c r="AA107" s="1">
        <v>0</v>
      </c>
      <c r="AB107" s="1">
        <v>6.7</v>
      </c>
      <c r="AD107" s="1">
        <v>32</v>
      </c>
      <c r="AE107" s="1">
        <v>0</v>
      </c>
      <c r="AF107" s="1">
        <v>7.9</v>
      </c>
      <c r="AH107" s="1">
        <v>118</v>
      </c>
      <c r="AI107" s="1">
        <v>0</v>
      </c>
      <c r="AJ107" s="1">
        <v>4.9000000000000004</v>
      </c>
      <c r="AL107" s="1">
        <v>120</v>
      </c>
      <c r="AM107" s="1">
        <v>0</v>
      </c>
      <c r="AN107" s="1">
        <v>9.1999999999999993</v>
      </c>
    </row>
    <row r="108" spans="2:40" x14ac:dyDescent="0.25">
      <c r="B108" s="1">
        <v>111</v>
      </c>
      <c r="C108" s="1">
        <v>0</v>
      </c>
      <c r="D108" s="1">
        <v>7.8</v>
      </c>
      <c r="F108" s="1">
        <v>133</v>
      </c>
      <c r="G108" s="1">
        <v>0</v>
      </c>
      <c r="H108" s="1">
        <v>4.0999999999999996</v>
      </c>
      <c r="J108" s="1">
        <v>192</v>
      </c>
      <c r="K108" s="1">
        <v>0</v>
      </c>
      <c r="L108" s="1">
        <v>15.1</v>
      </c>
      <c r="N108" s="1">
        <v>122</v>
      </c>
      <c r="O108" s="1">
        <v>0</v>
      </c>
      <c r="P108" s="1">
        <v>8.1</v>
      </c>
      <c r="R108" s="1">
        <v>120</v>
      </c>
      <c r="S108" s="1">
        <v>0</v>
      </c>
      <c r="T108" s="1">
        <v>4.5999999999999996</v>
      </c>
      <c r="V108" s="1">
        <v>117</v>
      </c>
      <c r="W108" s="1">
        <v>0</v>
      </c>
      <c r="X108" s="1">
        <v>4.8</v>
      </c>
      <c r="Z108" s="1">
        <v>119</v>
      </c>
      <c r="AA108" s="1">
        <v>0</v>
      </c>
      <c r="AB108" s="1">
        <v>6.7</v>
      </c>
      <c r="AD108" s="1">
        <v>123</v>
      </c>
      <c r="AE108" s="1">
        <v>0</v>
      </c>
      <c r="AF108" s="1">
        <v>7.9</v>
      </c>
      <c r="AH108" s="1">
        <v>39</v>
      </c>
      <c r="AI108" s="1">
        <v>0</v>
      </c>
      <c r="AJ108" s="1">
        <v>4.9000000000000004</v>
      </c>
      <c r="AL108" s="1">
        <v>121</v>
      </c>
      <c r="AM108" s="1">
        <v>0</v>
      </c>
      <c r="AN108" s="1">
        <v>5.3</v>
      </c>
    </row>
    <row r="109" spans="2:40" x14ac:dyDescent="0.25">
      <c r="B109" s="1">
        <v>137</v>
      </c>
      <c r="C109" s="1">
        <v>0</v>
      </c>
      <c r="D109" s="1">
        <v>7.8</v>
      </c>
      <c r="F109" s="1">
        <v>125</v>
      </c>
      <c r="G109" s="1">
        <v>0</v>
      </c>
      <c r="H109" s="1">
        <v>4.0999999999999996</v>
      </c>
      <c r="J109" s="1">
        <v>144</v>
      </c>
      <c r="K109" s="1">
        <v>0</v>
      </c>
      <c r="L109" s="1">
        <v>15.1</v>
      </c>
      <c r="N109" s="1">
        <v>127</v>
      </c>
      <c r="O109" s="1">
        <v>0</v>
      </c>
      <c r="P109" s="1">
        <v>4.5</v>
      </c>
      <c r="R109" s="1">
        <v>138</v>
      </c>
      <c r="S109" s="1">
        <v>0</v>
      </c>
      <c r="T109" s="1">
        <v>4.5999999999999996</v>
      </c>
      <c r="V109" s="1">
        <v>117</v>
      </c>
      <c r="W109" s="1">
        <v>0</v>
      </c>
      <c r="X109" s="1">
        <v>4.8</v>
      </c>
      <c r="Z109" s="1">
        <v>118</v>
      </c>
      <c r="AA109" s="1">
        <v>0</v>
      </c>
      <c r="AB109" s="1">
        <v>6.7</v>
      </c>
      <c r="AD109" s="1">
        <v>33</v>
      </c>
      <c r="AE109" s="1">
        <v>0</v>
      </c>
      <c r="AF109" s="1">
        <v>7.9</v>
      </c>
      <c r="AH109" s="1">
        <v>51</v>
      </c>
      <c r="AI109" s="1">
        <v>0</v>
      </c>
      <c r="AJ109" s="1">
        <v>4.9000000000000004</v>
      </c>
      <c r="AL109" s="1">
        <v>111</v>
      </c>
      <c r="AM109" s="1">
        <v>0</v>
      </c>
      <c r="AN109" s="1">
        <v>5.3</v>
      </c>
    </row>
    <row r="110" spans="2:40" x14ac:dyDescent="0.25">
      <c r="B110" s="1">
        <v>122</v>
      </c>
      <c r="C110" s="1">
        <v>0</v>
      </c>
      <c r="D110" s="1">
        <v>7.8</v>
      </c>
      <c r="F110" s="1">
        <v>585</v>
      </c>
      <c r="G110" s="1">
        <v>0</v>
      </c>
      <c r="H110" s="1">
        <v>2.6</v>
      </c>
      <c r="J110" s="1">
        <v>162</v>
      </c>
      <c r="K110" s="1">
        <v>0</v>
      </c>
      <c r="L110" s="1">
        <v>15.1</v>
      </c>
      <c r="N110" s="1">
        <v>123</v>
      </c>
      <c r="O110" s="1">
        <v>0</v>
      </c>
      <c r="P110" s="1">
        <v>4.5</v>
      </c>
      <c r="R110" s="1">
        <v>117</v>
      </c>
      <c r="S110" s="1">
        <v>0</v>
      </c>
      <c r="T110" s="1">
        <v>4.5999999999999996</v>
      </c>
      <c r="V110" s="1">
        <v>117</v>
      </c>
      <c r="W110" s="1">
        <v>0</v>
      </c>
      <c r="X110" s="1">
        <v>4.8</v>
      </c>
      <c r="Z110" s="1">
        <v>126</v>
      </c>
      <c r="AA110" s="1">
        <v>0</v>
      </c>
      <c r="AB110" s="1">
        <v>7.8</v>
      </c>
      <c r="AD110" s="1">
        <v>121</v>
      </c>
      <c r="AE110" s="1">
        <v>0</v>
      </c>
      <c r="AF110" s="1">
        <v>13.7</v>
      </c>
      <c r="AH110" s="1">
        <v>122</v>
      </c>
      <c r="AI110" s="1">
        <v>0</v>
      </c>
      <c r="AJ110" s="1">
        <v>7.6</v>
      </c>
      <c r="AL110" s="1">
        <v>125</v>
      </c>
      <c r="AM110" s="1">
        <v>0</v>
      </c>
      <c r="AN110" s="1">
        <v>5.3</v>
      </c>
    </row>
    <row r="111" spans="2:40" x14ac:dyDescent="0.25">
      <c r="B111" s="1">
        <v>124</v>
      </c>
      <c r="C111" s="1">
        <v>0</v>
      </c>
      <c r="D111" s="1">
        <v>7.8</v>
      </c>
      <c r="F111" s="1">
        <v>205</v>
      </c>
      <c r="G111" s="1">
        <v>0</v>
      </c>
      <c r="H111" s="1">
        <v>2.6</v>
      </c>
      <c r="J111" s="1">
        <v>173</v>
      </c>
      <c r="K111" s="1">
        <v>0</v>
      </c>
      <c r="L111" s="1">
        <v>15.1</v>
      </c>
      <c r="N111" s="1">
        <v>126</v>
      </c>
      <c r="O111" s="1">
        <v>0</v>
      </c>
      <c r="P111" s="1">
        <v>4.5</v>
      </c>
      <c r="R111" s="1">
        <v>111</v>
      </c>
      <c r="S111" s="1">
        <v>0</v>
      </c>
      <c r="T111" s="1">
        <v>4.5999999999999996</v>
      </c>
      <c r="V111" s="1">
        <v>133</v>
      </c>
      <c r="W111" s="1">
        <v>0</v>
      </c>
      <c r="X111" s="1">
        <v>4.8</v>
      </c>
      <c r="Z111" s="1">
        <v>130</v>
      </c>
      <c r="AA111" s="1">
        <v>0</v>
      </c>
      <c r="AB111" s="1">
        <v>7.8</v>
      </c>
      <c r="AD111" s="1">
        <v>36</v>
      </c>
      <c r="AE111" s="1">
        <v>0</v>
      </c>
      <c r="AF111" s="1">
        <v>13.7</v>
      </c>
      <c r="AH111" s="1">
        <v>36</v>
      </c>
      <c r="AI111" s="1">
        <v>0</v>
      </c>
      <c r="AJ111" s="1">
        <v>7.6</v>
      </c>
      <c r="AL111" s="1">
        <v>134</v>
      </c>
      <c r="AM111" s="1">
        <v>0</v>
      </c>
      <c r="AN111" s="1">
        <v>5.3</v>
      </c>
    </row>
    <row r="112" spans="2:40" x14ac:dyDescent="0.25">
      <c r="B112" s="1">
        <v>114</v>
      </c>
      <c r="C112" s="1">
        <v>0</v>
      </c>
      <c r="D112" s="1">
        <v>2.4</v>
      </c>
      <c r="F112" s="1">
        <v>121</v>
      </c>
      <c r="G112" s="1">
        <v>0</v>
      </c>
      <c r="H112" s="1">
        <v>2.6</v>
      </c>
      <c r="J112" s="1">
        <v>141</v>
      </c>
      <c r="K112" s="1">
        <v>0</v>
      </c>
      <c r="L112" s="1">
        <v>11.6</v>
      </c>
      <c r="N112" s="1">
        <v>121</v>
      </c>
      <c r="O112" s="1">
        <v>0</v>
      </c>
      <c r="P112" s="1">
        <v>4.5</v>
      </c>
      <c r="R112" s="1">
        <v>122</v>
      </c>
      <c r="S112" s="1">
        <v>0</v>
      </c>
      <c r="T112" s="1">
        <v>4.5999999999999996</v>
      </c>
      <c r="V112" s="1">
        <v>114</v>
      </c>
      <c r="W112" s="1">
        <v>0</v>
      </c>
      <c r="X112" s="1">
        <v>4.8</v>
      </c>
      <c r="Z112" s="1">
        <v>120</v>
      </c>
      <c r="AA112" s="1">
        <v>0</v>
      </c>
      <c r="AB112" s="1">
        <v>7.8</v>
      </c>
      <c r="AD112" s="1">
        <v>47</v>
      </c>
      <c r="AE112" s="1">
        <v>0</v>
      </c>
      <c r="AF112" s="1">
        <v>13.7</v>
      </c>
      <c r="AH112" s="1">
        <v>122</v>
      </c>
      <c r="AI112" s="1">
        <v>0</v>
      </c>
      <c r="AJ112" s="1">
        <v>7.6</v>
      </c>
      <c r="AL112" s="1">
        <v>119</v>
      </c>
      <c r="AM112" s="1">
        <v>0</v>
      </c>
      <c r="AN112" s="1">
        <v>5.3</v>
      </c>
    </row>
    <row r="113" spans="2:40" x14ac:dyDescent="0.25">
      <c r="B113" s="1">
        <v>122</v>
      </c>
      <c r="C113" s="1">
        <v>0</v>
      </c>
      <c r="D113" s="1">
        <v>2.4</v>
      </c>
      <c r="F113" s="1">
        <v>115</v>
      </c>
      <c r="G113" s="1">
        <v>0</v>
      </c>
      <c r="H113" s="1">
        <v>2.6</v>
      </c>
      <c r="J113" s="1">
        <v>214</v>
      </c>
      <c r="K113" s="1">
        <v>0</v>
      </c>
      <c r="L113" s="1">
        <v>11.6</v>
      </c>
      <c r="N113" s="1">
        <v>121</v>
      </c>
      <c r="O113" s="1">
        <v>0</v>
      </c>
      <c r="P113" s="1">
        <v>4.5</v>
      </c>
      <c r="R113" s="1">
        <v>121</v>
      </c>
      <c r="S113" s="1">
        <v>0</v>
      </c>
      <c r="T113" s="1">
        <v>7.6</v>
      </c>
      <c r="V113" s="1">
        <v>166</v>
      </c>
      <c r="W113" s="1">
        <v>0</v>
      </c>
      <c r="X113" s="1">
        <v>11.8</v>
      </c>
      <c r="Z113" s="1">
        <v>136</v>
      </c>
      <c r="AA113" s="1">
        <v>0</v>
      </c>
      <c r="AB113" s="1">
        <v>7.8</v>
      </c>
      <c r="AD113" s="1">
        <v>123</v>
      </c>
      <c r="AE113" s="1">
        <v>0</v>
      </c>
      <c r="AF113" s="1">
        <v>13.7</v>
      </c>
      <c r="AH113" s="1">
        <v>553</v>
      </c>
      <c r="AI113" s="1">
        <v>0</v>
      </c>
      <c r="AJ113" s="1">
        <v>0.3</v>
      </c>
      <c r="AL113" s="1">
        <v>145</v>
      </c>
      <c r="AM113" s="1">
        <v>0</v>
      </c>
      <c r="AN113" s="1">
        <v>4.5</v>
      </c>
    </row>
    <row r="114" spans="2:40" x14ac:dyDescent="0.25">
      <c r="B114" s="1">
        <v>123</v>
      </c>
      <c r="C114" s="1">
        <v>0</v>
      </c>
      <c r="D114" s="1">
        <v>2.4</v>
      </c>
      <c r="F114" s="1">
        <v>123</v>
      </c>
      <c r="G114" s="1">
        <v>0</v>
      </c>
      <c r="H114" s="1">
        <v>6</v>
      </c>
      <c r="J114" s="1">
        <v>753</v>
      </c>
      <c r="K114" s="1">
        <v>0</v>
      </c>
      <c r="L114" s="1">
        <v>6.4</v>
      </c>
      <c r="N114" s="1">
        <v>119</v>
      </c>
      <c r="O114" s="1">
        <v>0</v>
      </c>
      <c r="P114" s="1">
        <v>5.8</v>
      </c>
      <c r="R114" s="1">
        <v>116</v>
      </c>
      <c r="S114" s="1">
        <v>0</v>
      </c>
      <c r="T114" s="1">
        <v>7.6</v>
      </c>
      <c r="V114" s="1">
        <v>110</v>
      </c>
      <c r="W114" s="1">
        <v>0</v>
      </c>
      <c r="X114" s="1">
        <v>11.8</v>
      </c>
      <c r="Z114" s="1">
        <v>176</v>
      </c>
      <c r="AA114" s="1">
        <v>0</v>
      </c>
      <c r="AB114" s="1">
        <v>4.3</v>
      </c>
      <c r="AD114" s="1">
        <v>124</v>
      </c>
      <c r="AE114" s="1">
        <v>0</v>
      </c>
      <c r="AF114" s="1">
        <v>13.7</v>
      </c>
      <c r="AH114" s="1">
        <v>37</v>
      </c>
      <c r="AI114" s="1">
        <v>0</v>
      </c>
      <c r="AJ114" s="1">
        <v>0.3</v>
      </c>
      <c r="AL114" s="1">
        <v>123</v>
      </c>
      <c r="AM114" s="1">
        <v>0</v>
      </c>
      <c r="AN114" s="1">
        <v>4.5</v>
      </c>
    </row>
    <row r="115" spans="2:40" x14ac:dyDescent="0.25">
      <c r="B115" s="1">
        <v>541</v>
      </c>
      <c r="C115" s="1">
        <v>0</v>
      </c>
      <c r="D115" s="1">
        <v>5.3</v>
      </c>
      <c r="F115" s="1">
        <v>114</v>
      </c>
      <c r="G115" s="1">
        <v>0</v>
      </c>
      <c r="H115" s="1">
        <v>6</v>
      </c>
      <c r="J115" s="1">
        <v>118</v>
      </c>
      <c r="K115" s="1">
        <v>0</v>
      </c>
      <c r="L115" s="1">
        <v>6.4</v>
      </c>
      <c r="N115" s="1">
        <v>116</v>
      </c>
      <c r="O115" s="1">
        <v>0</v>
      </c>
      <c r="P115" s="1">
        <v>5.8</v>
      </c>
      <c r="R115" s="1">
        <v>116</v>
      </c>
      <c r="S115" s="1">
        <v>0</v>
      </c>
      <c r="T115" s="1">
        <v>7.6</v>
      </c>
      <c r="V115" s="1">
        <v>110</v>
      </c>
      <c r="W115" s="1">
        <v>0</v>
      </c>
      <c r="X115" s="1">
        <v>11.8</v>
      </c>
      <c r="Z115" s="1">
        <v>132</v>
      </c>
      <c r="AA115" s="1">
        <v>0</v>
      </c>
      <c r="AB115" s="1">
        <v>4.3</v>
      </c>
      <c r="AD115" s="1">
        <v>137</v>
      </c>
      <c r="AE115" s="1">
        <v>0</v>
      </c>
      <c r="AF115" s="1">
        <v>13.7</v>
      </c>
      <c r="AH115" s="1">
        <v>119</v>
      </c>
      <c r="AI115" s="1">
        <v>0</v>
      </c>
      <c r="AJ115" s="1">
        <v>0.3</v>
      </c>
      <c r="AL115" s="1">
        <v>112</v>
      </c>
      <c r="AM115" s="1">
        <v>0</v>
      </c>
      <c r="AN115" s="1">
        <v>4.5</v>
      </c>
    </row>
    <row r="116" spans="2:40" x14ac:dyDescent="0.25">
      <c r="B116" s="1">
        <v>129</v>
      </c>
      <c r="C116" s="1">
        <v>0</v>
      </c>
      <c r="D116" s="1">
        <v>5.3</v>
      </c>
      <c r="F116" s="1">
        <v>118</v>
      </c>
      <c r="G116" s="1">
        <v>0</v>
      </c>
      <c r="H116" s="1">
        <v>6</v>
      </c>
      <c r="J116" s="1">
        <v>157</v>
      </c>
      <c r="K116" s="1">
        <v>0</v>
      </c>
      <c r="L116" s="1">
        <v>6.4</v>
      </c>
      <c r="N116" s="1">
        <v>124</v>
      </c>
      <c r="O116" s="1">
        <v>0</v>
      </c>
      <c r="P116" s="1">
        <v>5.8</v>
      </c>
      <c r="R116" s="1">
        <v>115</v>
      </c>
      <c r="S116" s="1">
        <v>0</v>
      </c>
      <c r="T116" s="1">
        <v>7.6</v>
      </c>
      <c r="V116" s="1">
        <v>120</v>
      </c>
      <c r="W116" s="1">
        <v>0</v>
      </c>
      <c r="X116" s="1">
        <v>11.8</v>
      </c>
      <c r="Z116" s="1">
        <v>111</v>
      </c>
      <c r="AA116" s="1">
        <v>0</v>
      </c>
      <c r="AB116" s="1">
        <v>4.3</v>
      </c>
      <c r="AD116" s="1">
        <v>522</v>
      </c>
      <c r="AE116" s="1">
        <v>0</v>
      </c>
      <c r="AF116" s="1">
        <v>8.4</v>
      </c>
      <c r="AH116" s="1">
        <v>120</v>
      </c>
      <c r="AI116" s="1">
        <v>0</v>
      </c>
      <c r="AJ116" s="1">
        <v>0.3</v>
      </c>
      <c r="AL116" s="1">
        <v>122</v>
      </c>
      <c r="AM116" s="1">
        <v>0</v>
      </c>
      <c r="AN116" s="1">
        <v>4.5</v>
      </c>
    </row>
    <row r="117" spans="2:40" x14ac:dyDescent="0.25">
      <c r="B117" s="1">
        <v>77</v>
      </c>
      <c r="C117" s="1">
        <v>0</v>
      </c>
      <c r="D117" s="1">
        <v>5.3</v>
      </c>
      <c r="F117" s="1">
        <v>124</v>
      </c>
      <c r="G117" s="1">
        <v>0</v>
      </c>
      <c r="H117" s="1">
        <v>6</v>
      </c>
      <c r="J117" s="1">
        <v>359</v>
      </c>
      <c r="K117" s="1">
        <v>0</v>
      </c>
      <c r="L117" s="1">
        <v>3.2</v>
      </c>
      <c r="N117" s="1">
        <v>117</v>
      </c>
      <c r="O117" s="1">
        <v>0</v>
      </c>
      <c r="P117" s="1">
        <v>5.8</v>
      </c>
      <c r="R117" s="1">
        <v>114</v>
      </c>
      <c r="S117" s="1">
        <v>0</v>
      </c>
      <c r="T117" s="1">
        <v>7.6</v>
      </c>
      <c r="V117" s="1">
        <v>121</v>
      </c>
      <c r="W117" s="1">
        <v>0</v>
      </c>
      <c r="X117" s="1">
        <v>11.8</v>
      </c>
      <c r="Z117" s="1">
        <v>119</v>
      </c>
      <c r="AA117" s="1">
        <v>0</v>
      </c>
      <c r="AB117" s="1">
        <v>4.3</v>
      </c>
      <c r="AD117" s="1">
        <v>169</v>
      </c>
      <c r="AE117" s="1">
        <v>0</v>
      </c>
      <c r="AF117" s="1">
        <v>8.4</v>
      </c>
      <c r="AH117" s="1">
        <v>67</v>
      </c>
      <c r="AI117" s="1">
        <v>0</v>
      </c>
      <c r="AJ117" s="1">
        <v>0.3</v>
      </c>
      <c r="AL117" s="1">
        <v>110</v>
      </c>
      <c r="AM117" s="1">
        <v>0</v>
      </c>
      <c r="AN117" s="1">
        <v>4.5</v>
      </c>
    </row>
    <row r="118" spans="2:40" x14ac:dyDescent="0.25">
      <c r="B118" s="1">
        <v>53</v>
      </c>
      <c r="C118" s="1">
        <v>0</v>
      </c>
      <c r="D118" s="1">
        <v>5.3</v>
      </c>
      <c r="F118" s="1">
        <v>112</v>
      </c>
      <c r="G118" s="1">
        <v>0</v>
      </c>
      <c r="H118" s="1">
        <v>6</v>
      </c>
      <c r="J118" s="1">
        <v>131</v>
      </c>
      <c r="K118" s="1">
        <v>0</v>
      </c>
      <c r="L118" s="1">
        <v>3.2</v>
      </c>
      <c r="N118" s="1">
        <v>62</v>
      </c>
      <c r="O118" s="1">
        <v>0</v>
      </c>
      <c r="P118" s="1">
        <v>5.8</v>
      </c>
      <c r="R118" s="1">
        <v>112</v>
      </c>
      <c r="S118" s="1">
        <v>0</v>
      </c>
      <c r="T118" s="1">
        <v>10.7</v>
      </c>
      <c r="V118" s="1">
        <v>114</v>
      </c>
      <c r="W118" s="1">
        <v>0</v>
      </c>
      <c r="X118" s="1">
        <v>14.5</v>
      </c>
      <c r="Z118" s="1">
        <v>122</v>
      </c>
      <c r="AA118" s="1">
        <v>0</v>
      </c>
      <c r="AB118" s="1">
        <v>13.2</v>
      </c>
      <c r="AD118" s="1">
        <v>114</v>
      </c>
      <c r="AE118" s="1">
        <v>0</v>
      </c>
      <c r="AF118" s="1">
        <v>8.4</v>
      </c>
      <c r="AH118" s="1">
        <v>53</v>
      </c>
      <c r="AI118" s="1">
        <v>0</v>
      </c>
      <c r="AJ118" s="1">
        <v>0.3</v>
      </c>
      <c r="AL118" s="1">
        <v>115</v>
      </c>
      <c r="AM118" s="1">
        <v>0</v>
      </c>
      <c r="AN118" s="1">
        <v>6.2</v>
      </c>
    </row>
    <row r="119" spans="2:40" x14ac:dyDescent="0.25">
      <c r="B119" s="1">
        <v>53</v>
      </c>
      <c r="C119" s="1">
        <v>0</v>
      </c>
      <c r="D119" s="1">
        <v>5.3</v>
      </c>
      <c r="F119" s="1">
        <v>143</v>
      </c>
      <c r="G119" s="1">
        <v>0</v>
      </c>
      <c r="H119" s="1">
        <v>7.6</v>
      </c>
      <c r="J119" s="1">
        <v>287</v>
      </c>
      <c r="K119" s="1">
        <v>0</v>
      </c>
      <c r="L119" s="1">
        <v>3.2</v>
      </c>
      <c r="N119" s="1">
        <v>38</v>
      </c>
      <c r="O119" s="1">
        <v>0</v>
      </c>
      <c r="P119" s="1">
        <v>5.8</v>
      </c>
      <c r="R119" s="1">
        <v>116</v>
      </c>
      <c r="S119" s="1">
        <v>0</v>
      </c>
      <c r="T119" s="1">
        <v>10.7</v>
      </c>
      <c r="V119" s="1">
        <v>128</v>
      </c>
      <c r="W119" s="1">
        <v>0</v>
      </c>
      <c r="X119" s="1">
        <v>14.5</v>
      </c>
      <c r="Z119" s="1">
        <v>121</v>
      </c>
      <c r="AA119" s="1">
        <v>0</v>
      </c>
      <c r="AB119" s="1">
        <v>13.2</v>
      </c>
      <c r="AD119" s="1">
        <v>148</v>
      </c>
      <c r="AE119" s="1">
        <v>0</v>
      </c>
      <c r="AF119" s="1">
        <v>8.4</v>
      </c>
      <c r="AH119" s="1">
        <v>116</v>
      </c>
      <c r="AI119" s="1">
        <v>0</v>
      </c>
      <c r="AJ119" s="1">
        <v>16.2</v>
      </c>
      <c r="AL119" s="1">
        <v>116</v>
      </c>
      <c r="AM119" s="1">
        <v>0</v>
      </c>
      <c r="AN119" s="1">
        <v>6.2</v>
      </c>
    </row>
    <row r="120" spans="2:40" x14ac:dyDescent="0.25">
      <c r="B120" s="1">
        <v>122</v>
      </c>
      <c r="C120" s="1">
        <v>0</v>
      </c>
      <c r="D120" s="1">
        <v>5.3</v>
      </c>
      <c r="F120" s="1">
        <v>118</v>
      </c>
      <c r="G120" s="1">
        <v>0</v>
      </c>
      <c r="H120" s="1">
        <v>7.6</v>
      </c>
      <c r="J120" s="1">
        <v>265</v>
      </c>
      <c r="K120" s="1">
        <v>0</v>
      </c>
      <c r="L120" s="1">
        <v>4.8</v>
      </c>
      <c r="N120" s="1">
        <v>113</v>
      </c>
      <c r="O120" s="1">
        <v>0</v>
      </c>
      <c r="P120" s="1">
        <v>14</v>
      </c>
      <c r="R120" s="1">
        <v>115</v>
      </c>
      <c r="S120" s="1">
        <v>0</v>
      </c>
      <c r="T120" s="1">
        <v>10.7</v>
      </c>
      <c r="V120" s="1">
        <v>112</v>
      </c>
      <c r="W120" s="1">
        <v>0</v>
      </c>
      <c r="X120" s="1">
        <v>14.5</v>
      </c>
      <c r="Z120" s="1">
        <v>112</v>
      </c>
      <c r="AA120" s="1">
        <v>0</v>
      </c>
      <c r="AB120" s="1">
        <v>13.2</v>
      </c>
      <c r="AD120" s="1">
        <v>121</v>
      </c>
      <c r="AE120" s="1">
        <v>0</v>
      </c>
      <c r="AF120" s="1">
        <v>8.6</v>
      </c>
      <c r="AH120" s="1">
        <v>129</v>
      </c>
      <c r="AI120" s="1">
        <v>0</v>
      </c>
      <c r="AJ120" s="1">
        <v>16.2</v>
      </c>
      <c r="AL120" s="1">
        <v>134</v>
      </c>
      <c r="AM120" s="1">
        <v>0</v>
      </c>
      <c r="AN120" s="1">
        <v>6.2</v>
      </c>
    </row>
    <row r="121" spans="2:40" x14ac:dyDescent="0.25">
      <c r="B121" s="1">
        <v>449</v>
      </c>
      <c r="C121" s="1">
        <v>0</v>
      </c>
      <c r="D121" s="1">
        <v>7.2</v>
      </c>
      <c r="F121" s="1">
        <v>139</v>
      </c>
      <c r="G121" s="1">
        <v>0</v>
      </c>
      <c r="H121" s="1">
        <v>7.6</v>
      </c>
      <c r="J121" s="1">
        <v>150</v>
      </c>
      <c r="K121" s="1">
        <v>0</v>
      </c>
      <c r="L121" s="1">
        <v>4.8</v>
      </c>
      <c r="N121" s="1">
        <v>121</v>
      </c>
      <c r="O121" s="1">
        <v>0</v>
      </c>
      <c r="P121" s="1">
        <v>14</v>
      </c>
      <c r="R121" s="1">
        <v>120</v>
      </c>
      <c r="S121" s="1">
        <v>0</v>
      </c>
      <c r="T121" s="1">
        <v>10.7</v>
      </c>
      <c r="V121" s="1">
        <v>124</v>
      </c>
      <c r="W121" s="1">
        <v>0</v>
      </c>
      <c r="X121" s="1">
        <v>14.5</v>
      </c>
      <c r="Z121" s="1">
        <v>126</v>
      </c>
      <c r="AA121" s="1">
        <v>0</v>
      </c>
      <c r="AB121" s="1">
        <v>13.2</v>
      </c>
      <c r="AD121" s="1">
        <v>124</v>
      </c>
      <c r="AE121" s="1">
        <v>0</v>
      </c>
      <c r="AF121" s="1">
        <v>8.6</v>
      </c>
      <c r="AH121" s="1">
        <v>155</v>
      </c>
      <c r="AI121" s="1">
        <v>0</v>
      </c>
      <c r="AJ121" s="1">
        <v>16.2</v>
      </c>
      <c r="AL121" s="1">
        <v>115</v>
      </c>
      <c r="AM121" s="1">
        <v>0</v>
      </c>
      <c r="AN121" s="1">
        <v>6.2</v>
      </c>
    </row>
    <row r="122" spans="2:40" x14ac:dyDescent="0.25">
      <c r="B122" s="1">
        <v>110</v>
      </c>
      <c r="C122" s="1">
        <v>0</v>
      </c>
      <c r="D122" s="1">
        <v>7.2</v>
      </c>
      <c r="F122" s="1">
        <v>125</v>
      </c>
      <c r="G122" s="1">
        <v>0</v>
      </c>
      <c r="H122" s="1">
        <v>7.6</v>
      </c>
      <c r="J122" s="1">
        <v>487</v>
      </c>
      <c r="K122" s="1">
        <v>0</v>
      </c>
      <c r="L122" s="1">
        <v>3.9</v>
      </c>
      <c r="N122" s="1">
        <v>121</v>
      </c>
      <c r="O122" s="1">
        <v>0</v>
      </c>
      <c r="P122" s="1">
        <v>14</v>
      </c>
      <c r="R122" s="1">
        <v>112</v>
      </c>
      <c r="S122" s="1">
        <v>0</v>
      </c>
      <c r="T122" s="1">
        <v>10.7</v>
      </c>
      <c r="V122" s="1">
        <v>113</v>
      </c>
      <c r="W122" s="1">
        <v>0</v>
      </c>
      <c r="X122" s="1">
        <v>29.6</v>
      </c>
      <c r="Z122" s="1">
        <v>134</v>
      </c>
      <c r="AA122" s="1">
        <v>0</v>
      </c>
      <c r="AB122" s="1">
        <v>13.2</v>
      </c>
      <c r="AD122" s="1">
        <v>113</v>
      </c>
      <c r="AE122" s="1">
        <v>0</v>
      </c>
      <c r="AF122" s="1">
        <v>8.6</v>
      </c>
      <c r="AH122" s="1">
        <v>120</v>
      </c>
      <c r="AI122" s="1">
        <v>0</v>
      </c>
      <c r="AJ122" s="1">
        <v>16.2</v>
      </c>
      <c r="AL122" s="1">
        <v>129</v>
      </c>
      <c r="AM122" s="1">
        <v>0</v>
      </c>
      <c r="AN122" s="1">
        <v>6.2</v>
      </c>
    </row>
    <row r="123" spans="2:40" x14ac:dyDescent="0.25">
      <c r="B123" s="1">
        <v>122</v>
      </c>
      <c r="C123" s="1">
        <v>0</v>
      </c>
      <c r="D123" s="1">
        <v>7.2</v>
      </c>
      <c r="F123" s="1">
        <v>115</v>
      </c>
      <c r="G123" s="1">
        <v>0</v>
      </c>
      <c r="H123" s="1">
        <v>4.5999999999999996</v>
      </c>
      <c r="J123" s="1">
        <v>282</v>
      </c>
      <c r="K123" s="1">
        <v>0</v>
      </c>
      <c r="L123" s="1">
        <v>3.9</v>
      </c>
      <c r="N123" s="1">
        <v>150</v>
      </c>
      <c r="O123" s="1">
        <v>0</v>
      </c>
      <c r="P123" s="1">
        <v>14</v>
      </c>
      <c r="R123" s="1">
        <v>126</v>
      </c>
      <c r="S123" s="1">
        <v>0</v>
      </c>
      <c r="T123" s="1">
        <v>6.5</v>
      </c>
      <c r="V123" s="1">
        <v>121</v>
      </c>
      <c r="W123" s="1">
        <v>0</v>
      </c>
      <c r="X123" s="1">
        <v>29.6</v>
      </c>
      <c r="Z123" s="1">
        <v>118</v>
      </c>
      <c r="AA123" s="1">
        <v>0</v>
      </c>
      <c r="AB123" s="1">
        <v>2.9</v>
      </c>
      <c r="AD123" s="1">
        <v>125</v>
      </c>
      <c r="AE123" s="1">
        <v>0</v>
      </c>
      <c r="AF123" s="1">
        <v>8.6</v>
      </c>
      <c r="AH123" s="1">
        <v>116</v>
      </c>
      <c r="AI123" s="1">
        <v>0</v>
      </c>
      <c r="AJ123" s="1">
        <v>5.4</v>
      </c>
      <c r="AL123" s="1">
        <v>118</v>
      </c>
      <c r="AM123" s="1">
        <v>0</v>
      </c>
      <c r="AN123" s="1">
        <v>4.9000000000000004</v>
      </c>
    </row>
    <row r="124" spans="2:40" x14ac:dyDescent="0.25">
      <c r="B124" s="1">
        <v>125</v>
      </c>
      <c r="C124" s="1">
        <v>0</v>
      </c>
      <c r="D124" s="1">
        <v>7.2</v>
      </c>
      <c r="F124" s="1">
        <v>120</v>
      </c>
      <c r="G124" s="1">
        <v>0</v>
      </c>
      <c r="H124" s="1">
        <v>4.5999999999999996</v>
      </c>
      <c r="J124" s="1">
        <v>202</v>
      </c>
      <c r="K124" s="1">
        <v>0</v>
      </c>
      <c r="L124" s="1">
        <v>1.1000000000000001</v>
      </c>
      <c r="N124" s="1">
        <v>231</v>
      </c>
      <c r="O124" s="1">
        <v>0</v>
      </c>
      <c r="P124" s="1">
        <v>3.3</v>
      </c>
      <c r="R124" s="1">
        <v>121</v>
      </c>
      <c r="S124" s="1">
        <v>0</v>
      </c>
      <c r="T124" s="1">
        <v>6.5</v>
      </c>
      <c r="V124" s="1">
        <v>136</v>
      </c>
      <c r="W124" s="1">
        <v>0</v>
      </c>
      <c r="X124" s="1">
        <v>29.6</v>
      </c>
      <c r="Z124" s="1">
        <v>122</v>
      </c>
      <c r="AA124" s="1">
        <v>0</v>
      </c>
      <c r="AB124" s="1">
        <v>2.9</v>
      </c>
      <c r="AD124" s="1">
        <v>114</v>
      </c>
      <c r="AE124" s="1">
        <v>0</v>
      </c>
      <c r="AF124" s="1">
        <v>8.6</v>
      </c>
      <c r="AH124" s="1">
        <v>123</v>
      </c>
      <c r="AI124" s="1">
        <v>0</v>
      </c>
      <c r="AJ124" s="1">
        <v>5.4</v>
      </c>
      <c r="AL124" s="1">
        <v>111</v>
      </c>
      <c r="AM124" s="1">
        <v>0</v>
      </c>
      <c r="AN124" s="1">
        <v>4.9000000000000004</v>
      </c>
    </row>
    <row r="125" spans="2:40" x14ac:dyDescent="0.25">
      <c r="B125" s="1">
        <v>129</v>
      </c>
      <c r="C125" s="1">
        <v>0</v>
      </c>
      <c r="D125" s="1">
        <v>7.2</v>
      </c>
      <c r="F125" s="1">
        <v>111</v>
      </c>
      <c r="G125" s="1">
        <v>0</v>
      </c>
      <c r="H125" s="1">
        <v>4.5999999999999996</v>
      </c>
      <c r="J125" s="1">
        <v>254</v>
      </c>
      <c r="K125" s="1">
        <v>0</v>
      </c>
      <c r="L125" s="1">
        <v>1.1000000000000001</v>
      </c>
      <c r="N125" s="1">
        <v>120</v>
      </c>
      <c r="O125" s="1">
        <v>0</v>
      </c>
      <c r="P125" s="1">
        <v>3.3</v>
      </c>
      <c r="R125" s="1">
        <v>121</v>
      </c>
      <c r="S125" s="1">
        <v>0</v>
      </c>
      <c r="T125" s="1">
        <v>6.5</v>
      </c>
      <c r="V125" s="1">
        <v>116</v>
      </c>
      <c r="W125" s="1">
        <v>0</v>
      </c>
      <c r="X125" s="1">
        <v>29.6</v>
      </c>
      <c r="Z125" s="1">
        <v>122</v>
      </c>
      <c r="AA125" s="1">
        <v>0</v>
      </c>
      <c r="AB125" s="1">
        <v>2.9</v>
      </c>
      <c r="AD125" s="1">
        <v>125</v>
      </c>
      <c r="AE125" s="1">
        <v>0</v>
      </c>
      <c r="AF125" s="1">
        <v>11.9</v>
      </c>
      <c r="AH125" s="1">
        <v>124</v>
      </c>
      <c r="AI125" s="1">
        <v>0</v>
      </c>
      <c r="AJ125" s="1">
        <v>5.4</v>
      </c>
      <c r="AL125" s="1">
        <v>125</v>
      </c>
      <c r="AM125" s="1">
        <v>0</v>
      </c>
      <c r="AN125" s="1">
        <v>4.9000000000000004</v>
      </c>
    </row>
    <row r="126" spans="2:40" x14ac:dyDescent="0.25">
      <c r="B126" s="1">
        <v>1018</v>
      </c>
      <c r="C126" s="1">
        <v>0</v>
      </c>
      <c r="D126" s="1">
        <v>2.9</v>
      </c>
      <c r="F126" s="1">
        <v>607</v>
      </c>
      <c r="G126" s="1">
        <v>0</v>
      </c>
      <c r="H126" s="1">
        <v>5.2</v>
      </c>
      <c r="J126" s="1">
        <v>743</v>
      </c>
      <c r="K126" s="1">
        <v>0</v>
      </c>
      <c r="L126" s="1">
        <v>1.7</v>
      </c>
      <c r="N126" s="1">
        <v>112</v>
      </c>
      <c r="O126" s="1">
        <v>0</v>
      </c>
      <c r="P126" s="1">
        <v>3.3</v>
      </c>
      <c r="R126" s="1">
        <v>112</v>
      </c>
      <c r="S126" s="1">
        <v>0</v>
      </c>
      <c r="T126" s="1">
        <v>6.5</v>
      </c>
      <c r="V126" s="1">
        <v>113</v>
      </c>
      <c r="W126" s="1">
        <v>0</v>
      </c>
      <c r="X126" s="1">
        <v>29.6</v>
      </c>
      <c r="Z126" s="1">
        <v>123</v>
      </c>
      <c r="AA126" s="1">
        <v>0</v>
      </c>
      <c r="AB126" s="1">
        <v>2.9</v>
      </c>
      <c r="AD126" s="1">
        <v>122</v>
      </c>
      <c r="AE126" s="1">
        <v>0</v>
      </c>
      <c r="AF126" s="1">
        <v>11.9</v>
      </c>
      <c r="AH126" s="1">
        <v>123</v>
      </c>
      <c r="AI126" s="1">
        <v>0</v>
      </c>
      <c r="AJ126" s="1">
        <v>5.4</v>
      </c>
      <c r="AL126" s="1">
        <v>113</v>
      </c>
      <c r="AM126" s="1">
        <v>0</v>
      </c>
      <c r="AN126" s="1">
        <v>4.9000000000000004</v>
      </c>
    </row>
    <row r="127" spans="2:40" x14ac:dyDescent="0.25">
      <c r="B127" s="1">
        <v>249</v>
      </c>
      <c r="C127" s="1">
        <v>0</v>
      </c>
      <c r="D127" s="1">
        <v>2.9</v>
      </c>
      <c r="F127" s="1">
        <v>124</v>
      </c>
      <c r="G127" s="1">
        <v>0</v>
      </c>
      <c r="H127" s="1">
        <v>5.2</v>
      </c>
      <c r="J127" s="1">
        <v>232</v>
      </c>
      <c r="K127" s="1">
        <v>0</v>
      </c>
      <c r="L127" s="1">
        <v>1.7</v>
      </c>
      <c r="N127" s="1">
        <v>119</v>
      </c>
      <c r="O127" s="1">
        <v>0</v>
      </c>
      <c r="P127" s="1">
        <v>3.3</v>
      </c>
      <c r="R127" s="1">
        <v>121</v>
      </c>
      <c r="S127" s="1">
        <v>0</v>
      </c>
      <c r="T127" s="1">
        <v>6.5</v>
      </c>
      <c r="V127" s="1">
        <v>122</v>
      </c>
      <c r="W127" s="1">
        <v>0</v>
      </c>
      <c r="X127" s="1">
        <v>11.3</v>
      </c>
      <c r="Z127" s="1">
        <v>165</v>
      </c>
      <c r="AA127" s="1">
        <v>0</v>
      </c>
      <c r="AB127" s="1">
        <v>6.1</v>
      </c>
      <c r="AD127" s="1">
        <v>129</v>
      </c>
      <c r="AE127" s="1">
        <v>0</v>
      </c>
      <c r="AF127" s="1">
        <v>11.9</v>
      </c>
      <c r="AH127" s="1">
        <v>122</v>
      </c>
      <c r="AI127" s="1">
        <v>0</v>
      </c>
      <c r="AJ127" s="1">
        <v>5.4</v>
      </c>
      <c r="AL127" s="1">
        <v>516</v>
      </c>
      <c r="AM127" s="1">
        <v>0</v>
      </c>
      <c r="AN127" s="1">
        <v>6.4</v>
      </c>
    </row>
    <row r="128" spans="2:40" x14ac:dyDescent="0.25">
      <c r="B128" s="1">
        <v>113</v>
      </c>
      <c r="C128" s="1">
        <v>0</v>
      </c>
      <c r="D128" s="1">
        <v>2.9</v>
      </c>
      <c r="F128" s="1">
        <v>125</v>
      </c>
      <c r="G128" s="1">
        <v>0</v>
      </c>
      <c r="H128" s="1">
        <v>5.2</v>
      </c>
      <c r="J128" s="1">
        <v>1000</v>
      </c>
      <c r="K128" s="1">
        <v>0</v>
      </c>
      <c r="L128" s="1">
        <v>2.5</v>
      </c>
      <c r="N128" s="1">
        <v>120</v>
      </c>
      <c r="O128" s="1">
        <v>0</v>
      </c>
      <c r="P128" s="1">
        <v>3.3</v>
      </c>
      <c r="R128" s="1">
        <v>133</v>
      </c>
      <c r="S128" s="1">
        <v>0</v>
      </c>
      <c r="T128" s="1">
        <v>8.8000000000000007</v>
      </c>
      <c r="V128" s="1">
        <v>121</v>
      </c>
      <c r="W128" s="1">
        <v>0</v>
      </c>
      <c r="X128" s="1">
        <v>11.3</v>
      </c>
      <c r="Z128" s="1">
        <v>125</v>
      </c>
      <c r="AA128" s="1">
        <v>0</v>
      </c>
      <c r="AB128" s="1">
        <v>6.1</v>
      </c>
      <c r="AD128" s="1">
        <v>122</v>
      </c>
      <c r="AE128" s="1">
        <v>0</v>
      </c>
      <c r="AF128" s="1">
        <v>11.9</v>
      </c>
      <c r="AH128" s="1">
        <v>136</v>
      </c>
      <c r="AI128" s="1">
        <v>0</v>
      </c>
      <c r="AJ128" s="1">
        <v>8.9</v>
      </c>
      <c r="AL128" s="1">
        <v>152</v>
      </c>
      <c r="AM128" s="1">
        <v>0</v>
      </c>
      <c r="AN128" s="1">
        <v>6.4</v>
      </c>
    </row>
    <row r="129" spans="2:40" x14ac:dyDescent="0.25">
      <c r="B129" s="1">
        <v>131</v>
      </c>
      <c r="C129" s="1">
        <v>0</v>
      </c>
      <c r="D129" s="1">
        <v>4.7</v>
      </c>
      <c r="F129" s="1">
        <v>124</v>
      </c>
      <c r="G129" s="1">
        <v>0</v>
      </c>
      <c r="H129" s="1">
        <v>5.2</v>
      </c>
      <c r="J129" s="1">
        <v>383</v>
      </c>
      <c r="K129" s="1">
        <v>0</v>
      </c>
      <c r="L129" s="1">
        <v>2.5</v>
      </c>
      <c r="N129" s="1">
        <v>144</v>
      </c>
      <c r="O129" s="1">
        <v>0</v>
      </c>
      <c r="P129" s="1">
        <v>6</v>
      </c>
      <c r="R129" s="1">
        <v>133</v>
      </c>
      <c r="S129" s="1">
        <v>0</v>
      </c>
      <c r="T129" s="1">
        <v>8.8000000000000007</v>
      </c>
      <c r="V129" s="1">
        <v>139</v>
      </c>
      <c r="W129" s="1">
        <v>0</v>
      </c>
      <c r="X129" s="1">
        <v>11.3</v>
      </c>
      <c r="Z129" s="1">
        <v>135</v>
      </c>
      <c r="AA129" s="1">
        <v>0</v>
      </c>
      <c r="AB129" s="1">
        <v>6.1</v>
      </c>
      <c r="AD129" s="1">
        <v>132</v>
      </c>
      <c r="AE129" s="1">
        <v>0</v>
      </c>
      <c r="AF129" s="1">
        <v>36.299999999999997</v>
      </c>
      <c r="AH129" s="1">
        <v>145</v>
      </c>
      <c r="AI129" s="1">
        <v>0</v>
      </c>
      <c r="AJ129" s="1">
        <v>8.9</v>
      </c>
      <c r="AL129" s="1">
        <v>620</v>
      </c>
      <c r="AM129" s="1">
        <v>0</v>
      </c>
      <c r="AN129" s="1">
        <v>5</v>
      </c>
    </row>
    <row r="130" spans="2:40" x14ac:dyDescent="0.25">
      <c r="B130" s="1">
        <v>125</v>
      </c>
      <c r="C130" s="1">
        <v>0</v>
      </c>
      <c r="D130" s="1">
        <v>4.7</v>
      </c>
      <c r="F130" s="1">
        <v>120</v>
      </c>
      <c r="G130" s="1">
        <v>0</v>
      </c>
      <c r="H130" s="1">
        <v>8.8000000000000007</v>
      </c>
      <c r="J130" s="1">
        <v>426</v>
      </c>
      <c r="K130" s="1">
        <v>0</v>
      </c>
      <c r="L130" s="1">
        <v>4.2</v>
      </c>
      <c r="N130" s="1">
        <v>113</v>
      </c>
      <c r="O130" s="1">
        <v>0</v>
      </c>
      <c r="P130" s="1">
        <v>6</v>
      </c>
      <c r="R130" s="1">
        <v>147</v>
      </c>
      <c r="S130" s="1">
        <v>0</v>
      </c>
      <c r="T130" s="1">
        <v>8.8000000000000007</v>
      </c>
      <c r="V130" s="1">
        <v>113</v>
      </c>
      <c r="W130" s="1">
        <v>0</v>
      </c>
      <c r="X130" s="1">
        <v>11.3</v>
      </c>
      <c r="Z130" s="1">
        <v>123</v>
      </c>
      <c r="AA130" s="1">
        <v>0</v>
      </c>
      <c r="AB130" s="1">
        <v>6.1</v>
      </c>
      <c r="AD130" s="1">
        <v>130</v>
      </c>
      <c r="AE130" s="1">
        <v>0</v>
      </c>
      <c r="AF130" s="1">
        <v>36.299999999999997</v>
      </c>
      <c r="AH130" s="1">
        <v>126</v>
      </c>
      <c r="AI130" s="1">
        <v>0</v>
      </c>
      <c r="AJ130" s="1">
        <v>8.9</v>
      </c>
      <c r="AL130" s="1">
        <v>131</v>
      </c>
      <c r="AM130" s="1">
        <v>0</v>
      </c>
      <c r="AN130" s="1">
        <v>5</v>
      </c>
    </row>
    <row r="131" spans="2:40" x14ac:dyDescent="0.25">
      <c r="B131" s="1">
        <v>121</v>
      </c>
      <c r="C131" s="1">
        <v>0</v>
      </c>
      <c r="D131" s="1">
        <v>4.7</v>
      </c>
      <c r="F131" s="1">
        <v>114</v>
      </c>
      <c r="G131" s="1">
        <v>0</v>
      </c>
      <c r="H131" s="1">
        <v>8.8000000000000007</v>
      </c>
      <c r="J131" s="1">
        <v>389</v>
      </c>
      <c r="K131" s="1">
        <v>0</v>
      </c>
      <c r="L131" s="1">
        <v>4.2</v>
      </c>
      <c r="N131" s="1">
        <v>116</v>
      </c>
      <c r="O131" s="1">
        <v>0</v>
      </c>
      <c r="P131" s="1">
        <v>6</v>
      </c>
      <c r="R131" s="1">
        <v>195</v>
      </c>
      <c r="S131" s="1">
        <v>0</v>
      </c>
      <c r="T131" s="1">
        <v>8.8000000000000007</v>
      </c>
      <c r="V131" s="1">
        <v>121</v>
      </c>
      <c r="W131" s="1">
        <v>0</v>
      </c>
      <c r="X131" s="1">
        <v>11.3</v>
      </c>
      <c r="Z131" s="1">
        <v>119</v>
      </c>
      <c r="AA131" s="1">
        <v>0</v>
      </c>
      <c r="AB131" s="1">
        <v>7.3</v>
      </c>
      <c r="AD131" s="1">
        <v>132</v>
      </c>
      <c r="AE131" s="1">
        <v>0</v>
      </c>
      <c r="AF131" s="1">
        <v>36.299999999999997</v>
      </c>
      <c r="AH131" s="1">
        <v>53</v>
      </c>
      <c r="AI131" s="1">
        <v>0</v>
      </c>
      <c r="AJ131" s="1">
        <v>8.9</v>
      </c>
      <c r="AL131" s="1">
        <v>122</v>
      </c>
      <c r="AM131" s="1">
        <v>0</v>
      </c>
      <c r="AN131" s="1">
        <v>5</v>
      </c>
    </row>
    <row r="132" spans="2:40" x14ac:dyDescent="0.25">
      <c r="B132" s="1">
        <v>130</v>
      </c>
      <c r="C132" s="1">
        <v>0</v>
      </c>
      <c r="D132" s="1">
        <v>4.7</v>
      </c>
      <c r="F132" s="1">
        <v>111</v>
      </c>
      <c r="G132" s="1">
        <v>0</v>
      </c>
      <c r="H132" s="1">
        <v>8.8000000000000007</v>
      </c>
      <c r="J132" s="1">
        <v>277</v>
      </c>
      <c r="K132" s="1">
        <v>0</v>
      </c>
      <c r="L132" s="1">
        <v>8.1</v>
      </c>
      <c r="N132" s="1">
        <v>110</v>
      </c>
      <c r="O132" s="1">
        <v>0</v>
      </c>
      <c r="P132" s="1">
        <v>6</v>
      </c>
      <c r="R132" s="1">
        <v>152</v>
      </c>
      <c r="S132" s="1">
        <v>0</v>
      </c>
      <c r="T132" s="1">
        <v>5.9</v>
      </c>
      <c r="V132" s="1">
        <v>122</v>
      </c>
      <c r="W132" s="1">
        <v>0</v>
      </c>
      <c r="X132" s="1">
        <v>12</v>
      </c>
      <c r="Z132" s="1">
        <v>133</v>
      </c>
      <c r="AA132" s="1">
        <v>0</v>
      </c>
      <c r="AB132" s="1">
        <v>7.3</v>
      </c>
      <c r="AD132" s="1">
        <v>118</v>
      </c>
      <c r="AE132" s="1">
        <v>0</v>
      </c>
      <c r="AF132" s="1">
        <v>36.299999999999997</v>
      </c>
      <c r="AH132" s="1">
        <v>111</v>
      </c>
      <c r="AI132" s="1">
        <v>0</v>
      </c>
      <c r="AJ132" s="1">
        <v>8.9</v>
      </c>
      <c r="AL132" s="1">
        <v>133</v>
      </c>
      <c r="AM132" s="1">
        <v>0</v>
      </c>
      <c r="AN132" s="1">
        <v>5</v>
      </c>
    </row>
    <row r="133" spans="2:40" x14ac:dyDescent="0.25">
      <c r="B133" s="1">
        <v>133</v>
      </c>
      <c r="C133" s="1">
        <v>0</v>
      </c>
      <c r="D133" s="1">
        <v>6.8</v>
      </c>
      <c r="F133" s="1">
        <v>113</v>
      </c>
      <c r="G133" s="1">
        <v>0</v>
      </c>
      <c r="H133" s="1">
        <v>8.8000000000000007</v>
      </c>
      <c r="J133" s="1">
        <v>341</v>
      </c>
      <c r="K133" s="1">
        <v>0</v>
      </c>
      <c r="L133" s="1">
        <v>8.1</v>
      </c>
      <c r="N133" s="1">
        <v>113</v>
      </c>
      <c r="O133" s="1">
        <v>0</v>
      </c>
      <c r="P133" s="1">
        <v>6</v>
      </c>
      <c r="R133" s="1">
        <v>140</v>
      </c>
      <c r="S133" s="1">
        <v>0</v>
      </c>
      <c r="T133" s="1">
        <v>5.9</v>
      </c>
      <c r="V133" s="1">
        <v>119</v>
      </c>
      <c r="W133" s="1">
        <v>0</v>
      </c>
      <c r="X133" s="1">
        <v>12</v>
      </c>
      <c r="Z133" s="1">
        <v>125</v>
      </c>
      <c r="AA133" s="1">
        <v>0</v>
      </c>
      <c r="AB133" s="1">
        <v>7.3</v>
      </c>
      <c r="AD133" s="1">
        <v>122</v>
      </c>
      <c r="AE133" s="1">
        <v>0</v>
      </c>
      <c r="AF133" s="1">
        <v>25</v>
      </c>
      <c r="AH133" s="1">
        <v>121</v>
      </c>
      <c r="AI133" s="1">
        <v>0</v>
      </c>
      <c r="AJ133" s="1">
        <v>2.7</v>
      </c>
      <c r="AL133" s="1">
        <v>123</v>
      </c>
      <c r="AM133" s="1">
        <v>0</v>
      </c>
      <c r="AN133" s="1">
        <v>5.5</v>
      </c>
    </row>
    <row r="134" spans="2:40" x14ac:dyDescent="0.25">
      <c r="B134" s="1">
        <v>125</v>
      </c>
      <c r="C134" s="1">
        <v>0</v>
      </c>
      <c r="D134" s="1">
        <v>6.8</v>
      </c>
      <c r="F134" s="1">
        <v>180</v>
      </c>
      <c r="G134" s="1">
        <v>0</v>
      </c>
      <c r="H134" s="1">
        <v>6.7</v>
      </c>
      <c r="J134" s="1">
        <v>257</v>
      </c>
      <c r="K134" s="1">
        <v>0</v>
      </c>
      <c r="L134" s="1">
        <v>3.7</v>
      </c>
      <c r="N134" s="1">
        <v>123</v>
      </c>
      <c r="O134" s="1">
        <v>0</v>
      </c>
      <c r="P134" s="1">
        <v>8.6999999999999993</v>
      </c>
      <c r="R134" s="1">
        <v>123</v>
      </c>
      <c r="S134" s="1">
        <v>0</v>
      </c>
      <c r="T134" s="1">
        <v>5.9</v>
      </c>
      <c r="V134" s="1">
        <v>115</v>
      </c>
      <c r="W134" s="1">
        <v>0</v>
      </c>
      <c r="X134" s="1">
        <v>12</v>
      </c>
      <c r="Z134" s="1">
        <v>140</v>
      </c>
      <c r="AA134" s="1">
        <v>0</v>
      </c>
      <c r="AB134" s="1">
        <v>7.3</v>
      </c>
      <c r="AD134" s="1">
        <v>173</v>
      </c>
      <c r="AE134" s="1">
        <v>0</v>
      </c>
      <c r="AF134" s="1">
        <v>25</v>
      </c>
      <c r="AH134" s="1">
        <v>108</v>
      </c>
      <c r="AI134" s="1">
        <v>0</v>
      </c>
      <c r="AJ134" s="1">
        <v>2.7</v>
      </c>
      <c r="AL134" s="1">
        <v>127</v>
      </c>
      <c r="AM134" s="1">
        <v>0</v>
      </c>
      <c r="AN134" s="1">
        <v>5.5</v>
      </c>
    </row>
    <row r="135" spans="2:40" x14ac:dyDescent="0.25">
      <c r="B135" s="1">
        <v>214</v>
      </c>
      <c r="C135" s="1">
        <v>0</v>
      </c>
      <c r="D135" s="1">
        <v>6.8</v>
      </c>
      <c r="F135" s="1">
        <v>122</v>
      </c>
      <c r="G135" s="1">
        <v>0</v>
      </c>
      <c r="H135" s="1">
        <v>6.7</v>
      </c>
      <c r="J135" s="1">
        <v>183</v>
      </c>
      <c r="K135" s="1">
        <v>0</v>
      </c>
      <c r="L135" s="1">
        <v>3.7</v>
      </c>
      <c r="N135" s="1">
        <v>115</v>
      </c>
      <c r="O135" s="1">
        <v>0</v>
      </c>
      <c r="P135" s="1">
        <v>8.6999999999999993</v>
      </c>
      <c r="R135" s="1">
        <v>115</v>
      </c>
      <c r="S135" s="1">
        <v>0</v>
      </c>
      <c r="T135" s="1">
        <v>5.9</v>
      </c>
      <c r="V135" s="1">
        <v>123</v>
      </c>
      <c r="W135" s="1">
        <v>0</v>
      </c>
      <c r="X135" s="1">
        <v>12</v>
      </c>
      <c r="Z135" s="1">
        <v>121</v>
      </c>
      <c r="AA135" s="1">
        <v>0</v>
      </c>
      <c r="AB135" s="1">
        <v>9.5</v>
      </c>
      <c r="AD135" s="1">
        <v>118</v>
      </c>
      <c r="AE135" s="1">
        <v>0</v>
      </c>
      <c r="AF135" s="1">
        <v>25</v>
      </c>
      <c r="AH135" s="1">
        <v>107</v>
      </c>
      <c r="AI135" s="1">
        <v>0</v>
      </c>
      <c r="AJ135" s="1">
        <v>2.7</v>
      </c>
      <c r="AL135" s="1">
        <v>121</v>
      </c>
      <c r="AM135" s="1">
        <v>0</v>
      </c>
      <c r="AN135" s="1">
        <v>5.5</v>
      </c>
    </row>
    <row r="136" spans="2:40" x14ac:dyDescent="0.25">
      <c r="B136" s="1">
        <v>128</v>
      </c>
      <c r="C136" s="1">
        <v>0</v>
      </c>
      <c r="D136" s="1">
        <v>6.8</v>
      </c>
      <c r="F136" s="1">
        <v>126</v>
      </c>
      <c r="G136" s="1">
        <v>0</v>
      </c>
      <c r="H136" s="1">
        <v>6.7</v>
      </c>
      <c r="J136" s="1">
        <v>150</v>
      </c>
      <c r="K136" s="1">
        <v>0</v>
      </c>
      <c r="L136" s="1">
        <v>3.7</v>
      </c>
      <c r="N136" s="1">
        <v>126</v>
      </c>
      <c r="O136" s="1">
        <v>0</v>
      </c>
      <c r="P136" s="1">
        <v>8.6999999999999993</v>
      </c>
      <c r="R136" s="1">
        <v>123</v>
      </c>
      <c r="S136" s="1">
        <v>0</v>
      </c>
      <c r="T136" s="1">
        <v>5.5</v>
      </c>
      <c r="V136" s="1">
        <v>135</v>
      </c>
      <c r="W136" s="1">
        <v>0</v>
      </c>
      <c r="X136" s="1">
        <v>12</v>
      </c>
      <c r="Z136" s="1">
        <v>131</v>
      </c>
      <c r="AA136" s="1">
        <v>0</v>
      </c>
      <c r="AB136" s="1">
        <v>9.5</v>
      </c>
      <c r="AD136" s="1">
        <v>120</v>
      </c>
      <c r="AE136" s="1">
        <v>0</v>
      </c>
      <c r="AF136" s="1">
        <v>25</v>
      </c>
      <c r="AH136" s="1">
        <v>121</v>
      </c>
      <c r="AI136" s="1">
        <v>0</v>
      </c>
      <c r="AJ136" s="1">
        <v>2.7</v>
      </c>
      <c r="AL136" s="1">
        <v>121</v>
      </c>
      <c r="AM136" s="1">
        <v>0</v>
      </c>
      <c r="AN136" s="1">
        <v>5.5</v>
      </c>
    </row>
    <row r="137" spans="2:40" x14ac:dyDescent="0.25">
      <c r="B137" s="1">
        <v>102</v>
      </c>
      <c r="C137" s="1">
        <v>0</v>
      </c>
      <c r="D137" s="1">
        <v>10.7</v>
      </c>
      <c r="F137" s="1">
        <v>120</v>
      </c>
      <c r="G137" s="1">
        <v>0</v>
      </c>
      <c r="H137" s="1">
        <v>6.7</v>
      </c>
      <c r="J137" s="1">
        <v>178</v>
      </c>
      <c r="K137" s="1">
        <v>0</v>
      </c>
      <c r="L137" s="1">
        <v>4.0999999999999996</v>
      </c>
      <c r="N137" s="1">
        <v>115</v>
      </c>
      <c r="O137" s="1">
        <v>0</v>
      </c>
      <c r="P137" s="1">
        <v>8.6999999999999993</v>
      </c>
      <c r="R137" s="1">
        <v>136</v>
      </c>
      <c r="S137" s="1">
        <v>0</v>
      </c>
      <c r="T137" s="1">
        <v>5.5</v>
      </c>
      <c r="V137" s="1">
        <v>129</v>
      </c>
      <c r="W137" s="1">
        <v>0</v>
      </c>
      <c r="X137" s="1">
        <v>10.7</v>
      </c>
      <c r="Z137" s="1">
        <v>121</v>
      </c>
      <c r="AA137" s="1">
        <v>0</v>
      </c>
      <c r="AB137" s="1">
        <v>9.5</v>
      </c>
      <c r="AD137" s="1">
        <v>120</v>
      </c>
      <c r="AE137" s="1">
        <v>0</v>
      </c>
      <c r="AF137" s="1">
        <v>14.9</v>
      </c>
      <c r="AH137" s="1">
        <v>111</v>
      </c>
      <c r="AI137" s="1">
        <v>0</v>
      </c>
      <c r="AJ137" s="1">
        <v>2.7</v>
      </c>
      <c r="AL137" s="1">
        <v>119</v>
      </c>
      <c r="AM137" s="1">
        <v>0</v>
      </c>
      <c r="AN137" s="1">
        <v>5.5</v>
      </c>
    </row>
    <row r="138" spans="2:40" x14ac:dyDescent="0.25">
      <c r="B138" s="1">
        <v>131</v>
      </c>
      <c r="C138" s="1">
        <v>0</v>
      </c>
      <c r="D138" s="1">
        <v>10.7</v>
      </c>
      <c r="F138" s="1">
        <v>139</v>
      </c>
      <c r="G138" s="1">
        <v>0</v>
      </c>
      <c r="H138" s="1">
        <v>4.5</v>
      </c>
      <c r="J138" s="1">
        <v>140</v>
      </c>
      <c r="K138" s="1">
        <v>0</v>
      </c>
      <c r="L138" s="1">
        <v>4.0999999999999996</v>
      </c>
      <c r="N138" s="1">
        <v>145</v>
      </c>
      <c r="O138" s="1">
        <v>0</v>
      </c>
      <c r="P138" s="1">
        <v>4.7</v>
      </c>
      <c r="R138" s="1">
        <v>120</v>
      </c>
      <c r="S138" s="1">
        <v>0</v>
      </c>
      <c r="T138" s="1">
        <v>5.5</v>
      </c>
      <c r="V138" s="1">
        <v>123</v>
      </c>
      <c r="W138" s="1">
        <v>0</v>
      </c>
      <c r="X138" s="1">
        <v>10.7</v>
      </c>
      <c r="Z138" s="1">
        <v>128</v>
      </c>
      <c r="AA138" s="1">
        <v>0</v>
      </c>
      <c r="AB138" s="1">
        <v>9.5</v>
      </c>
      <c r="AD138" s="1">
        <v>128</v>
      </c>
      <c r="AE138" s="1">
        <v>0</v>
      </c>
      <c r="AF138" s="1">
        <v>14.9</v>
      </c>
      <c r="AH138" s="1">
        <v>123</v>
      </c>
      <c r="AI138" s="1">
        <v>0</v>
      </c>
      <c r="AJ138" s="1">
        <v>5.3</v>
      </c>
      <c r="AL138" s="1">
        <v>111</v>
      </c>
      <c r="AM138" s="1">
        <v>0</v>
      </c>
      <c r="AN138" s="1">
        <v>6.3</v>
      </c>
    </row>
    <row r="139" spans="2:40" x14ac:dyDescent="0.25">
      <c r="B139" s="1">
        <v>121</v>
      </c>
      <c r="C139" s="1">
        <v>0</v>
      </c>
      <c r="D139" s="1">
        <v>10.7</v>
      </c>
      <c r="F139" s="1">
        <v>135</v>
      </c>
      <c r="G139" s="1">
        <v>0</v>
      </c>
      <c r="H139" s="1">
        <v>4.5</v>
      </c>
      <c r="J139" s="1">
        <v>192</v>
      </c>
      <c r="K139" s="1">
        <v>0</v>
      </c>
      <c r="L139" s="1">
        <v>4.0999999999999996</v>
      </c>
      <c r="N139" s="1">
        <v>121</v>
      </c>
      <c r="O139" s="1">
        <v>0</v>
      </c>
      <c r="P139" s="1">
        <v>4.7</v>
      </c>
      <c r="R139" s="1">
        <v>118</v>
      </c>
      <c r="S139" s="1">
        <v>0</v>
      </c>
      <c r="T139" s="1">
        <v>5.5</v>
      </c>
      <c r="V139" s="1">
        <v>183</v>
      </c>
      <c r="W139" s="1">
        <v>0</v>
      </c>
      <c r="X139" s="1">
        <v>10.7</v>
      </c>
      <c r="Z139" s="1">
        <v>123</v>
      </c>
      <c r="AA139" s="1">
        <v>0</v>
      </c>
      <c r="AB139" s="1">
        <v>9</v>
      </c>
      <c r="AD139" s="1">
        <v>132</v>
      </c>
      <c r="AE139" s="1">
        <v>0</v>
      </c>
      <c r="AF139" s="1">
        <v>14.9</v>
      </c>
      <c r="AH139" s="1">
        <v>117</v>
      </c>
      <c r="AI139" s="1">
        <v>0</v>
      </c>
      <c r="AJ139" s="1">
        <v>5.3</v>
      </c>
      <c r="AL139" s="1">
        <v>121</v>
      </c>
      <c r="AM139" s="1">
        <v>0</v>
      </c>
      <c r="AN139" s="1">
        <v>6.3</v>
      </c>
    </row>
    <row r="140" spans="2:40" x14ac:dyDescent="0.25">
      <c r="B140" s="1">
        <v>146</v>
      </c>
      <c r="C140" s="1">
        <v>0</v>
      </c>
      <c r="D140" s="1">
        <v>10.7</v>
      </c>
      <c r="F140" s="1">
        <v>123</v>
      </c>
      <c r="G140" s="1">
        <v>0</v>
      </c>
      <c r="H140" s="1">
        <v>4.5</v>
      </c>
      <c r="J140" s="1">
        <v>299</v>
      </c>
      <c r="K140" s="1">
        <v>0</v>
      </c>
      <c r="L140" s="1">
        <v>4.5</v>
      </c>
      <c r="N140" s="1">
        <v>131</v>
      </c>
      <c r="O140" s="1">
        <v>0</v>
      </c>
      <c r="P140" s="1">
        <v>4.7</v>
      </c>
      <c r="R140" s="1">
        <v>154</v>
      </c>
      <c r="S140" s="1">
        <v>0</v>
      </c>
      <c r="T140" s="1">
        <v>11.2</v>
      </c>
      <c r="V140" s="1">
        <v>159</v>
      </c>
      <c r="W140" s="1">
        <v>0</v>
      </c>
      <c r="X140" s="1">
        <v>10.7</v>
      </c>
      <c r="Z140" s="1">
        <v>121</v>
      </c>
      <c r="AA140" s="1">
        <v>0</v>
      </c>
      <c r="AB140" s="1">
        <v>9</v>
      </c>
      <c r="AD140" s="1">
        <v>122</v>
      </c>
      <c r="AE140" s="1">
        <v>0</v>
      </c>
      <c r="AF140" s="1">
        <v>14.9</v>
      </c>
      <c r="AH140" s="1">
        <v>122</v>
      </c>
      <c r="AI140" s="1">
        <v>0</v>
      </c>
      <c r="AJ140" s="1">
        <v>5.3</v>
      </c>
      <c r="AL140" s="1">
        <v>123</v>
      </c>
      <c r="AM140" s="1">
        <v>0</v>
      </c>
      <c r="AN140" s="1">
        <v>6.3</v>
      </c>
    </row>
    <row r="141" spans="2:40" x14ac:dyDescent="0.25">
      <c r="B141" s="1">
        <v>212</v>
      </c>
      <c r="C141" s="1">
        <v>0</v>
      </c>
      <c r="D141" s="1">
        <v>7.6</v>
      </c>
      <c r="F141" s="1">
        <v>215</v>
      </c>
      <c r="G141" s="1">
        <v>0</v>
      </c>
      <c r="H141" s="1">
        <v>4.5</v>
      </c>
      <c r="J141" s="1">
        <v>481</v>
      </c>
      <c r="K141" s="1">
        <v>0</v>
      </c>
      <c r="L141" s="1">
        <v>4.9000000000000004</v>
      </c>
      <c r="N141" s="1">
        <v>119</v>
      </c>
      <c r="O141" s="1">
        <v>0</v>
      </c>
      <c r="P141" s="1">
        <v>4.7</v>
      </c>
      <c r="R141" s="1">
        <v>122</v>
      </c>
      <c r="S141" s="1">
        <v>0</v>
      </c>
      <c r="T141" s="1">
        <v>11.2</v>
      </c>
      <c r="V141" s="1">
        <v>120</v>
      </c>
      <c r="W141" s="1">
        <v>0</v>
      </c>
      <c r="X141" s="1">
        <v>7.1</v>
      </c>
      <c r="Z141" s="1">
        <v>121</v>
      </c>
      <c r="AA141" s="1">
        <v>0</v>
      </c>
      <c r="AB141" s="1">
        <v>9</v>
      </c>
      <c r="AD141" s="1">
        <v>119</v>
      </c>
      <c r="AE141" s="1">
        <v>0</v>
      </c>
      <c r="AF141" s="1">
        <v>8.3000000000000007</v>
      </c>
      <c r="AH141" s="1">
        <v>132</v>
      </c>
      <c r="AI141" s="1">
        <v>0</v>
      </c>
      <c r="AJ141" s="1">
        <v>5.3</v>
      </c>
      <c r="AL141" s="1">
        <v>121</v>
      </c>
      <c r="AM141" s="1">
        <v>0</v>
      </c>
      <c r="AN141" s="1">
        <v>6.3</v>
      </c>
    </row>
    <row r="142" spans="2:40" x14ac:dyDescent="0.25">
      <c r="B142" s="1">
        <v>129</v>
      </c>
      <c r="C142" s="1">
        <v>0</v>
      </c>
      <c r="D142" s="1">
        <v>7.6</v>
      </c>
      <c r="F142" s="1">
        <v>147</v>
      </c>
      <c r="G142" s="1">
        <v>0</v>
      </c>
      <c r="H142" s="1">
        <v>10.4</v>
      </c>
      <c r="J142" s="1">
        <v>131</v>
      </c>
      <c r="K142" s="1">
        <v>0</v>
      </c>
      <c r="L142" s="1">
        <v>4.9000000000000004</v>
      </c>
      <c r="N142" s="1">
        <v>134</v>
      </c>
      <c r="O142" s="1">
        <v>0</v>
      </c>
      <c r="P142" s="1">
        <v>11</v>
      </c>
      <c r="R142" s="1">
        <v>119</v>
      </c>
      <c r="S142" s="1">
        <v>0</v>
      </c>
      <c r="T142" s="1">
        <v>11.2</v>
      </c>
      <c r="V142" s="1">
        <v>119</v>
      </c>
      <c r="W142" s="1">
        <v>0</v>
      </c>
      <c r="X142" s="1">
        <v>7.1</v>
      </c>
      <c r="Z142" s="1">
        <v>133</v>
      </c>
      <c r="AA142" s="1">
        <v>0</v>
      </c>
      <c r="AB142" s="1">
        <v>9</v>
      </c>
      <c r="AD142" s="1">
        <v>121</v>
      </c>
      <c r="AE142" s="1">
        <v>0</v>
      </c>
      <c r="AF142" s="1">
        <v>8.3000000000000007</v>
      </c>
      <c r="AH142" s="1">
        <v>126</v>
      </c>
      <c r="AI142" s="1">
        <v>0</v>
      </c>
      <c r="AJ142" s="1">
        <v>3.2</v>
      </c>
      <c r="AL142" s="1">
        <v>101</v>
      </c>
      <c r="AM142" s="1">
        <v>0</v>
      </c>
      <c r="AN142" s="1">
        <v>6.3</v>
      </c>
    </row>
    <row r="143" spans="2:40" x14ac:dyDescent="0.25">
      <c r="B143" s="1">
        <v>146</v>
      </c>
      <c r="C143" s="1">
        <v>0</v>
      </c>
      <c r="D143" s="1">
        <v>7.6</v>
      </c>
      <c r="F143" s="1">
        <v>133</v>
      </c>
      <c r="G143" s="1">
        <v>0</v>
      </c>
      <c r="H143" s="1">
        <v>10.4</v>
      </c>
      <c r="J143" s="1">
        <v>238</v>
      </c>
      <c r="K143" s="1">
        <v>0</v>
      </c>
      <c r="L143" s="1">
        <v>4.9000000000000004</v>
      </c>
      <c r="N143" s="1">
        <v>111</v>
      </c>
      <c r="O143" s="1">
        <v>0</v>
      </c>
      <c r="P143" s="1">
        <v>11</v>
      </c>
      <c r="R143" s="1">
        <v>131</v>
      </c>
      <c r="S143" s="1">
        <v>0</v>
      </c>
      <c r="T143" s="1">
        <v>11.2</v>
      </c>
      <c r="V143" s="1">
        <v>126</v>
      </c>
      <c r="W143" s="1">
        <v>0</v>
      </c>
      <c r="X143" s="1">
        <v>7.1</v>
      </c>
      <c r="Z143" s="1">
        <v>142</v>
      </c>
      <c r="AA143" s="1">
        <v>0</v>
      </c>
      <c r="AB143" s="1">
        <v>9.6999999999999993</v>
      </c>
      <c r="AD143" s="1">
        <v>114</v>
      </c>
      <c r="AE143" s="1">
        <v>0</v>
      </c>
      <c r="AF143" s="1">
        <v>8.3000000000000007</v>
      </c>
      <c r="AH143" s="1">
        <v>116</v>
      </c>
      <c r="AI143" s="1">
        <v>0</v>
      </c>
      <c r="AJ143" s="1">
        <v>3.2</v>
      </c>
      <c r="AL143" s="1">
        <v>123</v>
      </c>
      <c r="AM143" s="1">
        <v>0</v>
      </c>
      <c r="AN143" s="1">
        <v>5.2</v>
      </c>
    </row>
    <row r="144" spans="2:40" x14ac:dyDescent="0.25">
      <c r="B144" s="1">
        <v>120</v>
      </c>
      <c r="C144" s="1">
        <v>0</v>
      </c>
      <c r="D144" s="1">
        <v>7.6</v>
      </c>
      <c r="F144" s="1">
        <v>119</v>
      </c>
      <c r="G144" s="1">
        <v>0</v>
      </c>
      <c r="H144" s="1">
        <v>10.4</v>
      </c>
      <c r="J144" s="1">
        <v>439</v>
      </c>
      <c r="K144" s="1">
        <v>0</v>
      </c>
      <c r="L144" s="1">
        <v>6</v>
      </c>
      <c r="N144" s="1">
        <v>112</v>
      </c>
      <c r="O144" s="1">
        <v>0</v>
      </c>
      <c r="P144" s="1">
        <v>11</v>
      </c>
      <c r="R144" s="1">
        <v>150</v>
      </c>
      <c r="S144" s="1">
        <v>0</v>
      </c>
      <c r="T144" s="1">
        <v>9.6</v>
      </c>
      <c r="V144" s="1">
        <v>113</v>
      </c>
      <c r="W144" s="1">
        <v>0</v>
      </c>
      <c r="X144" s="1">
        <v>7.1</v>
      </c>
      <c r="Z144" s="1">
        <v>122</v>
      </c>
      <c r="AA144" s="1">
        <v>0</v>
      </c>
      <c r="AB144" s="1">
        <v>9.6999999999999993</v>
      </c>
      <c r="AD144" s="1">
        <v>113</v>
      </c>
      <c r="AE144" s="1">
        <v>0</v>
      </c>
      <c r="AF144" s="1">
        <v>8.3000000000000007</v>
      </c>
      <c r="AH144" s="1">
        <v>114</v>
      </c>
      <c r="AI144" s="1">
        <v>0</v>
      </c>
      <c r="AJ144" s="1">
        <v>3.2</v>
      </c>
      <c r="AL144" s="1">
        <v>122</v>
      </c>
      <c r="AM144" s="1">
        <v>0</v>
      </c>
      <c r="AN144" s="1">
        <v>5.2</v>
      </c>
    </row>
    <row r="145" spans="2:40" x14ac:dyDescent="0.25">
      <c r="B145" s="1">
        <v>121</v>
      </c>
      <c r="C145" s="1">
        <v>0</v>
      </c>
      <c r="D145" s="1">
        <v>3</v>
      </c>
      <c r="F145" s="1">
        <v>123</v>
      </c>
      <c r="G145" s="1">
        <v>0</v>
      </c>
      <c r="H145" s="1">
        <v>10.4</v>
      </c>
      <c r="J145" s="1">
        <v>455</v>
      </c>
      <c r="K145" s="1">
        <v>0</v>
      </c>
      <c r="L145" s="1">
        <v>6</v>
      </c>
      <c r="N145" s="1">
        <v>123</v>
      </c>
      <c r="O145" s="1">
        <v>0</v>
      </c>
      <c r="P145" s="1">
        <v>11</v>
      </c>
      <c r="R145" s="1">
        <v>113</v>
      </c>
      <c r="S145" s="1">
        <v>0</v>
      </c>
      <c r="T145" s="1">
        <v>9.6</v>
      </c>
      <c r="V145" s="1">
        <v>122</v>
      </c>
      <c r="W145" s="1">
        <v>0</v>
      </c>
      <c r="X145" s="1">
        <v>7.1</v>
      </c>
      <c r="Z145" s="1">
        <v>120</v>
      </c>
      <c r="AA145" s="1">
        <v>0</v>
      </c>
      <c r="AB145" s="1">
        <v>9.6999999999999993</v>
      </c>
      <c r="AD145" s="1">
        <v>131</v>
      </c>
      <c r="AE145" s="1">
        <v>0</v>
      </c>
      <c r="AF145" s="1">
        <v>8.3000000000000007</v>
      </c>
      <c r="AH145" s="1">
        <v>123</v>
      </c>
      <c r="AI145" s="1">
        <v>0</v>
      </c>
      <c r="AJ145" s="1">
        <v>3.2</v>
      </c>
      <c r="AL145" s="1">
        <v>119</v>
      </c>
      <c r="AM145" s="1">
        <v>0</v>
      </c>
      <c r="AN145" s="1">
        <v>5.2</v>
      </c>
    </row>
    <row r="146" spans="2:40" x14ac:dyDescent="0.25">
      <c r="B146" s="1">
        <v>143</v>
      </c>
      <c r="C146" s="1">
        <v>0</v>
      </c>
      <c r="D146" s="1">
        <v>3</v>
      </c>
      <c r="F146" s="1">
        <v>220</v>
      </c>
      <c r="G146" s="1">
        <v>0</v>
      </c>
      <c r="H146" s="1">
        <v>2.2000000000000002</v>
      </c>
      <c r="J146" s="1">
        <v>202</v>
      </c>
      <c r="K146" s="1">
        <v>0</v>
      </c>
      <c r="L146" s="1">
        <v>3.6</v>
      </c>
      <c r="N146" s="1">
        <v>110</v>
      </c>
      <c r="O146" s="1">
        <v>0</v>
      </c>
      <c r="P146" s="1">
        <v>11</v>
      </c>
      <c r="R146" s="1">
        <v>137</v>
      </c>
      <c r="S146" s="1">
        <v>0</v>
      </c>
      <c r="T146" s="1">
        <v>9.6</v>
      </c>
      <c r="V146" s="1">
        <v>124</v>
      </c>
      <c r="W146" s="1">
        <v>0</v>
      </c>
      <c r="X146" s="1">
        <v>7.8</v>
      </c>
      <c r="Z146" s="1">
        <v>123</v>
      </c>
      <c r="AA146" s="1">
        <v>0</v>
      </c>
      <c r="AB146" s="1">
        <v>9.6999999999999993</v>
      </c>
      <c r="AD146" s="1">
        <v>122</v>
      </c>
      <c r="AE146" s="1">
        <v>0</v>
      </c>
      <c r="AF146" s="1">
        <v>3.7</v>
      </c>
      <c r="AH146" s="1">
        <v>121</v>
      </c>
      <c r="AI146" s="1">
        <v>0</v>
      </c>
      <c r="AJ146" s="1">
        <v>3.2</v>
      </c>
      <c r="AL146" s="1">
        <v>113</v>
      </c>
      <c r="AM146" s="1">
        <v>0</v>
      </c>
      <c r="AN146" s="1">
        <v>5.2</v>
      </c>
    </row>
    <row r="147" spans="2:40" x14ac:dyDescent="0.25">
      <c r="B147" s="1">
        <v>117</v>
      </c>
      <c r="C147" s="1">
        <v>0</v>
      </c>
      <c r="D147" s="1">
        <v>3</v>
      </c>
      <c r="F147" s="1">
        <v>118</v>
      </c>
      <c r="G147" s="1">
        <v>0</v>
      </c>
      <c r="H147" s="1">
        <v>2.2000000000000002</v>
      </c>
      <c r="J147" s="1">
        <v>602</v>
      </c>
      <c r="K147" s="1">
        <v>0</v>
      </c>
      <c r="L147" s="1">
        <v>3.2</v>
      </c>
      <c r="N147" s="1">
        <v>120</v>
      </c>
      <c r="O147" s="1">
        <v>0</v>
      </c>
      <c r="P147" s="1">
        <v>3.7</v>
      </c>
      <c r="R147" s="1">
        <v>118</v>
      </c>
      <c r="S147" s="1">
        <v>0</v>
      </c>
      <c r="T147" s="1">
        <v>9.6</v>
      </c>
      <c r="V147" s="1">
        <v>106</v>
      </c>
      <c r="W147" s="1">
        <v>0</v>
      </c>
      <c r="X147" s="1">
        <v>7.8</v>
      </c>
      <c r="Z147" s="1">
        <v>123</v>
      </c>
      <c r="AA147" s="1">
        <v>0</v>
      </c>
      <c r="AB147" s="1">
        <v>9.6999999999999993</v>
      </c>
      <c r="AD147" s="1">
        <v>123</v>
      </c>
      <c r="AE147" s="1">
        <v>0</v>
      </c>
      <c r="AF147" s="1">
        <v>3.7</v>
      </c>
      <c r="AH147" s="1">
        <v>118</v>
      </c>
      <c r="AI147" s="1">
        <v>0</v>
      </c>
      <c r="AJ147" s="1">
        <v>6.3</v>
      </c>
      <c r="AL147" s="1">
        <v>124</v>
      </c>
      <c r="AM147" s="1">
        <v>0</v>
      </c>
      <c r="AN147" s="1">
        <v>5.2</v>
      </c>
    </row>
    <row r="148" spans="2:40" x14ac:dyDescent="0.25">
      <c r="B148" s="1">
        <v>150</v>
      </c>
      <c r="C148" s="1">
        <v>0</v>
      </c>
      <c r="D148" s="1">
        <v>3</v>
      </c>
      <c r="F148" s="1">
        <v>207</v>
      </c>
      <c r="G148" s="1">
        <v>0</v>
      </c>
      <c r="H148" s="1">
        <v>2.2000000000000002</v>
      </c>
      <c r="J148" s="1">
        <v>356</v>
      </c>
      <c r="K148" s="1">
        <v>0</v>
      </c>
      <c r="L148" s="1">
        <v>3.2</v>
      </c>
      <c r="N148" s="1">
        <v>111</v>
      </c>
      <c r="O148" s="1">
        <v>0</v>
      </c>
      <c r="P148" s="1">
        <v>3.7</v>
      </c>
      <c r="R148" s="1">
        <v>123</v>
      </c>
      <c r="S148" s="1">
        <v>0</v>
      </c>
      <c r="T148" s="1">
        <v>9.6</v>
      </c>
      <c r="V148" s="1">
        <v>112</v>
      </c>
      <c r="W148" s="1">
        <v>0</v>
      </c>
      <c r="X148" s="1">
        <v>7.8</v>
      </c>
      <c r="Z148" s="1">
        <v>127</v>
      </c>
      <c r="AA148" s="1">
        <v>0</v>
      </c>
      <c r="AB148" s="1">
        <v>11.3</v>
      </c>
      <c r="AD148" s="1">
        <v>123</v>
      </c>
      <c r="AE148" s="1">
        <v>0</v>
      </c>
      <c r="AF148" s="1">
        <v>3.7</v>
      </c>
      <c r="AH148" s="1">
        <v>123</v>
      </c>
      <c r="AI148" s="1">
        <v>0</v>
      </c>
      <c r="AJ148" s="1">
        <v>6.3</v>
      </c>
      <c r="AL148" s="1">
        <v>124</v>
      </c>
      <c r="AM148" s="1">
        <v>0</v>
      </c>
      <c r="AN148" s="1">
        <v>4.2</v>
      </c>
    </row>
    <row r="149" spans="2:40" x14ac:dyDescent="0.25">
      <c r="B149" s="1">
        <v>136</v>
      </c>
      <c r="C149" s="1">
        <v>0</v>
      </c>
      <c r="D149" s="1">
        <v>6</v>
      </c>
      <c r="F149" s="1">
        <v>112</v>
      </c>
      <c r="G149" s="1">
        <v>0</v>
      </c>
      <c r="H149" s="1">
        <v>2.2000000000000002</v>
      </c>
      <c r="J149" s="1">
        <v>840</v>
      </c>
      <c r="K149" s="1">
        <v>0</v>
      </c>
      <c r="L149" s="1">
        <v>4.7</v>
      </c>
      <c r="N149" s="1">
        <v>121</v>
      </c>
      <c r="O149" s="1">
        <v>0</v>
      </c>
      <c r="P149" s="1">
        <v>3.7</v>
      </c>
      <c r="R149" s="1">
        <v>131</v>
      </c>
      <c r="S149" s="1">
        <v>0</v>
      </c>
      <c r="T149" s="1">
        <v>7.7</v>
      </c>
      <c r="V149" s="1">
        <v>439</v>
      </c>
      <c r="W149" s="1">
        <v>0</v>
      </c>
      <c r="X149" s="1">
        <v>4</v>
      </c>
      <c r="Z149" s="1">
        <v>525</v>
      </c>
      <c r="AA149" s="1">
        <v>0</v>
      </c>
      <c r="AB149" s="1">
        <v>1.9</v>
      </c>
      <c r="AD149" s="1">
        <v>114</v>
      </c>
      <c r="AE149" s="1">
        <v>0</v>
      </c>
      <c r="AF149" s="1">
        <v>3.7</v>
      </c>
      <c r="AH149" s="1">
        <v>127</v>
      </c>
      <c r="AI149" s="1">
        <v>0</v>
      </c>
      <c r="AJ149" s="1">
        <v>6.3</v>
      </c>
      <c r="AL149" s="1">
        <v>117</v>
      </c>
      <c r="AM149" s="1">
        <v>0</v>
      </c>
      <c r="AN149" s="1">
        <v>4.2</v>
      </c>
    </row>
    <row r="150" spans="2:40" x14ac:dyDescent="0.25">
      <c r="B150" s="1">
        <v>122</v>
      </c>
      <c r="C150" s="1">
        <v>0</v>
      </c>
      <c r="D150" s="1">
        <v>6</v>
      </c>
      <c r="F150" s="1">
        <v>121</v>
      </c>
      <c r="G150" s="1">
        <v>0</v>
      </c>
      <c r="H150" s="1">
        <v>4.0999999999999996</v>
      </c>
      <c r="J150" s="1">
        <v>551</v>
      </c>
      <c r="K150" s="1">
        <v>0</v>
      </c>
      <c r="L150" s="1">
        <v>28.6</v>
      </c>
      <c r="N150" s="1">
        <v>132</v>
      </c>
      <c r="O150" s="1">
        <v>0</v>
      </c>
      <c r="P150" s="1">
        <v>3.7</v>
      </c>
      <c r="R150" s="1">
        <v>123</v>
      </c>
      <c r="S150" s="1">
        <v>0</v>
      </c>
      <c r="T150" s="1">
        <v>7.7</v>
      </c>
      <c r="V150" s="1">
        <v>123</v>
      </c>
      <c r="W150" s="1">
        <v>0</v>
      </c>
      <c r="X150" s="1">
        <v>4</v>
      </c>
      <c r="Z150" s="1">
        <v>114</v>
      </c>
      <c r="AA150" s="1">
        <v>0</v>
      </c>
      <c r="AB150" s="1">
        <v>1.9</v>
      </c>
      <c r="AD150" s="1">
        <v>118</v>
      </c>
      <c r="AE150" s="1">
        <v>0</v>
      </c>
      <c r="AF150" s="1">
        <v>3.7</v>
      </c>
      <c r="AH150" s="1">
        <v>136</v>
      </c>
      <c r="AI150" s="1">
        <v>0</v>
      </c>
      <c r="AJ150" s="1">
        <v>6.3</v>
      </c>
      <c r="AL150" s="1">
        <v>122</v>
      </c>
      <c r="AM150" s="1">
        <v>0</v>
      </c>
      <c r="AN150" s="1">
        <v>4.2</v>
      </c>
    </row>
    <row r="151" spans="2:40" x14ac:dyDescent="0.25">
      <c r="B151" s="1">
        <v>123</v>
      </c>
      <c r="C151" s="1">
        <v>0</v>
      </c>
      <c r="D151" s="1">
        <v>6</v>
      </c>
      <c r="F151" s="1">
        <v>122</v>
      </c>
      <c r="G151" s="1">
        <v>0</v>
      </c>
      <c r="H151" s="1">
        <v>4.0999999999999996</v>
      </c>
      <c r="J151" s="1">
        <v>598</v>
      </c>
      <c r="K151" s="1">
        <v>0</v>
      </c>
      <c r="L151" s="1">
        <v>3.9</v>
      </c>
      <c r="N151" s="1">
        <v>116</v>
      </c>
      <c r="O151" s="1">
        <v>0</v>
      </c>
      <c r="P151" s="1">
        <v>3.7</v>
      </c>
      <c r="R151" s="1">
        <v>124</v>
      </c>
      <c r="S151" s="1">
        <v>0</v>
      </c>
      <c r="T151" s="1">
        <v>7.7</v>
      </c>
      <c r="V151" s="1">
        <v>134</v>
      </c>
      <c r="W151" s="1">
        <v>0</v>
      </c>
      <c r="X151" s="1">
        <v>4</v>
      </c>
      <c r="Z151" s="1">
        <v>118</v>
      </c>
      <c r="AA151" s="1">
        <v>0</v>
      </c>
      <c r="AB151" s="1">
        <v>1.9</v>
      </c>
      <c r="AD151" s="1">
        <v>121</v>
      </c>
      <c r="AE151" s="1">
        <v>0</v>
      </c>
      <c r="AF151" s="1">
        <v>15.5</v>
      </c>
      <c r="AH151" s="1">
        <v>126</v>
      </c>
      <c r="AI151" s="1">
        <v>0</v>
      </c>
      <c r="AJ151" s="1">
        <v>6.2</v>
      </c>
      <c r="AL151" s="1">
        <v>117</v>
      </c>
      <c r="AM151" s="1">
        <v>0</v>
      </c>
      <c r="AN151" s="1">
        <v>4.2</v>
      </c>
    </row>
    <row r="152" spans="2:40" x14ac:dyDescent="0.25">
      <c r="B152" s="1">
        <v>111</v>
      </c>
      <c r="C152" s="1">
        <v>0</v>
      </c>
      <c r="D152" s="1">
        <v>6</v>
      </c>
      <c r="F152" s="1">
        <v>118</v>
      </c>
      <c r="G152" s="1">
        <v>0</v>
      </c>
      <c r="H152" s="1">
        <v>4.0999999999999996</v>
      </c>
      <c r="J152" s="1">
        <v>445</v>
      </c>
      <c r="K152" s="1">
        <v>0</v>
      </c>
      <c r="L152" s="1">
        <v>3.9</v>
      </c>
      <c r="N152" s="1">
        <v>71</v>
      </c>
      <c r="O152" s="1">
        <v>0</v>
      </c>
      <c r="P152" s="1">
        <v>5.7</v>
      </c>
      <c r="R152" s="1">
        <v>121</v>
      </c>
      <c r="S152" s="1">
        <v>0</v>
      </c>
      <c r="T152" s="1">
        <v>7.7</v>
      </c>
      <c r="V152" s="1">
        <v>234</v>
      </c>
      <c r="W152" s="1">
        <v>0</v>
      </c>
      <c r="X152" s="1">
        <v>4</v>
      </c>
      <c r="Z152" s="1">
        <v>123</v>
      </c>
      <c r="AA152" s="1">
        <v>0</v>
      </c>
      <c r="AB152" s="1">
        <v>1.9</v>
      </c>
      <c r="AD152" s="1">
        <v>132</v>
      </c>
      <c r="AE152" s="1">
        <v>0</v>
      </c>
      <c r="AF152" s="1">
        <v>15.5</v>
      </c>
      <c r="AH152" s="1">
        <v>123</v>
      </c>
      <c r="AI152" s="1">
        <v>0</v>
      </c>
      <c r="AJ152" s="1">
        <v>6.2</v>
      </c>
      <c r="AL152" s="1">
        <v>117</v>
      </c>
      <c r="AM152" s="1">
        <v>0</v>
      </c>
      <c r="AN152" s="1">
        <v>4.2</v>
      </c>
    </row>
    <row r="153" spans="2:40" x14ac:dyDescent="0.25">
      <c r="B153" s="1">
        <v>123</v>
      </c>
      <c r="C153" s="1">
        <v>0</v>
      </c>
      <c r="D153" s="1">
        <v>6</v>
      </c>
      <c r="F153" s="1">
        <v>121</v>
      </c>
      <c r="G153" s="1">
        <v>0</v>
      </c>
      <c r="H153" s="1">
        <v>4.0999999999999996</v>
      </c>
      <c r="J153" s="1">
        <v>332</v>
      </c>
      <c r="K153" s="1">
        <v>0</v>
      </c>
      <c r="L153" s="1">
        <v>5.6</v>
      </c>
      <c r="N153" s="1">
        <v>60</v>
      </c>
      <c r="O153" s="1">
        <v>0</v>
      </c>
      <c r="P153" s="1">
        <v>5.7</v>
      </c>
      <c r="R153" s="1">
        <v>119</v>
      </c>
      <c r="S153" s="1">
        <v>0</v>
      </c>
      <c r="T153" s="1">
        <v>7.7</v>
      </c>
      <c r="V153" s="1">
        <v>288</v>
      </c>
      <c r="W153" s="1">
        <v>0</v>
      </c>
      <c r="X153" s="1">
        <v>15.8</v>
      </c>
      <c r="Z153" s="1">
        <v>123</v>
      </c>
      <c r="AA153" s="1">
        <v>0</v>
      </c>
      <c r="AB153" s="1">
        <v>1.9</v>
      </c>
      <c r="AD153" s="1">
        <v>117</v>
      </c>
      <c r="AE153" s="1">
        <v>0</v>
      </c>
      <c r="AF153" s="1">
        <v>15.5</v>
      </c>
      <c r="AH153" s="1">
        <v>163</v>
      </c>
      <c r="AI153" s="1">
        <v>0</v>
      </c>
      <c r="AJ153" s="1">
        <v>6.2</v>
      </c>
      <c r="AL153" s="1">
        <v>111</v>
      </c>
      <c r="AM153" s="1">
        <v>0</v>
      </c>
      <c r="AN153" s="1">
        <v>8.4</v>
      </c>
    </row>
    <row r="154" spans="2:40" x14ac:dyDescent="0.25">
      <c r="B154" s="1">
        <v>132</v>
      </c>
      <c r="C154" s="1">
        <v>0</v>
      </c>
      <c r="D154" s="1">
        <v>7.8</v>
      </c>
      <c r="F154" s="1">
        <v>113</v>
      </c>
      <c r="G154" s="1">
        <v>0</v>
      </c>
      <c r="H154" s="1">
        <v>4.0999999999999996</v>
      </c>
      <c r="J154" s="1">
        <v>399</v>
      </c>
      <c r="K154" s="1">
        <v>0</v>
      </c>
      <c r="L154" s="1">
        <v>5.6</v>
      </c>
      <c r="N154" s="1">
        <v>33</v>
      </c>
      <c r="O154" s="1">
        <v>0</v>
      </c>
      <c r="P154" s="1">
        <v>5.7</v>
      </c>
      <c r="R154" s="1">
        <v>136</v>
      </c>
      <c r="S154" s="1">
        <v>0</v>
      </c>
      <c r="T154" s="1">
        <v>17.2</v>
      </c>
      <c r="V154" s="1">
        <v>121</v>
      </c>
      <c r="W154" s="1">
        <v>0</v>
      </c>
      <c r="X154" s="1">
        <v>15.8</v>
      </c>
      <c r="Z154" s="1">
        <v>112</v>
      </c>
      <c r="AA154" s="1">
        <v>0</v>
      </c>
      <c r="AB154" s="1">
        <v>14.6</v>
      </c>
      <c r="AD154" s="1">
        <v>125</v>
      </c>
      <c r="AE154" s="1">
        <v>0</v>
      </c>
      <c r="AF154" s="1">
        <v>15.5</v>
      </c>
      <c r="AH154" s="1">
        <v>112</v>
      </c>
      <c r="AI154" s="1">
        <v>0</v>
      </c>
      <c r="AJ154" s="1">
        <v>6.2</v>
      </c>
      <c r="AL154" s="1">
        <v>111</v>
      </c>
      <c r="AM154" s="1">
        <v>0</v>
      </c>
      <c r="AN154" s="1">
        <v>8.4</v>
      </c>
    </row>
    <row r="155" spans="2:40" x14ac:dyDescent="0.25">
      <c r="B155" s="1">
        <v>120</v>
      </c>
      <c r="C155" s="1">
        <v>0</v>
      </c>
      <c r="D155" s="1">
        <v>7.8</v>
      </c>
      <c r="F155" s="1">
        <v>111</v>
      </c>
      <c r="G155" s="1">
        <v>0</v>
      </c>
      <c r="H155" s="1">
        <v>7.1</v>
      </c>
      <c r="J155" s="1">
        <v>768</v>
      </c>
      <c r="K155" s="1">
        <v>0</v>
      </c>
      <c r="L155" s="1">
        <v>1.7</v>
      </c>
      <c r="N155" s="1">
        <v>121</v>
      </c>
      <c r="O155" s="1">
        <v>0</v>
      </c>
      <c r="P155" s="1">
        <v>5.7</v>
      </c>
      <c r="R155" s="1">
        <v>136</v>
      </c>
      <c r="S155" s="1">
        <v>0</v>
      </c>
      <c r="T155" s="1">
        <v>17.2</v>
      </c>
      <c r="V155" s="1">
        <v>112</v>
      </c>
      <c r="W155" s="1">
        <v>0</v>
      </c>
      <c r="X155" s="1">
        <v>15.8</v>
      </c>
      <c r="Z155" s="1">
        <v>120</v>
      </c>
      <c r="AA155" s="1">
        <v>0</v>
      </c>
      <c r="AB155" s="1">
        <v>14.6</v>
      </c>
      <c r="AD155" s="1">
        <v>135</v>
      </c>
      <c r="AE155" s="1">
        <v>0</v>
      </c>
      <c r="AF155" s="1">
        <v>21.6</v>
      </c>
      <c r="AH155" s="1">
        <v>123</v>
      </c>
      <c r="AI155" s="1">
        <v>0</v>
      </c>
      <c r="AJ155" s="1">
        <v>3.9</v>
      </c>
      <c r="AL155" s="1">
        <v>109</v>
      </c>
      <c r="AM155" s="1">
        <v>0</v>
      </c>
      <c r="AN155" s="1">
        <v>8.4</v>
      </c>
    </row>
    <row r="156" spans="2:40" x14ac:dyDescent="0.25">
      <c r="B156" s="1">
        <v>526</v>
      </c>
      <c r="C156" s="1">
        <v>0</v>
      </c>
      <c r="D156" s="1">
        <v>2.4</v>
      </c>
      <c r="F156" s="1">
        <v>122</v>
      </c>
      <c r="G156" s="1">
        <v>0</v>
      </c>
      <c r="H156" s="1">
        <v>7.1</v>
      </c>
      <c r="J156" s="1">
        <v>1255</v>
      </c>
      <c r="K156" s="1">
        <v>0</v>
      </c>
      <c r="L156" s="1">
        <v>1.1000000000000001</v>
      </c>
      <c r="N156" s="1">
        <v>125</v>
      </c>
      <c r="O156" s="1">
        <v>0</v>
      </c>
      <c r="P156" s="1">
        <v>5.7</v>
      </c>
      <c r="R156" s="1">
        <v>144</v>
      </c>
      <c r="S156" s="1">
        <v>0</v>
      </c>
      <c r="T156" s="1">
        <v>17.2</v>
      </c>
      <c r="V156" s="1">
        <v>130</v>
      </c>
      <c r="W156" s="1">
        <v>0</v>
      </c>
      <c r="X156" s="1">
        <v>15.8</v>
      </c>
      <c r="Z156" s="1">
        <v>121</v>
      </c>
      <c r="AA156" s="1">
        <v>0</v>
      </c>
      <c r="AB156" s="1">
        <v>14.6</v>
      </c>
      <c r="AD156" s="1">
        <v>116</v>
      </c>
      <c r="AE156" s="1">
        <v>0</v>
      </c>
      <c r="AF156" s="1">
        <v>21.6</v>
      </c>
      <c r="AH156" s="1">
        <v>131</v>
      </c>
      <c r="AI156" s="1">
        <v>0</v>
      </c>
      <c r="AJ156" s="1">
        <v>3.9</v>
      </c>
      <c r="AL156" s="1">
        <v>122</v>
      </c>
      <c r="AM156" s="1">
        <v>0</v>
      </c>
      <c r="AN156" s="1">
        <v>8.4</v>
      </c>
    </row>
    <row r="157" spans="2:40" x14ac:dyDescent="0.25">
      <c r="B157" s="1">
        <v>125</v>
      </c>
      <c r="C157" s="1">
        <v>0</v>
      </c>
      <c r="D157" s="1">
        <v>2.4</v>
      </c>
      <c r="F157" s="1">
        <v>135</v>
      </c>
      <c r="G157" s="1">
        <v>0</v>
      </c>
      <c r="H157" s="1">
        <v>7.1</v>
      </c>
      <c r="J157" s="1">
        <v>291</v>
      </c>
      <c r="K157" s="1">
        <v>0</v>
      </c>
      <c r="L157" s="1">
        <v>1.1000000000000001</v>
      </c>
      <c r="N157" s="1">
        <v>116</v>
      </c>
      <c r="O157" s="1">
        <v>0</v>
      </c>
      <c r="P157" s="1">
        <v>5.7</v>
      </c>
      <c r="R157" s="1">
        <v>126</v>
      </c>
      <c r="S157" s="1">
        <v>0</v>
      </c>
      <c r="T157" s="1">
        <v>17.2</v>
      </c>
      <c r="V157" s="1">
        <v>116</v>
      </c>
      <c r="W157" s="1">
        <v>0</v>
      </c>
      <c r="X157" s="1">
        <v>8.8000000000000007</v>
      </c>
      <c r="Z157" s="1">
        <v>127</v>
      </c>
      <c r="AA157" s="1">
        <v>0</v>
      </c>
      <c r="AB157" s="1">
        <v>14.6</v>
      </c>
      <c r="AD157" s="1">
        <v>121</v>
      </c>
      <c r="AE157" s="1">
        <v>0</v>
      </c>
      <c r="AF157" s="1">
        <v>21.6</v>
      </c>
      <c r="AH157" s="1">
        <v>128</v>
      </c>
      <c r="AI157" s="1">
        <v>0</v>
      </c>
      <c r="AJ157" s="1">
        <v>3.9</v>
      </c>
      <c r="AL157" s="1">
        <v>112</v>
      </c>
      <c r="AM157" s="1">
        <v>0</v>
      </c>
      <c r="AN157" s="1">
        <v>8.4</v>
      </c>
    </row>
    <row r="158" spans="2:40" x14ac:dyDescent="0.25">
      <c r="B158" s="1">
        <v>121</v>
      </c>
      <c r="C158" s="1">
        <v>0</v>
      </c>
      <c r="D158" s="1">
        <v>2.4</v>
      </c>
      <c r="F158" s="1">
        <v>127</v>
      </c>
      <c r="G158" s="1">
        <v>0</v>
      </c>
      <c r="H158" s="1">
        <v>7.1</v>
      </c>
      <c r="J158" s="1">
        <v>960</v>
      </c>
      <c r="K158" s="1">
        <v>0</v>
      </c>
      <c r="L158" s="1">
        <v>6.2</v>
      </c>
      <c r="N158" s="1">
        <v>112</v>
      </c>
      <c r="O158" s="1">
        <v>0</v>
      </c>
      <c r="P158" s="1">
        <v>6.5</v>
      </c>
      <c r="R158" s="1">
        <v>123</v>
      </c>
      <c r="S158" s="1">
        <v>0</v>
      </c>
      <c r="T158" s="1">
        <v>7.6</v>
      </c>
      <c r="V158" s="1">
        <v>139</v>
      </c>
      <c r="W158" s="1">
        <v>0</v>
      </c>
      <c r="X158" s="1">
        <v>8.8000000000000007</v>
      </c>
      <c r="Z158" s="1">
        <v>120</v>
      </c>
      <c r="AA158" s="1">
        <v>0</v>
      </c>
      <c r="AB158" s="1">
        <v>14.6</v>
      </c>
      <c r="AD158" s="1">
        <v>132</v>
      </c>
      <c r="AE158" s="1">
        <v>0</v>
      </c>
      <c r="AF158" s="1">
        <v>21.6</v>
      </c>
      <c r="AH158" s="1">
        <v>113</v>
      </c>
      <c r="AI158" s="1">
        <v>0</v>
      </c>
      <c r="AJ158" s="1">
        <v>3.9</v>
      </c>
      <c r="AL158" s="1">
        <v>122</v>
      </c>
      <c r="AM158" s="1">
        <v>0</v>
      </c>
      <c r="AN158" s="1">
        <v>4.8</v>
      </c>
    </row>
    <row r="159" spans="2:40" x14ac:dyDescent="0.25">
      <c r="B159" s="1">
        <v>120</v>
      </c>
      <c r="C159" s="1">
        <v>0</v>
      </c>
      <c r="D159" s="1">
        <v>2.4</v>
      </c>
      <c r="F159" s="1">
        <v>116</v>
      </c>
      <c r="G159" s="1">
        <v>0</v>
      </c>
      <c r="H159" s="1">
        <v>10.9</v>
      </c>
      <c r="J159" s="1">
        <v>197</v>
      </c>
      <c r="K159" s="1">
        <v>0</v>
      </c>
      <c r="L159" s="1">
        <v>2.9</v>
      </c>
      <c r="N159" s="1">
        <v>114</v>
      </c>
      <c r="O159" s="1">
        <v>0</v>
      </c>
      <c r="P159" s="1">
        <v>6.5</v>
      </c>
      <c r="R159" s="1">
        <v>141</v>
      </c>
      <c r="S159" s="1">
        <v>0</v>
      </c>
      <c r="T159" s="1">
        <v>7.6</v>
      </c>
      <c r="V159" s="1">
        <v>192</v>
      </c>
      <c r="W159" s="1">
        <v>0</v>
      </c>
      <c r="X159" s="1">
        <v>8.8000000000000007</v>
      </c>
      <c r="Z159" s="1">
        <v>124</v>
      </c>
      <c r="AA159" s="1">
        <v>0</v>
      </c>
      <c r="AB159" s="1">
        <v>5.6</v>
      </c>
      <c r="AD159" s="1">
        <v>112</v>
      </c>
      <c r="AE159" s="1">
        <v>0</v>
      </c>
      <c r="AF159" s="1">
        <v>21.6</v>
      </c>
      <c r="AH159" s="1">
        <v>132</v>
      </c>
      <c r="AI159" s="1">
        <v>0</v>
      </c>
      <c r="AJ159" s="1">
        <v>13</v>
      </c>
      <c r="AL159" s="1">
        <v>125</v>
      </c>
      <c r="AM159" s="1">
        <v>0</v>
      </c>
      <c r="AN159" s="1">
        <v>4.8</v>
      </c>
    </row>
    <row r="160" spans="2:40" x14ac:dyDescent="0.25">
      <c r="B160" s="1">
        <v>253</v>
      </c>
      <c r="C160" s="1">
        <v>0</v>
      </c>
      <c r="D160" s="1">
        <v>2.1</v>
      </c>
      <c r="F160" s="1">
        <v>115</v>
      </c>
      <c r="G160" s="1">
        <v>0</v>
      </c>
      <c r="H160" s="1">
        <v>10.9</v>
      </c>
      <c r="J160" s="1">
        <v>256</v>
      </c>
      <c r="K160" s="1">
        <v>0</v>
      </c>
      <c r="L160" s="1">
        <v>2.9</v>
      </c>
      <c r="N160" s="1">
        <v>180</v>
      </c>
      <c r="O160" s="1">
        <v>0</v>
      </c>
      <c r="P160" s="1">
        <v>6.5</v>
      </c>
      <c r="R160" s="1">
        <v>124</v>
      </c>
      <c r="S160" s="1">
        <v>0</v>
      </c>
      <c r="T160" s="1">
        <v>7.6</v>
      </c>
      <c r="V160" s="1">
        <v>111</v>
      </c>
      <c r="W160" s="1">
        <v>0</v>
      </c>
      <c r="X160" s="1">
        <v>8.8000000000000007</v>
      </c>
      <c r="Z160" s="1">
        <v>121</v>
      </c>
      <c r="AA160" s="1">
        <v>0</v>
      </c>
      <c r="AB160" s="1">
        <v>5.6</v>
      </c>
      <c r="AD160" s="1">
        <v>124</v>
      </c>
      <c r="AE160" s="1">
        <v>0</v>
      </c>
      <c r="AF160" s="1">
        <v>17.2</v>
      </c>
      <c r="AH160" s="1">
        <v>157</v>
      </c>
      <c r="AI160" s="1">
        <v>0</v>
      </c>
      <c r="AJ160" s="1">
        <v>13</v>
      </c>
      <c r="AL160" s="1">
        <v>111</v>
      </c>
      <c r="AM160" s="1">
        <v>0</v>
      </c>
      <c r="AN160" s="1">
        <v>4.8</v>
      </c>
    </row>
    <row r="161" spans="2:40" x14ac:dyDescent="0.25">
      <c r="B161" s="1">
        <v>125</v>
      </c>
      <c r="C161" s="1">
        <v>0</v>
      </c>
      <c r="D161" s="1">
        <v>2.1</v>
      </c>
      <c r="F161" s="1">
        <v>133</v>
      </c>
      <c r="G161" s="1">
        <v>0</v>
      </c>
      <c r="H161" s="1">
        <v>10.9</v>
      </c>
      <c r="J161" s="1">
        <v>205</v>
      </c>
      <c r="K161" s="1">
        <v>0</v>
      </c>
      <c r="L161" s="1">
        <v>2.9</v>
      </c>
      <c r="N161" s="1">
        <v>127</v>
      </c>
      <c r="O161" s="1">
        <v>0</v>
      </c>
      <c r="P161" s="1">
        <v>6.5</v>
      </c>
      <c r="R161" s="1">
        <v>117</v>
      </c>
      <c r="S161" s="1">
        <v>0</v>
      </c>
      <c r="T161" s="1">
        <v>7.6</v>
      </c>
      <c r="V161" s="1">
        <v>106</v>
      </c>
      <c r="W161" s="1">
        <v>0</v>
      </c>
      <c r="X161" s="1">
        <v>17.3</v>
      </c>
      <c r="Z161" s="1">
        <v>135</v>
      </c>
      <c r="AA161" s="1">
        <v>0</v>
      </c>
      <c r="AB161" s="1">
        <v>5.6</v>
      </c>
      <c r="AD161" s="1">
        <v>117</v>
      </c>
      <c r="AE161" s="1">
        <v>0</v>
      </c>
      <c r="AF161" s="1">
        <v>17.2</v>
      </c>
      <c r="AH161" s="1">
        <v>140</v>
      </c>
      <c r="AI161" s="1">
        <v>0</v>
      </c>
      <c r="AJ161" s="1">
        <v>13</v>
      </c>
      <c r="AL161" s="1">
        <v>68</v>
      </c>
      <c r="AM161" s="1">
        <v>0</v>
      </c>
      <c r="AN161" s="1">
        <v>4.8</v>
      </c>
    </row>
    <row r="162" spans="2:40" x14ac:dyDescent="0.25">
      <c r="B162" s="1">
        <v>145</v>
      </c>
      <c r="C162" s="1">
        <v>0</v>
      </c>
      <c r="D162" s="1">
        <v>2.1</v>
      </c>
      <c r="F162" s="1">
        <v>116</v>
      </c>
      <c r="G162" s="1">
        <v>0</v>
      </c>
      <c r="H162" s="1">
        <v>10.9</v>
      </c>
      <c r="J162" s="1">
        <v>214</v>
      </c>
      <c r="K162" s="1">
        <v>0</v>
      </c>
      <c r="L162" s="1">
        <v>5.4</v>
      </c>
      <c r="N162" s="1">
        <v>123</v>
      </c>
      <c r="O162" s="1">
        <v>0</v>
      </c>
      <c r="P162" s="1">
        <v>10.8</v>
      </c>
      <c r="R162" s="1">
        <v>125</v>
      </c>
      <c r="S162" s="1">
        <v>0</v>
      </c>
      <c r="T162" s="1">
        <v>6.8</v>
      </c>
      <c r="V162" s="1">
        <v>140</v>
      </c>
      <c r="W162" s="1">
        <v>0</v>
      </c>
      <c r="X162" s="1">
        <v>17.3</v>
      </c>
      <c r="Z162" s="1">
        <v>116</v>
      </c>
      <c r="AA162" s="1">
        <v>0</v>
      </c>
      <c r="AB162" s="1">
        <v>5.6</v>
      </c>
      <c r="AD162" s="1">
        <v>124</v>
      </c>
      <c r="AE162" s="1">
        <v>0</v>
      </c>
      <c r="AF162" s="1">
        <v>17.2</v>
      </c>
      <c r="AH162" s="1">
        <v>133</v>
      </c>
      <c r="AI162" s="1">
        <v>0</v>
      </c>
      <c r="AJ162" s="1">
        <v>13</v>
      </c>
      <c r="AL162" s="1">
        <v>55</v>
      </c>
      <c r="AM162" s="1">
        <v>0</v>
      </c>
      <c r="AN162" s="1">
        <v>4.8</v>
      </c>
    </row>
    <row r="163" spans="2:40" x14ac:dyDescent="0.25">
      <c r="B163" s="1">
        <v>120</v>
      </c>
      <c r="C163" s="1">
        <v>0</v>
      </c>
      <c r="D163" s="1">
        <v>2.1</v>
      </c>
      <c r="F163" s="1">
        <v>155</v>
      </c>
      <c r="G163" s="1">
        <v>0</v>
      </c>
      <c r="H163" s="1">
        <v>8.4</v>
      </c>
      <c r="J163" s="1">
        <v>174</v>
      </c>
      <c r="K163" s="1">
        <v>0</v>
      </c>
      <c r="L163" s="1">
        <v>5.4</v>
      </c>
      <c r="N163" s="1">
        <v>114</v>
      </c>
      <c r="O163" s="1">
        <v>0</v>
      </c>
      <c r="P163" s="1">
        <v>10.8</v>
      </c>
      <c r="R163" s="1">
        <v>142</v>
      </c>
      <c r="S163" s="1">
        <v>0</v>
      </c>
      <c r="T163" s="1">
        <v>6.8</v>
      </c>
      <c r="V163" s="1">
        <v>124</v>
      </c>
      <c r="W163" s="1">
        <v>0</v>
      </c>
      <c r="X163" s="1">
        <v>17.3</v>
      </c>
      <c r="Z163" s="1">
        <v>113</v>
      </c>
      <c r="AA163" s="1">
        <v>0</v>
      </c>
      <c r="AB163" s="1">
        <v>5.2</v>
      </c>
      <c r="AD163" s="1">
        <v>126</v>
      </c>
      <c r="AE163" s="1">
        <v>0</v>
      </c>
      <c r="AF163" s="1">
        <v>17.2</v>
      </c>
      <c r="AH163" s="1">
        <v>113</v>
      </c>
      <c r="AI163" s="1">
        <v>0</v>
      </c>
      <c r="AJ163" s="1">
        <v>5.0999999999999996</v>
      </c>
      <c r="AL163" s="1">
        <v>44</v>
      </c>
      <c r="AM163" s="1">
        <v>0</v>
      </c>
      <c r="AN163" s="1">
        <v>4.8</v>
      </c>
    </row>
    <row r="164" spans="2:40" x14ac:dyDescent="0.25">
      <c r="B164" s="1">
        <v>110</v>
      </c>
      <c r="C164" s="1">
        <v>0</v>
      </c>
      <c r="D164" s="1">
        <v>6.3</v>
      </c>
      <c r="F164" s="1">
        <v>122</v>
      </c>
      <c r="G164" s="1">
        <v>0</v>
      </c>
      <c r="H164" s="1">
        <v>8.4</v>
      </c>
      <c r="J164" s="1">
        <v>232</v>
      </c>
      <c r="K164" s="1">
        <v>0</v>
      </c>
      <c r="L164" s="1">
        <v>5.4</v>
      </c>
      <c r="N164" s="1">
        <v>112</v>
      </c>
      <c r="O164" s="1">
        <v>0</v>
      </c>
      <c r="P164" s="1">
        <v>10.8</v>
      </c>
      <c r="R164" s="1">
        <v>123</v>
      </c>
      <c r="S164" s="1">
        <v>0</v>
      </c>
      <c r="T164" s="1">
        <v>6.8</v>
      </c>
      <c r="V164" s="1">
        <v>138</v>
      </c>
      <c r="W164" s="1">
        <v>0</v>
      </c>
      <c r="X164" s="1">
        <v>17.3</v>
      </c>
      <c r="Z164" s="1">
        <v>1025</v>
      </c>
      <c r="AA164" s="1">
        <v>0</v>
      </c>
      <c r="AB164" s="1">
        <v>0.3</v>
      </c>
      <c r="AD164" s="1">
        <v>111</v>
      </c>
      <c r="AE164" s="1">
        <v>0</v>
      </c>
      <c r="AF164" s="1">
        <v>17.2</v>
      </c>
      <c r="AH164" s="1">
        <v>41</v>
      </c>
      <c r="AI164" s="1">
        <v>0</v>
      </c>
      <c r="AJ164" s="1">
        <v>5.0999999999999996</v>
      </c>
      <c r="AL164" s="1">
        <v>111</v>
      </c>
      <c r="AM164" s="1">
        <v>0</v>
      </c>
      <c r="AN164" s="1">
        <v>3.8</v>
      </c>
    </row>
    <row r="165" spans="2:40" x14ac:dyDescent="0.25">
      <c r="B165" s="1">
        <v>117</v>
      </c>
      <c r="C165" s="1">
        <v>0</v>
      </c>
      <c r="D165" s="1">
        <v>6.3</v>
      </c>
      <c r="F165" s="1">
        <v>122</v>
      </c>
      <c r="G165" s="1">
        <v>0</v>
      </c>
      <c r="H165" s="1">
        <v>8.4</v>
      </c>
      <c r="J165" s="1">
        <v>242</v>
      </c>
      <c r="K165" s="1">
        <v>0</v>
      </c>
      <c r="L165" s="1">
        <v>5.2</v>
      </c>
      <c r="N165" s="1">
        <v>117</v>
      </c>
      <c r="O165" s="1">
        <v>0</v>
      </c>
      <c r="P165" s="1">
        <v>10.8</v>
      </c>
      <c r="R165" s="1">
        <v>108</v>
      </c>
      <c r="S165" s="1">
        <v>0</v>
      </c>
      <c r="T165" s="1">
        <v>6.8</v>
      </c>
      <c r="V165" s="1">
        <v>106</v>
      </c>
      <c r="W165" s="1">
        <v>0</v>
      </c>
      <c r="X165" s="1">
        <v>3.8</v>
      </c>
      <c r="Z165" s="1">
        <v>126</v>
      </c>
      <c r="AA165" s="1">
        <v>0</v>
      </c>
      <c r="AB165" s="1">
        <v>0.3</v>
      </c>
      <c r="AD165" s="1">
        <v>115</v>
      </c>
      <c r="AE165" s="1">
        <v>0</v>
      </c>
      <c r="AF165" s="1">
        <v>16.399999999999999</v>
      </c>
      <c r="AH165" s="1">
        <v>126</v>
      </c>
      <c r="AI165" s="1">
        <v>0</v>
      </c>
      <c r="AJ165" s="1">
        <v>5.0999999999999996</v>
      </c>
      <c r="AL165" s="1">
        <v>122</v>
      </c>
      <c r="AM165" s="1">
        <v>0</v>
      </c>
      <c r="AN165" s="1">
        <v>3.8</v>
      </c>
    </row>
    <row r="166" spans="2:40" x14ac:dyDescent="0.25">
      <c r="B166" s="1">
        <v>122</v>
      </c>
      <c r="C166" s="1">
        <v>0</v>
      </c>
      <c r="D166" s="1">
        <v>6.3</v>
      </c>
      <c r="F166" s="1">
        <v>167</v>
      </c>
      <c r="G166" s="1">
        <v>0</v>
      </c>
      <c r="H166" s="1">
        <v>8.4</v>
      </c>
      <c r="J166" s="1">
        <v>347</v>
      </c>
      <c r="K166" s="1">
        <v>0</v>
      </c>
      <c r="L166" s="1">
        <v>5.2</v>
      </c>
      <c r="N166" s="1">
        <v>121</v>
      </c>
      <c r="O166" s="1">
        <v>0</v>
      </c>
      <c r="P166" s="1">
        <v>10.8</v>
      </c>
      <c r="R166" s="1">
        <v>122</v>
      </c>
      <c r="S166" s="1">
        <v>0</v>
      </c>
      <c r="T166" s="1">
        <v>6.8</v>
      </c>
      <c r="V166" s="1">
        <v>125</v>
      </c>
      <c r="W166" s="1">
        <v>0</v>
      </c>
      <c r="X166" s="1">
        <v>3.8</v>
      </c>
      <c r="Z166" s="1">
        <v>121</v>
      </c>
      <c r="AA166" s="1">
        <v>0</v>
      </c>
      <c r="AB166" s="1">
        <v>0.3</v>
      </c>
      <c r="AD166" s="1">
        <v>578</v>
      </c>
      <c r="AE166" s="1">
        <v>0</v>
      </c>
      <c r="AF166" s="1">
        <v>8.3000000000000007</v>
      </c>
      <c r="AH166" s="1">
        <v>121</v>
      </c>
      <c r="AI166" s="1">
        <v>0</v>
      </c>
      <c r="AJ166" s="1">
        <v>5.0999999999999996</v>
      </c>
      <c r="AL166" s="1">
        <v>138</v>
      </c>
      <c r="AM166" s="1">
        <v>0</v>
      </c>
      <c r="AN166" s="1">
        <v>3.8</v>
      </c>
    </row>
    <row r="167" spans="2:40" x14ac:dyDescent="0.25">
      <c r="B167" s="1">
        <v>226</v>
      </c>
      <c r="C167" s="1">
        <v>0</v>
      </c>
      <c r="D167" s="1">
        <v>6.3</v>
      </c>
      <c r="F167" s="1">
        <v>196</v>
      </c>
      <c r="G167" s="1">
        <v>0</v>
      </c>
      <c r="H167" s="1">
        <v>8.3000000000000007</v>
      </c>
      <c r="J167" s="1">
        <v>480</v>
      </c>
      <c r="K167" s="1">
        <v>0</v>
      </c>
      <c r="L167" s="1">
        <v>5.3</v>
      </c>
      <c r="N167" s="1">
        <v>121</v>
      </c>
      <c r="O167" s="1">
        <v>0</v>
      </c>
      <c r="P167" s="1">
        <v>2.6</v>
      </c>
      <c r="R167" s="1">
        <v>123</v>
      </c>
      <c r="S167" s="1">
        <v>0</v>
      </c>
      <c r="T167" s="1">
        <v>2.9</v>
      </c>
      <c r="V167" s="1">
        <v>119</v>
      </c>
      <c r="W167" s="1">
        <v>0</v>
      </c>
      <c r="X167" s="1">
        <v>3.8</v>
      </c>
      <c r="Z167" s="1">
        <v>121</v>
      </c>
      <c r="AA167" s="1">
        <v>0</v>
      </c>
      <c r="AB167" s="1">
        <v>0.3</v>
      </c>
      <c r="AD167" s="1">
        <v>142</v>
      </c>
      <c r="AE167" s="1">
        <v>0</v>
      </c>
      <c r="AF167" s="1">
        <v>8.3000000000000007</v>
      </c>
      <c r="AH167" s="1">
        <v>106</v>
      </c>
      <c r="AI167" s="1">
        <v>0</v>
      </c>
      <c r="AJ167" s="1">
        <v>5.0999999999999996</v>
      </c>
      <c r="AL167" s="1">
        <v>146</v>
      </c>
      <c r="AM167" s="1">
        <v>0</v>
      </c>
      <c r="AN167" s="1">
        <v>3.8</v>
      </c>
    </row>
    <row r="168" spans="2:40" x14ac:dyDescent="0.25">
      <c r="B168" s="1">
        <v>170</v>
      </c>
      <c r="C168" s="1">
        <v>0</v>
      </c>
      <c r="D168" s="1">
        <v>19.3</v>
      </c>
      <c r="F168" s="1">
        <v>532</v>
      </c>
      <c r="G168" s="1">
        <v>0</v>
      </c>
      <c r="H168" s="1">
        <v>4.0999999999999996</v>
      </c>
      <c r="J168" s="1">
        <v>291</v>
      </c>
      <c r="K168" s="1">
        <v>0</v>
      </c>
      <c r="L168" s="1">
        <v>5.3</v>
      </c>
      <c r="N168" s="1">
        <v>133</v>
      </c>
      <c r="O168" s="1">
        <v>0</v>
      </c>
      <c r="P168" s="1">
        <v>2.6</v>
      </c>
      <c r="R168" s="1">
        <v>122</v>
      </c>
      <c r="S168" s="1">
        <v>0</v>
      </c>
      <c r="T168" s="1">
        <v>2.9</v>
      </c>
      <c r="V168" s="1">
        <v>142</v>
      </c>
      <c r="W168" s="1">
        <v>0</v>
      </c>
      <c r="X168" s="1">
        <v>3.8</v>
      </c>
      <c r="Z168" s="1">
        <v>113</v>
      </c>
      <c r="AA168" s="1">
        <v>0</v>
      </c>
      <c r="AB168" s="1">
        <v>0.3</v>
      </c>
      <c r="AD168" s="1">
        <v>113</v>
      </c>
      <c r="AE168" s="1">
        <v>0</v>
      </c>
      <c r="AF168" s="1">
        <v>8.3000000000000007</v>
      </c>
      <c r="AH168" s="1">
        <v>122</v>
      </c>
      <c r="AI168" s="1">
        <v>0</v>
      </c>
      <c r="AJ168" s="1">
        <v>6.4</v>
      </c>
      <c r="AL168" s="1">
        <v>115</v>
      </c>
      <c r="AM168" s="1">
        <v>0</v>
      </c>
      <c r="AN168" s="1">
        <v>3.7</v>
      </c>
    </row>
    <row r="169" spans="2:40" x14ac:dyDescent="0.25">
      <c r="B169" s="1">
        <v>196</v>
      </c>
      <c r="C169" s="1">
        <v>0</v>
      </c>
      <c r="D169" s="1">
        <v>19.3</v>
      </c>
      <c r="F169" s="1">
        <v>132</v>
      </c>
      <c r="G169" s="1">
        <v>0</v>
      </c>
      <c r="H169" s="1">
        <v>4.0999999999999996</v>
      </c>
      <c r="J169" s="1">
        <v>169</v>
      </c>
      <c r="K169" s="1">
        <v>0</v>
      </c>
      <c r="L169" s="1">
        <v>5.3</v>
      </c>
      <c r="N169" s="1">
        <v>123</v>
      </c>
      <c r="O169" s="1">
        <v>0</v>
      </c>
      <c r="P169" s="1">
        <v>2.6</v>
      </c>
      <c r="R169" s="1">
        <v>125</v>
      </c>
      <c r="S169" s="1">
        <v>0</v>
      </c>
      <c r="T169" s="1">
        <v>2.9</v>
      </c>
      <c r="V169" s="1">
        <v>113</v>
      </c>
      <c r="W169" s="1">
        <v>0</v>
      </c>
      <c r="X169" s="1">
        <v>4.4000000000000004</v>
      </c>
      <c r="Z169" s="1">
        <v>124</v>
      </c>
      <c r="AA169" s="1">
        <v>0</v>
      </c>
      <c r="AB169" s="1">
        <v>4.5999999999999996</v>
      </c>
      <c r="AD169" s="1">
        <v>121</v>
      </c>
      <c r="AE169" s="1">
        <v>0</v>
      </c>
      <c r="AF169" s="1">
        <v>8.3000000000000007</v>
      </c>
      <c r="AH169" s="1">
        <v>128</v>
      </c>
      <c r="AI169" s="1">
        <v>0</v>
      </c>
      <c r="AJ169" s="1">
        <v>6.4</v>
      </c>
      <c r="AL169" s="1">
        <v>116</v>
      </c>
      <c r="AM169" s="1">
        <v>0</v>
      </c>
      <c r="AN169" s="1">
        <v>3.7</v>
      </c>
    </row>
    <row r="170" spans="2:40" x14ac:dyDescent="0.25">
      <c r="B170" s="1">
        <v>123</v>
      </c>
      <c r="C170" s="1">
        <v>0</v>
      </c>
      <c r="D170" s="1">
        <v>19.3</v>
      </c>
      <c r="F170" s="1">
        <v>126</v>
      </c>
      <c r="G170" s="1">
        <v>0</v>
      </c>
      <c r="H170" s="1">
        <v>4.0999999999999996</v>
      </c>
      <c r="J170" s="1">
        <v>125</v>
      </c>
      <c r="K170" s="1">
        <v>0</v>
      </c>
      <c r="L170" s="1">
        <v>6.9</v>
      </c>
      <c r="N170" s="1">
        <v>122</v>
      </c>
      <c r="O170" s="1">
        <v>0</v>
      </c>
      <c r="P170" s="1">
        <v>2.6</v>
      </c>
      <c r="R170" s="1">
        <v>121</v>
      </c>
      <c r="S170" s="1">
        <v>0</v>
      </c>
      <c r="T170" s="1">
        <v>2.9</v>
      </c>
      <c r="V170" s="1">
        <v>122</v>
      </c>
      <c r="W170" s="1">
        <v>0</v>
      </c>
      <c r="X170" s="1">
        <v>4.4000000000000004</v>
      </c>
      <c r="Z170" s="1">
        <v>131</v>
      </c>
      <c r="AA170" s="1">
        <v>0</v>
      </c>
      <c r="AB170" s="1">
        <v>4.5999999999999996</v>
      </c>
      <c r="AD170" s="1">
        <v>121</v>
      </c>
      <c r="AE170" s="1">
        <v>0</v>
      </c>
      <c r="AF170" s="1">
        <v>8.3000000000000007</v>
      </c>
      <c r="AH170" s="1">
        <v>146</v>
      </c>
      <c r="AI170" s="1">
        <v>0</v>
      </c>
      <c r="AJ170" s="1">
        <v>6.4</v>
      </c>
      <c r="AL170" s="1">
        <v>132</v>
      </c>
      <c r="AM170" s="1">
        <v>0</v>
      </c>
      <c r="AN170" s="1">
        <v>3.7</v>
      </c>
    </row>
    <row r="171" spans="2:40" x14ac:dyDescent="0.25">
      <c r="B171" s="1">
        <v>124</v>
      </c>
      <c r="C171" s="1">
        <v>0</v>
      </c>
      <c r="D171" s="1">
        <v>19.3</v>
      </c>
      <c r="F171" s="1">
        <v>118</v>
      </c>
      <c r="G171" s="1">
        <v>0</v>
      </c>
      <c r="H171" s="1">
        <v>4.0999999999999996</v>
      </c>
      <c r="J171" s="1">
        <v>194</v>
      </c>
      <c r="K171" s="1">
        <v>0</v>
      </c>
      <c r="L171" s="1">
        <v>6.9</v>
      </c>
      <c r="N171" s="1">
        <v>65</v>
      </c>
      <c r="O171" s="1">
        <v>0</v>
      </c>
      <c r="P171" s="1">
        <v>2.6</v>
      </c>
      <c r="R171" s="1">
        <v>120</v>
      </c>
      <c r="S171" s="1">
        <v>0</v>
      </c>
      <c r="T171" s="1">
        <v>2.9</v>
      </c>
      <c r="V171" s="1">
        <v>141</v>
      </c>
      <c r="W171" s="1">
        <v>0</v>
      </c>
      <c r="X171" s="1">
        <v>4.4000000000000004</v>
      </c>
      <c r="Z171" s="1">
        <v>110</v>
      </c>
      <c r="AA171" s="1">
        <v>0</v>
      </c>
      <c r="AB171" s="1">
        <v>4.5999999999999996</v>
      </c>
      <c r="AD171" s="1">
        <v>518</v>
      </c>
      <c r="AE171" s="1">
        <v>0</v>
      </c>
      <c r="AF171" s="1">
        <v>2.7</v>
      </c>
      <c r="AH171" s="1">
        <v>161</v>
      </c>
      <c r="AI171" s="1">
        <v>0</v>
      </c>
      <c r="AJ171" s="1">
        <v>6.4</v>
      </c>
      <c r="AL171" s="1">
        <v>454</v>
      </c>
      <c r="AM171" s="1">
        <v>0</v>
      </c>
      <c r="AN171" s="1">
        <v>3.5</v>
      </c>
    </row>
    <row r="172" spans="2:40" x14ac:dyDescent="0.25">
      <c r="B172" s="1">
        <v>122</v>
      </c>
      <c r="C172" s="1">
        <v>0</v>
      </c>
      <c r="D172" s="1">
        <v>5.8</v>
      </c>
      <c r="F172" s="1">
        <v>128</v>
      </c>
      <c r="G172" s="1">
        <v>0</v>
      </c>
      <c r="H172" s="1">
        <v>6.1</v>
      </c>
      <c r="J172" s="1">
        <v>175</v>
      </c>
      <c r="K172" s="1">
        <v>0</v>
      </c>
      <c r="L172" s="1">
        <v>6.9</v>
      </c>
      <c r="N172" s="1">
        <v>73</v>
      </c>
      <c r="O172" s="1">
        <v>0</v>
      </c>
      <c r="P172" s="1">
        <v>9.9</v>
      </c>
      <c r="R172" s="1">
        <v>122</v>
      </c>
      <c r="S172" s="1">
        <v>0</v>
      </c>
      <c r="T172" s="1">
        <v>7.2</v>
      </c>
      <c r="V172" s="1">
        <v>102</v>
      </c>
      <c r="W172" s="1">
        <v>0</v>
      </c>
      <c r="X172" s="1">
        <v>4.4000000000000004</v>
      </c>
      <c r="Z172" s="1">
        <v>116</v>
      </c>
      <c r="AA172" s="1">
        <v>0</v>
      </c>
      <c r="AB172" s="1">
        <v>4.5999999999999996</v>
      </c>
      <c r="AD172" s="1">
        <v>123</v>
      </c>
      <c r="AE172" s="1">
        <v>0</v>
      </c>
      <c r="AF172" s="1">
        <v>2.7</v>
      </c>
      <c r="AH172" s="1">
        <v>160</v>
      </c>
      <c r="AI172" s="1">
        <v>0</v>
      </c>
      <c r="AJ172" s="1">
        <v>6</v>
      </c>
      <c r="AL172" s="1">
        <v>53</v>
      </c>
      <c r="AM172" s="1">
        <v>0</v>
      </c>
      <c r="AN172" s="1">
        <v>3.5</v>
      </c>
    </row>
    <row r="173" spans="2:40" x14ac:dyDescent="0.25">
      <c r="B173" s="1">
        <v>128</v>
      </c>
      <c r="C173" s="1">
        <v>0</v>
      </c>
      <c r="D173" s="1">
        <v>5.8</v>
      </c>
      <c r="F173" s="1">
        <v>130</v>
      </c>
      <c r="G173" s="1">
        <v>0</v>
      </c>
      <c r="H173" s="1">
        <v>6.1</v>
      </c>
      <c r="J173" s="1">
        <v>156</v>
      </c>
      <c r="K173" s="1">
        <v>0</v>
      </c>
      <c r="L173" s="1">
        <v>8.9</v>
      </c>
      <c r="N173" s="1">
        <v>49</v>
      </c>
      <c r="O173" s="1">
        <v>0</v>
      </c>
      <c r="P173" s="1">
        <v>9.9</v>
      </c>
      <c r="R173" s="1">
        <v>144</v>
      </c>
      <c r="S173" s="1">
        <v>0</v>
      </c>
      <c r="T173" s="1">
        <v>7.2</v>
      </c>
      <c r="V173" s="1">
        <v>121</v>
      </c>
      <c r="W173" s="1">
        <v>0</v>
      </c>
      <c r="X173" s="1">
        <v>4.4000000000000004</v>
      </c>
      <c r="Z173" s="1">
        <v>166</v>
      </c>
      <c r="AA173" s="1">
        <v>0</v>
      </c>
      <c r="AB173" s="1">
        <v>7.8</v>
      </c>
      <c r="AD173" s="1">
        <v>112</v>
      </c>
      <c r="AE173" s="1">
        <v>0</v>
      </c>
      <c r="AF173" s="1">
        <v>2.7</v>
      </c>
      <c r="AH173" s="1">
        <v>120</v>
      </c>
      <c r="AI173" s="1">
        <v>0</v>
      </c>
      <c r="AJ173" s="1">
        <v>6</v>
      </c>
      <c r="AL173" s="1">
        <v>61</v>
      </c>
      <c r="AM173" s="1">
        <v>0</v>
      </c>
      <c r="AN173" s="1">
        <v>3.5</v>
      </c>
    </row>
    <row r="174" spans="2:40" x14ac:dyDescent="0.25">
      <c r="B174" s="1">
        <v>198</v>
      </c>
      <c r="C174" s="1">
        <v>0</v>
      </c>
      <c r="D174" s="1">
        <v>5.8</v>
      </c>
      <c r="F174" s="1">
        <v>168</v>
      </c>
      <c r="G174" s="1">
        <v>0</v>
      </c>
      <c r="H174" s="1">
        <v>6.1</v>
      </c>
      <c r="J174" s="1">
        <v>117</v>
      </c>
      <c r="K174" s="1">
        <v>0</v>
      </c>
      <c r="L174" s="1">
        <v>8.9</v>
      </c>
      <c r="N174" s="1">
        <v>39</v>
      </c>
      <c r="O174" s="1">
        <v>0</v>
      </c>
      <c r="P174" s="1">
        <v>9.9</v>
      </c>
      <c r="R174" s="1">
        <v>110</v>
      </c>
      <c r="S174" s="1">
        <v>0</v>
      </c>
      <c r="T174" s="1">
        <v>7.2</v>
      </c>
      <c r="V174" s="1">
        <v>123</v>
      </c>
      <c r="W174" s="1">
        <v>0</v>
      </c>
      <c r="X174" s="1">
        <v>6.9</v>
      </c>
      <c r="Z174" s="1">
        <v>123</v>
      </c>
      <c r="AA174" s="1">
        <v>0</v>
      </c>
      <c r="AB174" s="1">
        <v>7.8</v>
      </c>
      <c r="AD174" s="1">
        <v>123</v>
      </c>
      <c r="AE174" s="1">
        <v>0</v>
      </c>
      <c r="AF174" s="1">
        <v>2.7</v>
      </c>
      <c r="AH174" s="1">
        <v>126</v>
      </c>
      <c r="AI174" s="1">
        <v>0</v>
      </c>
      <c r="AJ174" s="1">
        <v>6</v>
      </c>
      <c r="AL174" s="1">
        <v>121</v>
      </c>
      <c r="AM174" s="1">
        <v>0</v>
      </c>
      <c r="AN174" s="1">
        <v>3.5</v>
      </c>
    </row>
    <row r="175" spans="2:40" x14ac:dyDescent="0.25">
      <c r="B175" s="1">
        <v>131</v>
      </c>
      <c r="C175" s="1">
        <v>0</v>
      </c>
      <c r="D175" s="1">
        <v>5.8</v>
      </c>
      <c r="F175" s="1">
        <v>152</v>
      </c>
      <c r="G175" s="1">
        <v>0</v>
      </c>
      <c r="H175" s="1">
        <v>6.1</v>
      </c>
      <c r="J175" s="1">
        <v>132</v>
      </c>
      <c r="K175" s="1">
        <v>0</v>
      </c>
      <c r="L175" s="1">
        <v>8.9</v>
      </c>
      <c r="N175" s="1">
        <v>121</v>
      </c>
      <c r="O175" s="1">
        <v>0</v>
      </c>
      <c r="P175" s="1">
        <v>9.9</v>
      </c>
      <c r="R175" s="1">
        <v>125</v>
      </c>
      <c r="S175" s="1">
        <v>0</v>
      </c>
      <c r="T175" s="1">
        <v>7.2</v>
      </c>
      <c r="V175" s="1">
        <v>121</v>
      </c>
      <c r="W175" s="1">
        <v>0</v>
      </c>
      <c r="X175" s="1">
        <v>6.9</v>
      </c>
      <c r="Z175" s="1">
        <v>117</v>
      </c>
      <c r="AA175" s="1">
        <v>0</v>
      </c>
      <c r="AB175" s="1">
        <v>7.8</v>
      </c>
      <c r="AD175" s="1">
        <v>117</v>
      </c>
      <c r="AE175" s="1">
        <v>0</v>
      </c>
      <c r="AF175" s="1">
        <v>2.7</v>
      </c>
      <c r="AH175" s="1">
        <v>119</v>
      </c>
      <c r="AI175" s="1">
        <v>0</v>
      </c>
      <c r="AJ175" s="1">
        <v>6</v>
      </c>
      <c r="AL175" s="1">
        <v>148</v>
      </c>
      <c r="AM175" s="1">
        <v>0</v>
      </c>
      <c r="AN175" s="1">
        <v>3.5</v>
      </c>
    </row>
    <row r="176" spans="2:40" x14ac:dyDescent="0.25">
      <c r="B176" s="1">
        <v>200</v>
      </c>
      <c r="C176" s="1">
        <v>0</v>
      </c>
      <c r="D176" s="1">
        <v>7.8</v>
      </c>
      <c r="F176" s="1">
        <v>120</v>
      </c>
      <c r="G176" s="1">
        <v>0</v>
      </c>
      <c r="H176" s="1">
        <v>4.5999999999999996</v>
      </c>
      <c r="J176" s="1">
        <v>148</v>
      </c>
      <c r="K176" s="1">
        <v>0</v>
      </c>
      <c r="L176" s="1">
        <v>8.9</v>
      </c>
      <c r="N176" s="1">
        <v>148</v>
      </c>
      <c r="O176" s="1">
        <v>0</v>
      </c>
      <c r="P176" s="1">
        <v>9.9</v>
      </c>
      <c r="R176" s="1">
        <v>132</v>
      </c>
      <c r="S176" s="1">
        <v>0</v>
      </c>
      <c r="T176" s="1">
        <v>3.6</v>
      </c>
      <c r="V176" s="1">
        <v>160</v>
      </c>
      <c r="W176" s="1">
        <v>0</v>
      </c>
      <c r="X176" s="1">
        <v>6.9</v>
      </c>
      <c r="Z176" s="1">
        <v>111</v>
      </c>
      <c r="AA176" s="1">
        <v>0</v>
      </c>
      <c r="AB176" s="1">
        <v>7.8</v>
      </c>
      <c r="AD176" s="1">
        <v>143</v>
      </c>
      <c r="AE176" s="1">
        <v>0</v>
      </c>
      <c r="AF176" s="1">
        <v>17.100000000000001</v>
      </c>
      <c r="AH176" s="1">
        <v>144</v>
      </c>
      <c r="AI176" s="1">
        <v>0</v>
      </c>
      <c r="AJ176" s="1">
        <v>9.6</v>
      </c>
      <c r="AL176" s="1">
        <v>132</v>
      </c>
      <c r="AM176" s="1">
        <v>0</v>
      </c>
      <c r="AN176" s="1">
        <v>6.2</v>
      </c>
    </row>
    <row r="177" spans="2:40" x14ac:dyDescent="0.25">
      <c r="B177" s="1">
        <v>268</v>
      </c>
      <c r="C177" s="1">
        <v>0</v>
      </c>
      <c r="D177" s="1">
        <v>7.8</v>
      </c>
      <c r="F177" s="1">
        <v>119</v>
      </c>
      <c r="G177" s="1">
        <v>0</v>
      </c>
      <c r="H177" s="1">
        <v>4.5999999999999996</v>
      </c>
      <c r="J177" s="1">
        <v>242</v>
      </c>
      <c r="K177" s="1">
        <v>0</v>
      </c>
      <c r="L177" s="1">
        <v>2.5</v>
      </c>
      <c r="N177" s="1">
        <v>131</v>
      </c>
      <c r="O177" s="1">
        <v>0</v>
      </c>
      <c r="P177" s="1">
        <v>9.9</v>
      </c>
      <c r="R177" s="1">
        <v>115</v>
      </c>
      <c r="S177" s="1">
        <v>0</v>
      </c>
      <c r="T177" s="1">
        <v>3.6</v>
      </c>
      <c r="V177" s="1">
        <v>117</v>
      </c>
      <c r="W177" s="1">
        <v>0</v>
      </c>
      <c r="X177" s="1">
        <v>6.9</v>
      </c>
      <c r="Z177" s="1">
        <v>127</v>
      </c>
      <c r="AA177" s="1">
        <v>0</v>
      </c>
      <c r="AB177" s="1">
        <v>7.8</v>
      </c>
      <c r="AD177" s="1">
        <v>482</v>
      </c>
      <c r="AE177" s="1">
        <v>0</v>
      </c>
      <c r="AF177" s="1">
        <v>17.100000000000001</v>
      </c>
      <c r="AH177" s="1">
        <v>153</v>
      </c>
      <c r="AI177" s="1">
        <v>0</v>
      </c>
      <c r="AJ177" s="1">
        <v>9.6</v>
      </c>
      <c r="AL177" s="1">
        <v>120</v>
      </c>
      <c r="AM177" s="1">
        <v>0</v>
      </c>
      <c r="AN177" s="1">
        <v>6.2</v>
      </c>
    </row>
    <row r="178" spans="2:40" x14ac:dyDescent="0.25">
      <c r="B178" s="1">
        <v>149</v>
      </c>
      <c r="C178" s="1">
        <v>0</v>
      </c>
      <c r="D178" s="1">
        <v>7.8</v>
      </c>
      <c r="F178" s="1">
        <v>131</v>
      </c>
      <c r="G178" s="1">
        <v>0</v>
      </c>
      <c r="H178" s="1">
        <v>4.5999999999999996</v>
      </c>
      <c r="J178" s="1">
        <v>656</v>
      </c>
      <c r="K178" s="1">
        <v>0</v>
      </c>
      <c r="L178" s="1">
        <v>2.5</v>
      </c>
      <c r="N178" s="1">
        <v>162</v>
      </c>
      <c r="O178" s="1">
        <v>0</v>
      </c>
      <c r="P178" s="1">
        <v>8.1999999999999993</v>
      </c>
      <c r="R178" s="1">
        <v>130</v>
      </c>
      <c r="S178" s="1">
        <v>0</v>
      </c>
      <c r="T178" s="1">
        <v>3.6</v>
      </c>
      <c r="V178" s="1">
        <v>113</v>
      </c>
      <c r="W178" s="1">
        <v>0</v>
      </c>
      <c r="X178" s="1">
        <v>5.0999999999999996</v>
      </c>
      <c r="Z178" s="1">
        <v>131</v>
      </c>
      <c r="AA178" s="1">
        <v>0</v>
      </c>
      <c r="AB178" s="1">
        <v>7.8</v>
      </c>
      <c r="AD178" s="1">
        <v>122</v>
      </c>
      <c r="AE178" s="1">
        <v>0</v>
      </c>
      <c r="AF178" s="1">
        <v>1.9</v>
      </c>
      <c r="AH178" s="1">
        <v>194</v>
      </c>
      <c r="AI178" s="1">
        <v>0</v>
      </c>
      <c r="AJ178" s="1">
        <v>9.6</v>
      </c>
      <c r="AL178" s="1">
        <v>225</v>
      </c>
      <c r="AM178" s="1">
        <v>0</v>
      </c>
      <c r="AN178" s="1">
        <v>6.2</v>
      </c>
    </row>
    <row r="179" spans="2:40" x14ac:dyDescent="0.25">
      <c r="B179" s="1">
        <v>132</v>
      </c>
      <c r="C179" s="1">
        <v>0</v>
      </c>
      <c r="D179" s="1">
        <v>11.6</v>
      </c>
      <c r="F179" s="1">
        <v>203</v>
      </c>
      <c r="G179" s="1">
        <v>0</v>
      </c>
      <c r="H179" s="1">
        <v>4.5999999999999996</v>
      </c>
      <c r="J179" s="1">
        <v>135</v>
      </c>
      <c r="K179" s="1">
        <v>0</v>
      </c>
      <c r="L179" s="1">
        <v>2.5</v>
      </c>
      <c r="N179" s="1">
        <v>126</v>
      </c>
      <c r="O179" s="1">
        <v>0</v>
      </c>
      <c r="P179" s="1">
        <v>8.1999999999999993</v>
      </c>
      <c r="R179" s="1">
        <v>134</v>
      </c>
      <c r="S179" s="1">
        <v>0</v>
      </c>
      <c r="T179" s="1">
        <v>3.6</v>
      </c>
      <c r="V179" s="1">
        <v>119</v>
      </c>
      <c r="W179" s="1">
        <v>0</v>
      </c>
      <c r="X179" s="1">
        <v>5.0999999999999996</v>
      </c>
      <c r="Z179" s="1">
        <v>128</v>
      </c>
      <c r="AA179" s="1">
        <v>0</v>
      </c>
      <c r="AB179" s="1">
        <v>7.8</v>
      </c>
      <c r="AD179" s="1">
        <v>117</v>
      </c>
      <c r="AE179" s="1">
        <v>0</v>
      </c>
      <c r="AF179" s="1">
        <v>1.9</v>
      </c>
      <c r="AH179" s="1">
        <v>178</v>
      </c>
      <c r="AI179" s="1">
        <v>0</v>
      </c>
      <c r="AJ179" s="1">
        <v>3.5</v>
      </c>
      <c r="AL179" s="1">
        <v>129</v>
      </c>
      <c r="AM179" s="1">
        <v>0</v>
      </c>
      <c r="AN179" s="1">
        <v>6.2</v>
      </c>
    </row>
    <row r="180" spans="2:40" x14ac:dyDescent="0.25">
      <c r="B180" s="1">
        <v>123</v>
      </c>
      <c r="C180" s="1">
        <v>0</v>
      </c>
      <c r="D180" s="1">
        <v>11.6</v>
      </c>
      <c r="F180" s="1">
        <v>122</v>
      </c>
      <c r="G180" s="1">
        <v>0</v>
      </c>
      <c r="H180" s="1">
        <v>8</v>
      </c>
      <c r="J180" s="1">
        <v>121</v>
      </c>
      <c r="K180" s="1">
        <v>0</v>
      </c>
      <c r="L180" s="1">
        <v>2.5</v>
      </c>
      <c r="N180" s="1">
        <v>128</v>
      </c>
      <c r="O180" s="1">
        <v>0</v>
      </c>
      <c r="P180" s="1">
        <v>8.1999999999999993</v>
      </c>
      <c r="R180" s="1">
        <v>112</v>
      </c>
      <c r="S180" s="1">
        <v>0</v>
      </c>
      <c r="T180" s="1">
        <v>3.6</v>
      </c>
      <c r="V180" s="1">
        <v>125</v>
      </c>
      <c r="W180" s="1">
        <v>0</v>
      </c>
      <c r="X180" s="1">
        <v>5.0999999999999996</v>
      </c>
      <c r="Z180" s="1">
        <v>61</v>
      </c>
      <c r="AA180" s="1">
        <v>0</v>
      </c>
      <c r="AB180" s="1">
        <v>7.8</v>
      </c>
      <c r="AD180" s="1">
        <v>123</v>
      </c>
      <c r="AE180" s="1">
        <v>0</v>
      </c>
      <c r="AF180" s="1">
        <v>1.9</v>
      </c>
      <c r="AH180" s="1">
        <v>141</v>
      </c>
      <c r="AI180" s="1">
        <v>0</v>
      </c>
      <c r="AJ180" s="1">
        <v>3.5</v>
      </c>
      <c r="AL180" s="1">
        <v>112</v>
      </c>
      <c r="AM180" s="1">
        <v>0</v>
      </c>
      <c r="AN180" s="1">
        <v>4.4000000000000004</v>
      </c>
    </row>
    <row r="181" spans="2:40" x14ac:dyDescent="0.25">
      <c r="B181" s="1">
        <v>121</v>
      </c>
      <c r="C181" s="1">
        <v>0</v>
      </c>
      <c r="D181" s="1">
        <v>11.6</v>
      </c>
      <c r="F181" s="1">
        <v>136</v>
      </c>
      <c r="G181" s="1">
        <v>0</v>
      </c>
      <c r="H181" s="1">
        <v>8</v>
      </c>
      <c r="J181" s="1">
        <v>484</v>
      </c>
      <c r="K181" s="1">
        <v>0</v>
      </c>
      <c r="L181" s="1">
        <v>4.0999999999999996</v>
      </c>
      <c r="N181" s="1">
        <v>154</v>
      </c>
      <c r="O181" s="1">
        <v>0</v>
      </c>
      <c r="P181" s="1">
        <v>8.1999999999999993</v>
      </c>
      <c r="R181" s="1">
        <v>121</v>
      </c>
      <c r="S181" s="1">
        <v>0</v>
      </c>
      <c r="T181" s="1">
        <v>8.1</v>
      </c>
      <c r="V181" s="1">
        <v>106</v>
      </c>
      <c r="W181" s="1">
        <v>0</v>
      </c>
      <c r="X181" s="1">
        <v>5.0999999999999996</v>
      </c>
      <c r="Z181" s="1">
        <v>105</v>
      </c>
      <c r="AA181" s="1">
        <v>0</v>
      </c>
      <c r="AB181" s="1">
        <v>7.8</v>
      </c>
      <c r="AD181" s="1">
        <v>112</v>
      </c>
      <c r="AE181" s="1">
        <v>0</v>
      </c>
      <c r="AF181" s="1">
        <v>1.9</v>
      </c>
      <c r="AH181" s="1">
        <v>119</v>
      </c>
      <c r="AI181" s="1">
        <v>0</v>
      </c>
      <c r="AJ181" s="1">
        <v>3.5</v>
      </c>
      <c r="AL181" s="1">
        <v>112</v>
      </c>
      <c r="AM181" s="1">
        <v>0</v>
      </c>
      <c r="AN181" s="1">
        <v>4.4000000000000004</v>
      </c>
    </row>
    <row r="182" spans="2:40" x14ac:dyDescent="0.25">
      <c r="B182" s="1">
        <v>240</v>
      </c>
      <c r="C182" s="1">
        <v>0</v>
      </c>
      <c r="D182" s="1">
        <v>11.6</v>
      </c>
      <c r="F182" s="1">
        <v>147</v>
      </c>
      <c r="G182" s="1">
        <v>0</v>
      </c>
      <c r="H182" s="1">
        <v>8</v>
      </c>
      <c r="J182" s="1">
        <v>134</v>
      </c>
      <c r="K182" s="1">
        <v>0</v>
      </c>
      <c r="L182" s="1">
        <v>4.0999999999999996</v>
      </c>
      <c r="N182" s="1">
        <v>143</v>
      </c>
      <c r="O182" s="1">
        <v>0</v>
      </c>
      <c r="P182" s="1">
        <v>8.9</v>
      </c>
      <c r="R182" s="1">
        <v>115</v>
      </c>
      <c r="S182" s="1">
        <v>0</v>
      </c>
      <c r="T182" s="1">
        <v>8.1</v>
      </c>
      <c r="V182" s="1">
        <v>113</v>
      </c>
      <c r="W182" s="1">
        <v>0</v>
      </c>
      <c r="X182" s="1">
        <v>5.0999999999999996</v>
      </c>
      <c r="Z182" s="1">
        <v>56</v>
      </c>
      <c r="AA182" s="1">
        <v>0</v>
      </c>
      <c r="AB182" s="1">
        <v>7.8</v>
      </c>
      <c r="AD182" s="1">
        <v>139</v>
      </c>
      <c r="AE182" s="1">
        <v>0</v>
      </c>
      <c r="AF182" s="1">
        <v>1.9</v>
      </c>
      <c r="AH182" s="1">
        <v>133</v>
      </c>
      <c r="AI182" s="1">
        <v>0</v>
      </c>
      <c r="AJ182" s="1">
        <v>3.5</v>
      </c>
      <c r="AL182" s="1">
        <v>114</v>
      </c>
      <c r="AM182" s="1">
        <v>0</v>
      </c>
      <c r="AN182" s="1">
        <v>4.4000000000000004</v>
      </c>
    </row>
    <row r="183" spans="2:40" x14ac:dyDescent="0.25">
      <c r="B183" s="1">
        <v>139</v>
      </c>
      <c r="C183" s="1">
        <v>0</v>
      </c>
      <c r="D183" s="1">
        <v>8.3000000000000007</v>
      </c>
      <c r="F183" s="1">
        <v>121</v>
      </c>
      <c r="G183" s="1">
        <v>0</v>
      </c>
      <c r="H183" s="1">
        <v>8</v>
      </c>
      <c r="J183" s="1">
        <v>499</v>
      </c>
      <c r="K183" s="1">
        <v>0</v>
      </c>
      <c r="L183" s="1">
        <v>4.0999999999999996</v>
      </c>
      <c r="N183" s="1">
        <v>152</v>
      </c>
      <c r="O183" s="1">
        <v>0</v>
      </c>
      <c r="P183" s="1">
        <v>8.9</v>
      </c>
      <c r="R183" s="1">
        <v>113</v>
      </c>
      <c r="S183" s="1">
        <v>0</v>
      </c>
      <c r="T183" s="1">
        <v>8.1</v>
      </c>
      <c r="V183" s="1">
        <v>103</v>
      </c>
      <c r="W183" s="1">
        <v>0</v>
      </c>
      <c r="X183" s="1">
        <v>6.9</v>
      </c>
      <c r="Z183" s="1">
        <v>42</v>
      </c>
      <c r="AA183" s="1">
        <v>0</v>
      </c>
      <c r="AB183" s="1">
        <v>7.8</v>
      </c>
      <c r="AD183" s="1">
        <v>110</v>
      </c>
      <c r="AE183" s="1">
        <v>0</v>
      </c>
      <c r="AF183" s="1">
        <v>15</v>
      </c>
      <c r="AH183" s="1">
        <v>121</v>
      </c>
      <c r="AI183" s="1">
        <v>0</v>
      </c>
      <c r="AJ183" s="1">
        <v>8.5</v>
      </c>
      <c r="AL183" s="1">
        <v>121</v>
      </c>
      <c r="AM183" s="1">
        <v>0</v>
      </c>
      <c r="AN183" s="1">
        <v>4.4000000000000004</v>
      </c>
    </row>
    <row r="184" spans="2:40" x14ac:dyDescent="0.25">
      <c r="B184" s="1">
        <v>123</v>
      </c>
      <c r="C184" s="1">
        <v>0</v>
      </c>
      <c r="D184" s="1">
        <v>8.3000000000000007</v>
      </c>
      <c r="F184" s="1">
        <v>130</v>
      </c>
      <c r="G184" s="1">
        <v>0</v>
      </c>
      <c r="H184" s="1">
        <v>7.7</v>
      </c>
      <c r="J184" s="1">
        <v>178</v>
      </c>
      <c r="K184" s="1">
        <v>0</v>
      </c>
      <c r="L184" s="1">
        <v>4.0999999999999996</v>
      </c>
      <c r="N184" s="1">
        <v>132</v>
      </c>
      <c r="O184" s="1">
        <v>0</v>
      </c>
      <c r="P184" s="1">
        <v>8.9</v>
      </c>
      <c r="R184" s="1">
        <v>121</v>
      </c>
      <c r="S184" s="1">
        <v>0</v>
      </c>
      <c r="T184" s="1">
        <v>8.1</v>
      </c>
      <c r="V184" s="1">
        <v>427</v>
      </c>
      <c r="W184" s="1">
        <v>0</v>
      </c>
      <c r="X184" s="1">
        <v>6.9</v>
      </c>
      <c r="Z184" s="1">
        <v>132</v>
      </c>
      <c r="AA184" s="1">
        <v>0</v>
      </c>
      <c r="AB184" s="1">
        <v>7</v>
      </c>
      <c r="AD184" s="1">
        <v>124</v>
      </c>
      <c r="AE184" s="1">
        <v>0</v>
      </c>
      <c r="AF184" s="1">
        <v>15</v>
      </c>
      <c r="AH184" s="1">
        <v>124</v>
      </c>
      <c r="AI184" s="1">
        <v>0</v>
      </c>
      <c r="AJ184" s="1">
        <v>8.5</v>
      </c>
      <c r="AL184" s="1">
        <v>112</v>
      </c>
      <c r="AM184" s="1">
        <v>0</v>
      </c>
      <c r="AN184" s="1">
        <v>4.4000000000000004</v>
      </c>
    </row>
    <row r="185" spans="2:40" x14ac:dyDescent="0.25">
      <c r="B185" s="1">
        <v>124</v>
      </c>
      <c r="C185" s="1">
        <v>0</v>
      </c>
      <c r="D185" s="1">
        <v>8.3000000000000007</v>
      </c>
      <c r="F185" s="1">
        <v>329</v>
      </c>
      <c r="G185" s="1">
        <v>0</v>
      </c>
      <c r="H185" s="1">
        <v>7.7</v>
      </c>
      <c r="J185" s="1">
        <v>127</v>
      </c>
      <c r="K185" s="1">
        <v>0</v>
      </c>
      <c r="L185" s="1">
        <v>4.0999999999999996</v>
      </c>
      <c r="N185" s="1">
        <v>150</v>
      </c>
      <c r="O185" s="1">
        <v>0</v>
      </c>
      <c r="P185" s="1">
        <v>8.9</v>
      </c>
      <c r="R185" s="1">
        <v>127</v>
      </c>
      <c r="S185" s="1">
        <v>0</v>
      </c>
      <c r="T185" s="1">
        <v>8.1</v>
      </c>
      <c r="V185" s="1">
        <v>87</v>
      </c>
      <c r="W185" s="1">
        <v>0</v>
      </c>
      <c r="X185" s="1">
        <v>6</v>
      </c>
      <c r="Z185" s="1">
        <v>115</v>
      </c>
      <c r="AA185" s="1">
        <v>0</v>
      </c>
      <c r="AB185" s="1">
        <v>7</v>
      </c>
      <c r="AD185" s="1">
        <v>132</v>
      </c>
      <c r="AE185" s="1">
        <v>0</v>
      </c>
      <c r="AF185" s="1">
        <v>15</v>
      </c>
      <c r="AH185" s="1">
        <v>114</v>
      </c>
      <c r="AI185" s="1">
        <v>0</v>
      </c>
      <c r="AJ185" s="1">
        <v>8.5</v>
      </c>
      <c r="AL185" s="1">
        <v>208</v>
      </c>
      <c r="AM185" s="1">
        <v>0</v>
      </c>
      <c r="AN185" s="1">
        <v>6.9</v>
      </c>
    </row>
    <row r="186" spans="2:40" x14ac:dyDescent="0.25">
      <c r="B186" s="1">
        <v>120</v>
      </c>
      <c r="C186" s="1">
        <v>0</v>
      </c>
      <c r="D186" s="1">
        <v>8.3000000000000007</v>
      </c>
      <c r="F186" s="1">
        <v>457</v>
      </c>
      <c r="G186" s="1">
        <v>0</v>
      </c>
      <c r="H186" s="1">
        <v>3.5</v>
      </c>
      <c r="J186" s="1">
        <v>100</v>
      </c>
      <c r="K186" s="1">
        <v>0</v>
      </c>
      <c r="L186" s="1">
        <v>4.0999999999999996</v>
      </c>
      <c r="N186" s="1">
        <v>146</v>
      </c>
      <c r="O186" s="1">
        <v>0</v>
      </c>
      <c r="P186" s="1">
        <v>5.6</v>
      </c>
      <c r="R186" s="1">
        <v>130</v>
      </c>
      <c r="S186" s="1">
        <v>0</v>
      </c>
      <c r="T186" s="1">
        <v>6.3</v>
      </c>
      <c r="V186" s="1">
        <v>65</v>
      </c>
      <c r="W186" s="1">
        <v>0</v>
      </c>
      <c r="X186" s="1">
        <v>6</v>
      </c>
      <c r="Z186" s="1">
        <v>133</v>
      </c>
      <c r="AA186" s="1">
        <v>0</v>
      </c>
      <c r="AB186" s="1">
        <v>7</v>
      </c>
      <c r="AD186" s="1">
        <v>165</v>
      </c>
      <c r="AE186" s="1">
        <v>0</v>
      </c>
      <c r="AF186" s="1">
        <v>15</v>
      </c>
      <c r="AH186" s="1">
        <v>124</v>
      </c>
      <c r="AI186" s="1">
        <v>0</v>
      </c>
      <c r="AJ186" s="1">
        <v>8.5</v>
      </c>
      <c r="AL186" s="1">
        <v>122</v>
      </c>
      <c r="AM186" s="1">
        <v>0</v>
      </c>
      <c r="AN186" s="1">
        <v>6.9</v>
      </c>
    </row>
    <row r="187" spans="2:40" x14ac:dyDescent="0.25">
      <c r="B187" s="1">
        <v>116</v>
      </c>
      <c r="C187" s="1">
        <v>0</v>
      </c>
      <c r="D187" s="1">
        <v>8.3000000000000007</v>
      </c>
      <c r="F187" s="1">
        <v>116</v>
      </c>
      <c r="G187" s="1">
        <v>0</v>
      </c>
      <c r="H187" s="1">
        <v>3.5</v>
      </c>
      <c r="J187" s="1">
        <v>574</v>
      </c>
      <c r="K187" s="1">
        <v>0</v>
      </c>
      <c r="L187" s="1">
        <v>4.0999999999999996</v>
      </c>
      <c r="N187" s="1">
        <v>121</v>
      </c>
      <c r="O187" s="1">
        <v>0</v>
      </c>
      <c r="P187" s="1">
        <v>5.6</v>
      </c>
      <c r="R187" s="1">
        <v>519</v>
      </c>
      <c r="S187" s="1">
        <v>0</v>
      </c>
      <c r="T187" s="1">
        <v>0</v>
      </c>
      <c r="V187" s="1">
        <v>45</v>
      </c>
      <c r="W187" s="1">
        <v>0</v>
      </c>
      <c r="X187" s="1">
        <v>6</v>
      </c>
      <c r="Z187" s="1">
        <v>112</v>
      </c>
      <c r="AA187" s="1">
        <v>0</v>
      </c>
      <c r="AB187" s="1">
        <v>7</v>
      </c>
      <c r="AD187" s="1">
        <v>122</v>
      </c>
      <c r="AE187" s="1">
        <v>0</v>
      </c>
      <c r="AF187" s="1">
        <v>12.1</v>
      </c>
      <c r="AH187" s="1">
        <v>118</v>
      </c>
      <c r="AI187" s="1">
        <v>0</v>
      </c>
      <c r="AJ187" s="1">
        <v>8.5</v>
      </c>
      <c r="AL187" s="1">
        <v>137</v>
      </c>
      <c r="AM187" s="1">
        <v>0</v>
      </c>
      <c r="AN187" s="1">
        <v>6.9</v>
      </c>
    </row>
    <row r="188" spans="2:40" x14ac:dyDescent="0.25">
      <c r="B188" s="1">
        <v>113</v>
      </c>
      <c r="C188" s="1">
        <v>0</v>
      </c>
      <c r="D188" s="1">
        <v>12.9</v>
      </c>
      <c r="F188" s="1">
        <v>124</v>
      </c>
      <c r="G188" s="1">
        <v>0</v>
      </c>
      <c r="H188" s="1">
        <v>3.5</v>
      </c>
      <c r="J188" s="1">
        <v>143</v>
      </c>
      <c r="K188" s="1">
        <v>0</v>
      </c>
      <c r="L188" s="1">
        <v>4.0999999999999996</v>
      </c>
      <c r="N188" s="1">
        <v>122</v>
      </c>
      <c r="O188" s="1">
        <v>0</v>
      </c>
      <c r="P188" s="1">
        <v>5.6</v>
      </c>
      <c r="R188" s="1">
        <v>125</v>
      </c>
      <c r="S188" s="1">
        <v>0</v>
      </c>
      <c r="T188" s="1">
        <v>0</v>
      </c>
      <c r="V188" s="1">
        <v>41</v>
      </c>
      <c r="W188" s="1">
        <v>0</v>
      </c>
      <c r="X188" s="1">
        <v>6</v>
      </c>
      <c r="Z188" s="1">
        <v>123</v>
      </c>
      <c r="AA188" s="1">
        <v>0</v>
      </c>
      <c r="AB188" s="1">
        <v>7</v>
      </c>
      <c r="AD188" s="1">
        <v>124</v>
      </c>
      <c r="AE188" s="1">
        <v>0</v>
      </c>
      <c r="AF188" s="1">
        <v>12.1</v>
      </c>
      <c r="AH188" s="1">
        <v>113</v>
      </c>
      <c r="AI188" s="1">
        <v>0</v>
      </c>
      <c r="AJ188" s="1">
        <v>6</v>
      </c>
      <c r="AL188" s="1">
        <v>740</v>
      </c>
      <c r="AM188" s="1">
        <v>0</v>
      </c>
      <c r="AN188" s="1">
        <v>2.5</v>
      </c>
    </row>
    <row r="189" spans="2:40" x14ac:dyDescent="0.25">
      <c r="B189" s="1">
        <v>190</v>
      </c>
      <c r="C189" s="1">
        <v>0</v>
      </c>
      <c r="D189" s="1">
        <v>12.9</v>
      </c>
      <c r="F189" s="1">
        <v>122</v>
      </c>
      <c r="G189" s="1">
        <v>0</v>
      </c>
      <c r="H189" s="1">
        <v>3.3</v>
      </c>
      <c r="J189" s="1">
        <v>122</v>
      </c>
      <c r="K189" s="1">
        <v>0</v>
      </c>
      <c r="L189" s="1">
        <v>4.0999999999999996</v>
      </c>
      <c r="N189" s="1">
        <v>120</v>
      </c>
      <c r="O189" s="1">
        <v>0</v>
      </c>
      <c r="P189" s="1">
        <v>5.6</v>
      </c>
      <c r="R189" s="1">
        <v>43</v>
      </c>
      <c r="S189" s="1">
        <v>0</v>
      </c>
      <c r="T189" s="1">
        <v>0</v>
      </c>
      <c r="V189" s="1">
        <v>50</v>
      </c>
      <c r="W189" s="1">
        <v>0</v>
      </c>
      <c r="X189" s="1">
        <v>6</v>
      </c>
      <c r="Z189" s="1">
        <v>155</v>
      </c>
      <c r="AA189" s="1">
        <v>0</v>
      </c>
      <c r="AB189" s="1">
        <v>8.8000000000000007</v>
      </c>
      <c r="AD189" s="1">
        <v>109</v>
      </c>
      <c r="AE189" s="1">
        <v>0</v>
      </c>
      <c r="AF189" s="1">
        <v>12.1</v>
      </c>
      <c r="AH189" s="1">
        <v>122</v>
      </c>
      <c r="AI189" s="1">
        <v>0</v>
      </c>
      <c r="AJ189" s="1">
        <v>6</v>
      </c>
      <c r="AL189" s="1">
        <v>116</v>
      </c>
      <c r="AM189" s="1">
        <v>0</v>
      </c>
      <c r="AN189" s="1">
        <v>2.5</v>
      </c>
    </row>
    <row r="190" spans="2:40" x14ac:dyDescent="0.25">
      <c r="B190" s="1">
        <v>122</v>
      </c>
      <c r="C190" s="1">
        <v>0</v>
      </c>
      <c r="D190" s="1">
        <v>12.9</v>
      </c>
      <c r="F190" s="1">
        <v>175</v>
      </c>
      <c r="G190" s="1">
        <v>0</v>
      </c>
      <c r="H190" s="1">
        <v>3.3</v>
      </c>
      <c r="J190" s="1">
        <v>127</v>
      </c>
      <c r="K190" s="1">
        <v>0</v>
      </c>
      <c r="L190" s="1">
        <v>4.0999999999999996</v>
      </c>
      <c r="N190" s="1">
        <v>133</v>
      </c>
      <c r="O190" s="1">
        <v>0</v>
      </c>
      <c r="P190" s="1">
        <v>9.6</v>
      </c>
      <c r="R190" s="1">
        <v>38</v>
      </c>
      <c r="S190" s="1">
        <v>0</v>
      </c>
      <c r="T190" s="1">
        <v>0</v>
      </c>
      <c r="V190" s="1">
        <v>151</v>
      </c>
      <c r="W190" s="1">
        <v>0</v>
      </c>
      <c r="X190" s="1">
        <v>6</v>
      </c>
      <c r="Z190" s="1">
        <v>124</v>
      </c>
      <c r="AA190" s="1">
        <v>0</v>
      </c>
      <c r="AB190" s="1">
        <v>8.8000000000000007</v>
      </c>
      <c r="AD190" s="1">
        <v>132</v>
      </c>
      <c r="AE190" s="1">
        <v>0</v>
      </c>
      <c r="AF190" s="1">
        <v>12.1</v>
      </c>
      <c r="AH190" s="1">
        <v>122</v>
      </c>
      <c r="AI190" s="1">
        <v>0</v>
      </c>
      <c r="AJ190" s="1">
        <v>6</v>
      </c>
      <c r="AL190" s="1">
        <v>124</v>
      </c>
      <c r="AM190" s="1">
        <v>0</v>
      </c>
      <c r="AN190" s="1">
        <v>2.5</v>
      </c>
    </row>
    <row r="191" spans="2:40" x14ac:dyDescent="0.25">
      <c r="B191" s="1">
        <v>244</v>
      </c>
      <c r="C191" s="1">
        <v>0</v>
      </c>
      <c r="D191" s="1">
        <v>5.4</v>
      </c>
      <c r="F191" s="1">
        <v>121</v>
      </c>
      <c r="G191" s="1">
        <v>0</v>
      </c>
      <c r="H191" s="1">
        <v>3.3</v>
      </c>
      <c r="J191" s="1">
        <v>247</v>
      </c>
      <c r="K191" s="1">
        <v>0</v>
      </c>
      <c r="L191" s="1">
        <v>5.3</v>
      </c>
      <c r="N191" s="1">
        <v>124</v>
      </c>
      <c r="O191" s="1">
        <v>0</v>
      </c>
      <c r="P191" s="1">
        <v>9.6</v>
      </c>
      <c r="R191" s="1">
        <v>126</v>
      </c>
      <c r="S191" s="1">
        <v>0</v>
      </c>
      <c r="T191" s="1">
        <v>0</v>
      </c>
      <c r="V191" s="1">
        <v>107</v>
      </c>
      <c r="W191" s="1">
        <v>0</v>
      </c>
      <c r="X191" s="1">
        <v>6</v>
      </c>
      <c r="Z191" s="1">
        <v>118</v>
      </c>
      <c r="AA191" s="1">
        <v>0</v>
      </c>
      <c r="AB191" s="1">
        <v>8.8000000000000007</v>
      </c>
      <c r="AD191" s="1">
        <v>157</v>
      </c>
      <c r="AE191" s="1">
        <v>0</v>
      </c>
      <c r="AF191" s="1">
        <v>11.7</v>
      </c>
      <c r="AH191" s="1">
        <v>117</v>
      </c>
      <c r="AI191" s="1">
        <v>0</v>
      </c>
      <c r="AJ191" s="1">
        <v>6</v>
      </c>
      <c r="AL191" s="1">
        <v>122</v>
      </c>
      <c r="AM191" s="1">
        <v>0</v>
      </c>
      <c r="AN191" s="1">
        <v>2.5</v>
      </c>
    </row>
    <row r="192" spans="2:40" x14ac:dyDescent="0.25">
      <c r="B192" s="1">
        <v>121</v>
      </c>
      <c r="C192" s="1">
        <v>0</v>
      </c>
      <c r="D192" s="1">
        <v>5.4</v>
      </c>
      <c r="F192" s="1">
        <v>119</v>
      </c>
      <c r="G192" s="1">
        <v>0</v>
      </c>
      <c r="H192" s="1">
        <v>3.3</v>
      </c>
      <c r="J192" s="1">
        <v>860</v>
      </c>
      <c r="K192" s="1">
        <v>0</v>
      </c>
      <c r="L192" s="1">
        <v>1.4</v>
      </c>
      <c r="N192" s="1">
        <v>258</v>
      </c>
      <c r="O192" s="1">
        <v>0</v>
      </c>
      <c r="P192" s="1">
        <v>9.6</v>
      </c>
      <c r="R192" s="1">
        <v>112</v>
      </c>
      <c r="S192" s="1">
        <v>0</v>
      </c>
      <c r="T192" s="1">
        <v>0</v>
      </c>
      <c r="V192" s="1">
        <v>123</v>
      </c>
      <c r="W192" s="1">
        <v>0</v>
      </c>
      <c r="X192" s="1">
        <v>5.6</v>
      </c>
      <c r="Z192" s="1">
        <v>142</v>
      </c>
      <c r="AA192" s="1">
        <v>0</v>
      </c>
      <c r="AB192" s="1">
        <v>8.8000000000000007</v>
      </c>
      <c r="AD192" s="1">
        <v>129</v>
      </c>
      <c r="AE192" s="1">
        <v>0</v>
      </c>
      <c r="AF192" s="1">
        <v>11.7</v>
      </c>
      <c r="AH192" s="1">
        <v>124</v>
      </c>
      <c r="AI192" s="1">
        <v>0</v>
      </c>
      <c r="AJ192" s="1">
        <v>6</v>
      </c>
      <c r="AL192" s="1">
        <v>142</v>
      </c>
      <c r="AM192" s="1">
        <v>0</v>
      </c>
      <c r="AN192" s="1">
        <v>9.1999999999999993</v>
      </c>
    </row>
    <row r="193" spans="2:40" x14ac:dyDescent="0.25">
      <c r="B193" s="1">
        <v>218</v>
      </c>
      <c r="C193" s="1">
        <v>0</v>
      </c>
      <c r="D193" s="1">
        <v>5.4</v>
      </c>
      <c r="F193" s="1">
        <v>134</v>
      </c>
      <c r="G193" s="1">
        <v>0</v>
      </c>
      <c r="H193" s="1">
        <v>5.9</v>
      </c>
      <c r="J193" s="1">
        <v>237</v>
      </c>
      <c r="K193" s="1">
        <v>0</v>
      </c>
      <c r="L193" s="1">
        <v>1.4</v>
      </c>
      <c r="N193" s="1">
        <v>289</v>
      </c>
      <c r="O193" s="1">
        <v>0</v>
      </c>
      <c r="P193" s="1">
        <v>7.3</v>
      </c>
      <c r="R193" s="1">
        <v>92</v>
      </c>
      <c r="S193" s="1">
        <v>0</v>
      </c>
      <c r="T193" s="1">
        <v>6.5</v>
      </c>
      <c r="V193" s="1">
        <v>116</v>
      </c>
      <c r="W193" s="1">
        <v>0</v>
      </c>
      <c r="X193" s="1">
        <v>5.6</v>
      </c>
      <c r="Z193" s="1">
        <v>120</v>
      </c>
      <c r="AA193" s="1">
        <v>0</v>
      </c>
      <c r="AB193" s="1">
        <v>9.5</v>
      </c>
      <c r="AD193" s="1">
        <v>128</v>
      </c>
      <c r="AE193" s="1">
        <v>0</v>
      </c>
      <c r="AF193" s="1">
        <v>11.7</v>
      </c>
      <c r="AH193" s="1">
        <v>109</v>
      </c>
      <c r="AI193" s="1">
        <v>0</v>
      </c>
      <c r="AJ193" s="1">
        <v>8.6</v>
      </c>
      <c r="AL193" s="1">
        <v>136</v>
      </c>
      <c r="AM193" s="1">
        <v>0</v>
      </c>
      <c r="AN193" s="1">
        <v>9.1999999999999993</v>
      </c>
    </row>
    <row r="194" spans="2:40" x14ac:dyDescent="0.25">
      <c r="B194" s="1">
        <v>126</v>
      </c>
      <c r="C194" s="1">
        <v>0</v>
      </c>
      <c r="D194" s="1">
        <v>5.4</v>
      </c>
      <c r="F194" s="1">
        <v>121</v>
      </c>
      <c r="G194" s="1">
        <v>0</v>
      </c>
      <c r="H194" s="1">
        <v>5.9</v>
      </c>
      <c r="J194" s="1">
        <v>1028</v>
      </c>
      <c r="K194" s="1">
        <v>0</v>
      </c>
      <c r="L194" s="1">
        <v>2.7</v>
      </c>
      <c r="N194" s="1">
        <v>120</v>
      </c>
      <c r="O194" s="1">
        <v>0</v>
      </c>
      <c r="P194" s="1">
        <v>7.3</v>
      </c>
      <c r="R194" s="1">
        <v>83</v>
      </c>
      <c r="S194" s="1">
        <v>0</v>
      </c>
      <c r="T194" s="1">
        <v>6.5</v>
      </c>
      <c r="V194" s="1">
        <v>121</v>
      </c>
      <c r="W194" s="1">
        <v>0</v>
      </c>
      <c r="X194" s="1">
        <v>5.6</v>
      </c>
      <c r="Z194" s="1">
        <v>111</v>
      </c>
      <c r="AA194" s="1">
        <v>0</v>
      </c>
      <c r="AB194" s="1">
        <v>9.5</v>
      </c>
      <c r="AD194" s="1">
        <v>116</v>
      </c>
      <c r="AE194" s="1">
        <v>0</v>
      </c>
      <c r="AF194" s="1">
        <v>11.7</v>
      </c>
      <c r="AH194" s="1">
        <v>113</v>
      </c>
      <c r="AI194" s="1">
        <v>0</v>
      </c>
      <c r="AJ194" s="1">
        <v>8.6</v>
      </c>
      <c r="AL194" s="1">
        <v>122</v>
      </c>
      <c r="AM194" s="1">
        <v>0</v>
      </c>
      <c r="AN194" s="1">
        <v>9.1999999999999993</v>
      </c>
    </row>
    <row r="195" spans="2:40" x14ac:dyDescent="0.25">
      <c r="B195" s="1">
        <v>151</v>
      </c>
      <c r="C195" s="1">
        <v>0</v>
      </c>
      <c r="D195" s="1">
        <v>4.8</v>
      </c>
      <c r="F195" s="1">
        <v>123</v>
      </c>
      <c r="G195" s="1">
        <v>0</v>
      </c>
      <c r="H195" s="1">
        <v>5.9</v>
      </c>
      <c r="J195" s="1">
        <v>134</v>
      </c>
      <c r="K195" s="1">
        <v>0</v>
      </c>
      <c r="L195" s="1">
        <v>2.7</v>
      </c>
      <c r="N195" s="1">
        <v>128</v>
      </c>
      <c r="O195" s="1">
        <v>0</v>
      </c>
      <c r="P195" s="1">
        <v>7.3</v>
      </c>
      <c r="R195" s="1">
        <v>76</v>
      </c>
      <c r="S195" s="1">
        <v>0</v>
      </c>
      <c r="T195" s="1">
        <v>6.5</v>
      </c>
      <c r="V195" s="1">
        <v>119</v>
      </c>
      <c r="W195" s="1">
        <v>0</v>
      </c>
      <c r="X195" s="1">
        <v>5.6</v>
      </c>
      <c r="Z195" s="1">
        <v>123</v>
      </c>
      <c r="AA195" s="1">
        <v>0</v>
      </c>
      <c r="AB195" s="1">
        <v>9.5</v>
      </c>
      <c r="AD195" s="1">
        <v>124</v>
      </c>
      <c r="AE195" s="1">
        <v>0</v>
      </c>
      <c r="AF195" s="1">
        <v>18</v>
      </c>
      <c r="AH195" s="1">
        <v>45</v>
      </c>
      <c r="AI195" s="1">
        <v>0</v>
      </c>
      <c r="AJ195" s="1">
        <v>8.6</v>
      </c>
      <c r="AL195" s="1">
        <v>120</v>
      </c>
      <c r="AM195" s="1">
        <v>0</v>
      </c>
      <c r="AN195" s="1">
        <v>9.1999999999999993</v>
      </c>
    </row>
    <row r="196" spans="2:40" x14ac:dyDescent="0.25">
      <c r="B196" s="1">
        <v>121</v>
      </c>
      <c r="C196" s="1">
        <v>0</v>
      </c>
      <c r="D196" s="1">
        <v>4.8</v>
      </c>
      <c r="F196" s="1">
        <v>125</v>
      </c>
      <c r="G196" s="1">
        <v>0</v>
      </c>
      <c r="H196" s="1">
        <v>5.9</v>
      </c>
      <c r="J196" s="1">
        <v>189</v>
      </c>
      <c r="K196" s="1">
        <v>0</v>
      </c>
      <c r="L196" s="1">
        <v>4.7</v>
      </c>
      <c r="N196" s="1">
        <v>141</v>
      </c>
      <c r="O196" s="1">
        <v>0</v>
      </c>
      <c r="P196" s="1">
        <v>7.3</v>
      </c>
      <c r="R196" s="1">
        <v>110</v>
      </c>
      <c r="S196" s="1">
        <v>0</v>
      </c>
      <c r="T196" s="1">
        <v>6.5</v>
      </c>
      <c r="V196" s="1">
        <v>122</v>
      </c>
      <c r="W196" s="1">
        <v>0</v>
      </c>
      <c r="X196" s="1">
        <v>5.6</v>
      </c>
      <c r="Z196" s="1">
        <v>132</v>
      </c>
      <c r="AA196" s="1">
        <v>0</v>
      </c>
      <c r="AB196" s="1">
        <v>9.5</v>
      </c>
      <c r="AD196" s="1">
        <v>118</v>
      </c>
      <c r="AE196" s="1">
        <v>0</v>
      </c>
      <c r="AF196" s="1">
        <v>18</v>
      </c>
      <c r="AH196" s="1">
        <v>102</v>
      </c>
      <c r="AI196" s="1">
        <v>0</v>
      </c>
      <c r="AJ196" s="1">
        <v>8.6</v>
      </c>
      <c r="AL196" s="1">
        <v>230</v>
      </c>
      <c r="AM196" s="1">
        <v>0</v>
      </c>
      <c r="AN196" s="1">
        <v>10.7</v>
      </c>
    </row>
    <row r="197" spans="2:40" x14ac:dyDescent="0.25">
      <c r="B197" s="1">
        <v>119</v>
      </c>
      <c r="C197" s="1">
        <v>0</v>
      </c>
      <c r="D197" s="1">
        <v>4.8</v>
      </c>
      <c r="F197" s="1">
        <v>127</v>
      </c>
      <c r="G197" s="1">
        <v>0</v>
      </c>
      <c r="H197" s="1">
        <v>5.9</v>
      </c>
      <c r="J197" s="1">
        <v>567</v>
      </c>
      <c r="K197" s="1">
        <v>0</v>
      </c>
      <c r="L197" s="1">
        <v>5.5</v>
      </c>
      <c r="N197" s="1">
        <v>92</v>
      </c>
      <c r="O197" s="1">
        <v>0</v>
      </c>
      <c r="P197" s="1">
        <v>7.3</v>
      </c>
      <c r="R197" s="1">
        <v>216</v>
      </c>
      <c r="S197" s="1">
        <v>0</v>
      </c>
      <c r="T197" s="1">
        <v>6.5</v>
      </c>
      <c r="V197" s="1">
        <v>114</v>
      </c>
      <c r="W197" s="1">
        <v>0</v>
      </c>
      <c r="X197" s="1">
        <v>7</v>
      </c>
      <c r="Z197" s="1">
        <v>140</v>
      </c>
      <c r="AA197" s="1">
        <v>0</v>
      </c>
      <c r="AB197" s="1">
        <v>4.2</v>
      </c>
      <c r="AD197" s="1">
        <v>106</v>
      </c>
      <c r="AE197" s="1">
        <v>0</v>
      </c>
      <c r="AF197" s="1">
        <v>18</v>
      </c>
      <c r="AH197" s="1">
        <v>81</v>
      </c>
      <c r="AI197" s="1">
        <v>0</v>
      </c>
      <c r="AJ197" s="1">
        <v>8.6</v>
      </c>
      <c r="AL197" s="1">
        <v>138</v>
      </c>
      <c r="AM197" s="1">
        <v>0</v>
      </c>
      <c r="AN197" s="1">
        <v>10.7</v>
      </c>
    </row>
    <row r="198" spans="2:40" x14ac:dyDescent="0.25">
      <c r="B198" s="1">
        <v>216</v>
      </c>
      <c r="C198" s="1">
        <v>0</v>
      </c>
      <c r="D198" s="1">
        <v>4.8</v>
      </c>
      <c r="F198" s="1">
        <v>115</v>
      </c>
      <c r="G198" s="1">
        <v>0</v>
      </c>
      <c r="H198" s="1">
        <v>3.5</v>
      </c>
      <c r="J198" s="1">
        <v>225</v>
      </c>
      <c r="K198" s="1">
        <v>0</v>
      </c>
      <c r="L198" s="1">
        <v>5.5</v>
      </c>
      <c r="N198" s="1">
        <v>54</v>
      </c>
      <c r="O198" s="1">
        <v>0</v>
      </c>
      <c r="P198" s="1">
        <v>6</v>
      </c>
      <c r="R198" s="1">
        <v>118</v>
      </c>
      <c r="S198" s="1">
        <v>0</v>
      </c>
      <c r="T198" s="1">
        <v>2.7</v>
      </c>
      <c r="V198" s="1">
        <v>122</v>
      </c>
      <c r="W198" s="1">
        <v>0</v>
      </c>
      <c r="X198" s="1">
        <v>7</v>
      </c>
      <c r="Z198" s="1">
        <v>121</v>
      </c>
      <c r="AA198" s="1">
        <v>0</v>
      </c>
      <c r="AB198" s="1">
        <v>4.2</v>
      </c>
      <c r="AD198" s="1">
        <v>120</v>
      </c>
      <c r="AE198" s="1">
        <v>0</v>
      </c>
      <c r="AF198" s="1">
        <v>18</v>
      </c>
      <c r="AH198" s="1">
        <v>83</v>
      </c>
      <c r="AI198" s="1">
        <v>0</v>
      </c>
      <c r="AJ198" s="1">
        <v>8.6</v>
      </c>
      <c r="AL198" s="1">
        <v>116</v>
      </c>
      <c r="AM198" s="1">
        <v>0</v>
      </c>
      <c r="AN198" s="1">
        <v>10.7</v>
      </c>
    </row>
    <row r="199" spans="2:40" x14ac:dyDescent="0.25">
      <c r="B199" s="1">
        <v>111</v>
      </c>
      <c r="C199" s="1">
        <v>0</v>
      </c>
      <c r="D199" s="1">
        <v>6.1</v>
      </c>
      <c r="F199" s="1">
        <v>121</v>
      </c>
      <c r="G199" s="1">
        <v>0</v>
      </c>
      <c r="H199" s="1">
        <v>3.5</v>
      </c>
      <c r="J199" s="1">
        <v>248</v>
      </c>
      <c r="K199" s="1">
        <v>0</v>
      </c>
      <c r="L199" s="1">
        <v>5.5</v>
      </c>
      <c r="N199" s="1">
        <v>53</v>
      </c>
      <c r="O199" s="1">
        <v>0</v>
      </c>
      <c r="P199" s="1">
        <v>6</v>
      </c>
      <c r="R199" s="1">
        <v>119</v>
      </c>
      <c r="S199" s="1">
        <v>0</v>
      </c>
      <c r="T199" s="1">
        <v>2.7</v>
      </c>
      <c r="V199" s="1">
        <v>125</v>
      </c>
      <c r="W199" s="1">
        <v>0</v>
      </c>
      <c r="X199" s="1">
        <v>7</v>
      </c>
      <c r="Z199" s="1">
        <v>117</v>
      </c>
      <c r="AA199" s="1">
        <v>0</v>
      </c>
      <c r="AB199" s="1">
        <v>4.2</v>
      </c>
      <c r="AD199" s="1">
        <v>126</v>
      </c>
      <c r="AE199" s="1">
        <v>0</v>
      </c>
      <c r="AF199" s="1">
        <v>18</v>
      </c>
      <c r="AH199" s="1">
        <v>68</v>
      </c>
      <c r="AI199" s="1">
        <v>0</v>
      </c>
      <c r="AJ199" s="1">
        <v>8.6</v>
      </c>
      <c r="AL199" s="1">
        <v>125</v>
      </c>
      <c r="AM199" s="1">
        <v>0</v>
      </c>
      <c r="AN199" s="1">
        <v>10.7</v>
      </c>
    </row>
    <row r="200" spans="2:40" x14ac:dyDescent="0.25">
      <c r="B200" s="1">
        <v>122</v>
      </c>
      <c r="C200" s="1">
        <v>0</v>
      </c>
      <c r="D200" s="1">
        <v>6.1</v>
      </c>
      <c r="F200" s="1">
        <v>115</v>
      </c>
      <c r="G200" s="1">
        <v>0</v>
      </c>
      <c r="H200" s="1">
        <v>3.5</v>
      </c>
      <c r="J200" s="1">
        <v>151</v>
      </c>
      <c r="K200" s="1">
        <v>0</v>
      </c>
      <c r="L200" s="1">
        <v>1.8</v>
      </c>
      <c r="N200" s="1">
        <v>135</v>
      </c>
      <c r="O200" s="1">
        <v>0</v>
      </c>
      <c r="P200" s="1">
        <v>6</v>
      </c>
      <c r="R200" s="1">
        <v>71</v>
      </c>
      <c r="S200" s="1">
        <v>0</v>
      </c>
      <c r="T200" s="1">
        <v>2.7</v>
      </c>
      <c r="V200" s="1">
        <v>111</v>
      </c>
      <c r="W200" s="1">
        <v>0</v>
      </c>
      <c r="X200" s="1">
        <v>7</v>
      </c>
      <c r="Z200" s="1">
        <v>133</v>
      </c>
      <c r="AA200" s="1">
        <v>0</v>
      </c>
      <c r="AB200" s="1">
        <v>4.2</v>
      </c>
      <c r="AD200" s="1">
        <v>113</v>
      </c>
      <c r="AE200" s="1">
        <v>0</v>
      </c>
      <c r="AF200" s="1">
        <v>10.4</v>
      </c>
      <c r="AH200" s="1">
        <v>50</v>
      </c>
      <c r="AI200" s="1">
        <v>0</v>
      </c>
      <c r="AJ200" s="1">
        <v>7.4</v>
      </c>
      <c r="AL200" s="1">
        <v>111</v>
      </c>
      <c r="AM200" s="1">
        <v>0</v>
      </c>
      <c r="AN200" s="1">
        <v>10.7</v>
      </c>
    </row>
    <row r="201" spans="2:40" x14ac:dyDescent="0.25">
      <c r="B201" s="1">
        <v>122</v>
      </c>
      <c r="C201" s="1">
        <v>0</v>
      </c>
      <c r="D201" s="1">
        <v>6.1</v>
      </c>
      <c r="F201" s="1">
        <v>147</v>
      </c>
      <c r="G201" s="1">
        <v>0</v>
      </c>
      <c r="H201" s="1">
        <v>3.5</v>
      </c>
      <c r="J201" s="1">
        <v>403</v>
      </c>
      <c r="K201" s="1">
        <v>0</v>
      </c>
      <c r="L201" s="1">
        <v>1.8</v>
      </c>
      <c r="N201" s="1">
        <v>130</v>
      </c>
      <c r="O201" s="1">
        <v>0</v>
      </c>
      <c r="P201" s="1">
        <v>6</v>
      </c>
      <c r="R201" s="1">
        <v>58</v>
      </c>
      <c r="S201" s="1">
        <v>0</v>
      </c>
      <c r="T201" s="1">
        <v>2.7</v>
      </c>
      <c r="V201" s="1">
        <v>942</v>
      </c>
      <c r="W201" s="1">
        <v>0</v>
      </c>
      <c r="X201" s="1">
        <v>3.2</v>
      </c>
      <c r="Z201" s="1">
        <v>121</v>
      </c>
      <c r="AA201" s="1">
        <v>0</v>
      </c>
      <c r="AB201" s="1">
        <v>4.2</v>
      </c>
      <c r="AD201" s="1">
        <v>116</v>
      </c>
      <c r="AE201" s="1">
        <v>0</v>
      </c>
      <c r="AF201" s="1">
        <v>10.4</v>
      </c>
      <c r="AH201" s="1">
        <v>44</v>
      </c>
      <c r="AI201" s="1">
        <v>0</v>
      </c>
      <c r="AJ201" s="1">
        <v>7.4</v>
      </c>
      <c r="AL201" s="1">
        <v>110</v>
      </c>
      <c r="AM201" s="1">
        <v>0</v>
      </c>
      <c r="AN201" s="1">
        <v>7.1</v>
      </c>
    </row>
    <row r="202" spans="2:40" x14ac:dyDescent="0.25">
      <c r="B202" s="1">
        <v>113</v>
      </c>
      <c r="C202" s="1">
        <v>0</v>
      </c>
      <c r="D202" s="1">
        <v>6.1</v>
      </c>
      <c r="F202" s="1">
        <v>147</v>
      </c>
      <c r="G202" s="1">
        <v>0</v>
      </c>
      <c r="H202" s="1">
        <v>5.7</v>
      </c>
      <c r="J202" s="1">
        <v>122</v>
      </c>
      <c r="K202" s="1">
        <v>0</v>
      </c>
      <c r="L202" s="1">
        <v>6.5</v>
      </c>
      <c r="N202" s="1">
        <v>144</v>
      </c>
      <c r="O202" s="1">
        <v>0</v>
      </c>
      <c r="P202" s="1">
        <v>6</v>
      </c>
      <c r="R202" s="1">
        <v>89</v>
      </c>
      <c r="S202" s="1">
        <v>0</v>
      </c>
      <c r="T202" s="1">
        <v>2.7</v>
      </c>
      <c r="V202" s="1">
        <v>120</v>
      </c>
      <c r="W202" s="1">
        <v>0</v>
      </c>
      <c r="X202" s="1">
        <v>3.2</v>
      </c>
      <c r="Z202" s="1">
        <v>113</v>
      </c>
      <c r="AA202" s="1">
        <v>0</v>
      </c>
      <c r="AB202" s="1">
        <v>7</v>
      </c>
      <c r="AD202" s="1">
        <v>120</v>
      </c>
      <c r="AE202" s="1">
        <v>0</v>
      </c>
      <c r="AF202" s="1">
        <v>10.4</v>
      </c>
      <c r="AH202" s="1">
        <v>133</v>
      </c>
      <c r="AI202" s="1">
        <v>0</v>
      </c>
      <c r="AJ202" s="1">
        <v>7.4</v>
      </c>
      <c r="AL202" s="1">
        <v>123</v>
      </c>
      <c r="AM202" s="1">
        <v>0</v>
      </c>
      <c r="AN202" s="1">
        <v>7.1</v>
      </c>
    </row>
    <row r="203" spans="2:40" x14ac:dyDescent="0.25">
      <c r="B203" s="1">
        <v>116</v>
      </c>
      <c r="C203" s="1">
        <v>0</v>
      </c>
      <c r="D203" s="1">
        <v>5.9</v>
      </c>
      <c r="F203" s="1">
        <v>125</v>
      </c>
      <c r="G203" s="1">
        <v>0</v>
      </c>
      <c r="H203" s="1">
        <v>5.7</v>
      </c>
      <c r="J203" s="1">
        <v>387</v>
      </c>
      <c r="K203" s="1">
        <v>0</v>
      </c>
      <c r="L203" s="1">
        <v>6.5</v>
      </c>
      <c r="N203" s="1">
        <v>128</v>
      </c>
      <c r="O203" s="1">
        <v>0</v>
      </c>
      <c r="P203" s="1">
        <v>11.3</v>
      </c>
      <c r="R203" s="1">
        <v>56</v>
      </c>
      <c r="S203" s="1">
        <v>0</v>
      </c>
      <c r="T203" s="1">
        <v>2.7</v>
      </c>
      <c r="V203" s="1">
        <v>131</v>
      </c>
      <c r="W203" s="1">
        <v>0</v>
      </c>
      <c r="X203" s="1">
        <v>3.2</v>
      </c>
      <c r="Z203" s="1">
        <v>129</v>
      </c>
      <c r="AA203" s="1">
        <v>0</v>
      </c>
      <c r="AB203" s="1">
        <v>7</v>
      </c>
      <c r="AD203" s="1">
        <v>125</v>
      </c>
      <c r="AE203" s="1">
        <v>0</v>
      </c>
      <c r="AF203" s="1">
        <v>10.4</v>
      </c>
      <c r="AH203" s="1">
        <v>117</v>
      </c>
      <c r="AI203" s="1">
        <v>0</v>
      </c>
      <c r="AJ203" s="1">
        <v>7.4</v>
      </c>
      <c r="AL203" s="1">
        <v>118</v>
      </c>
      <c r="AM203" s="1">
        <v>0</v>
      </c>
      <c r="AN203" s="1">
        <v>7.1</v>
      </c>
    </row>
    <row r="204" spans="2:40" x14ac:dyDescent="0.25">
      <c r="B204" s="1">
        <v>123</v>
      </c>
      <c r="C204" s="1">
        <v>0</v>
      </c>
      <c r="D204" s="1">
        <v>5.9</v>
      </c>
      <c r="F204" s="1">
        <v>123</v>
      </c>
      <c r="G204" s="1">
        <v>0</v>
      </c>
      <c r="H204" s="1">
        <v>5.7</v>
      </c>
      <c r="J204" s="1">
        <v>744</v>
      </c>
      <c r="K204" s="1">
        <v>0</v>
      </c>
      <c r="L204" s="1">
        <v>0</v>
      </c>
      <c r="N204" s="1">
        <v>138</v>
      </c>
      <c r="O204" s="1">
        <v>0</v>
      </c>
      <c r="P204" s="1">
        <v>11.3</v>
      </c>
      <c r="R204" s="1">
        <v>99</v>
      </c>
      <c r="S204" s="1">
        <v>0</v>
      </c>
      <c r="T204" s="1">
        <v>2.7</v>
      </c>
      <c r="V204" s="1">
        <v>112</v>
      </c>
      <c r="W204" s="1">
        <v>0</v>
      </c>
      <c r="X204" s="1">
        <v>3.2</v>
      </c>
      <c r="Z204" s="1">
        <v>112</v>
      </c>
      <c r="AA204" s="1">
        <v>0</v>
      </c>
      <c r="AB204" s="1">
        <v>7</v>
      </c>
      <c r="AD204" s="1">
        <v>116</v>
      </c>
      <c r="AE204" s="1">
        <v>0</v>
      </c>
      <c r="AF204" s="1">
        <v>10.4</v>
      </c>
      <c r="AH204" s="1">
        <v>163</v>
      </c>
      <c r="AI204" s="1">
        <v>0</v>
      </c>
      <c r="AJ204" s="1">
        <v>7.4</v>
      </c>
      <c r="AL204" s="1">
        <v>122</v>
      </c>
      <c r="AM204" s="1">
        <v>0</v>
      </c>
      <c r="AN204" s="1">
        <v>7.1</v>
      </c>
    </row>
    <row r="205" spans="2:40" x14ac:dyDescent="0.25">
      <c r="B205" s="1">
        <v>123</v>
      </c>
      <c r="C205" s="1">
        <v>0</v>
      </c>
      <c r="D205" s="1">
        <v>5.9</v>
      </c>
      <c r="F205" s="1">
        <v>121</v>
      </c>
      <c r="G205" s="1">
        <v>0</v>
      </c>
      <c r="H205" s="1">
        <v>5.7</v>
      </c>
      <c r="J205" s="1">
        <v>1072</v>
      </c>
      <c r="K205" s="1">
        <v>0</v>
      </c>
      <c r="L205" s="1">
        <v>3.9</v>
      </c>
      <c r="N205" s="1">
        <v>147</v>
      </c>
      <c r="O205" s="1">
        <v>0</v>
      </c>
      <c r="P205" s="1">
        <v>11.3</v>
      </c>
      <c r="R205" s="1">
        <v>86</v>
      </c>
      <c r="S205" s="1">
        <v>0</v>
      </c>
      <c r="T205" s="1">
        <v>15.1</v>
      </c>
      <c r="V205" s="1">
        <v>116</v>
      </c>
      <c r="W205" s="1">
        <v>0</v>
      </c>
      <c r="X205" s="1">
        <v>3.2</v>
      </c>
      <c r="Z205" s="1">
        <v>121</v>
      </c>
      <c r="AA205" s="1">
        <v>0</v>
      </c>
      <c r="AB205" s="1">
        <v>7</v>
      </c>
      <c r="AD205" s="1">
        <v>524</v>
      </c>
      <c r="AE205" s="1">
        <v>0</v>
      </c>
      <c r="AF205" s="1">
        <v>9.4</v>
      </c>
      <c r="AH205" s="1">
        <v>118</v>
      </c>
      <c r="AI205" s="1">
        <v>0</v>
      </c>
      <c r="AJ205" s="1">
        <v>5.8</v>
      </c>
      <c r="AL205" s="1">
        <v>101</v>
      </c>
      <c r="AM205" s="1">
        <v>0</v>
      </c>
      <c r="AN205" s="1">
        <v>7.1</v>
      </c>
    </row>
    <row r="206" spans="2:40" x14ac:dyDescent="0.25">
      <c r="B206" s="1">
        <v>131</v>
      </c>
      <c r="C206" s="1">
        <v>0</v>
      </c>
      <c r="D206" s="1">
        <v>5.9</v>
      </c>
      <c r="F206" s="1">
        <v>117</v>
      </c>
      <c r="G206" s="1">
        <v>0</v>
      </c>
      <c r="H206" s="1">
        <v>5.7</v>
      </c>
      <c r="J206" s="1">
        <v>187</v>
      </c>
      <c r="K206" s="1">
        <v>0</v>
      </c>
      <c r="L206" s="1">
        <v>3.9</v>
      </c>
      <c r="N206" s="1">
        <v>136</v>
      </c>
      <c r="O206" s="1">
        <v>0</v>
      </c>
      <c r="P206" s="1">
        <v>11.3</v>
      </c>
      <c r="R206" s="1">
        <v>61</v>
      </c>
      <c r="S206" s="1">
        <v>0</v>
      </c>
      <c r="T206" s="1">
        <v>15.1</v>
      </c>
      <c r="V206" s="1">
        <v>121</v>
      </c>
      <c r="W206" s="1">
        <v>0</v>
      </c>
      <c r="X206" s="1">
        <v>3.8</v>
      </c>
      <c r="Z206" s="1">
        <v>124</v>
      </c>
      <c r="AA206" s="1">
        <v>0</v>
      </c>
      <c r="AB206" s="1">
        <v>7</v>
      </c>
      <c r="AD206" s="1">
        <v>110</v>
      </c>
      <c r="AE206" s="1">
        <v>0</v>
      </c>
      <c r="AF206" s="1">
        <v>9.4</v>
      </c>
      <c r="AH206" s="1">
        <v>103</v>
      </c>
      <c r="AI206" s="1">
        <v>0</v>
      </c>
      <c r="AJ206" s="1">
        <v>5.8</v>
      </c>
      <c r="AL206" s="1">
        <v>111</v>
      </c>
      <c r="AM206" s="1">
        <v>0</v>
      </c>
      <c r="AN206" s="1">
        <v>11.8</v>
      </c>
    </row>
    <row r="207" spans="2:40" x14ac:dyDescent="0.25">
      <c r="B207" s="1">
        <v>118</v>
      </c>
      <c r="C207" s="1">
        <v>0</v>
      </c>
      <c r="D207" s="1">
        <v>5.9</v>
      </c>
      <c r="F207" s="1">
        <v>113</v>
      </c>
      <c r="G207" s="1">
        <v>0</v>
      </c>
      <c r="H207" s="1">
        <v>2.2000000000000002</v>
      </c>
      <c r="J207" s="1">
        <v>190</v>
      </c>
      <c r="K207" s="1">
        <v>0</v>
      </c>
      <c r="L207" s="1">
        <v>3.9</v>
      </c>
      <c r="N207" s="1">
        <v>120</v>
      </c>
      <c r="O207" s="1">
        <v>0</v>
      </c>
      <c r="P207" s="1">
        <v>3</v>
      </c>
      <c r="R207" s="1">
        <v>44</v>
      </c>
      <c r="S207" s="1">
        <v>0</v>
      </c>
      <c r="T207" s="1">
        <v>15.1</v>
      </c>
      <c r="V207" s="1">
        <v>124</v>
      </c>
      <c r="W207" s="1">
        <v>0</v>
      </c>
      <c r="X207" s="1">
        <v>3.8</v>
      </c>
      <c r="Z207" s="1">
        <v>107</v>
      </c>
      <c r="AA207" s="1">
        <v>0</v>
      </c>
      <c r="AB207" s="1">
        <v>6.6</v>
      </c>
      <c r="AD207" s="1">
        <v>123</v>
      </c>
      <c r="AE207" s="1">
        <v>0</v>
      </c>
      <c r="AF207" s="1">
        <v>9.4</v>
      </c>
      <c r="AH207" s="1">
        <v>100</v>
      </c>
      <c r="AI207" s="1">
        <v>0</v>
      </c>
      <c r="AJ207" s="1">
        <v>5.8</v>
      </c>
      <c r="AL207" s="1">
        <v>106</v>
      </c>
      <c r="AM207" s="1">
        <v>0</v>
      </c>
      <c r="AN207" s="1">
        <v>11.8</v>
      </c>
    </row>
    <row r="208" spans="2:40" x14ac:dyDescent="0.25">
      <c r="B208" s="1">
        <v>123</v>
      </c>
      <c r="C208" s="1">
        <v>0</v>
      </c>
      <c r="D208" s="1">
        <v>6.5</v>
      </c>
      <c r="F208" s="1">
        <v>139</v>
      </c>
      <c r="G208" s="1">
        <v>0</v>
      </c>
      <c r="H208" s="1">
        <v>2.2000000000000002</v>
      </c>
      <c r="J208" s="1">
        <v>367</v>
      </c>
      <c r="K208" s="1">
        <v>0</v>
      </c>
      <c r="L208" s="1">
        <v>3.1</v>
      </c>
      <c r="N208" s="1">
        <v>135</v>
      </c>
      <c r="O208" s="1">
        <v>0</v>
      </c>
      <c r="P208" s="1">
        <v>3</v>
      </c>
      <c r="R208" s="1">
        <v>64</v>
      </c>
      <c r="S208" s="1">
        <v>0</v>
      </c>
      <c r="T208" s="1">
        <v>15.1</v>
      </c>
      <c r="V208" s="1">
        <v>122</v>
      </c>
      <c r="W208" s="1">
        <v>0</v>
      </c>
      <c r="X208" s="1">
        <v>3.8</v>
      </c>
      <c r="Z208" s="1">
        <v>111</v>
      </c>
      <c r="AA208" s="1">
        <v>0</v>
      </c>
      <c r="AB208" s="1">
        <v>6.6</v>
      </c>
      <c r="AD208" s="1">
        <v>122</v>
      </c>
      <c r="AE208" s="1">
        <v>0</v>
      </c>
      <c r="AF208" s="1">
        <v>9.4</v>
      </c>
      <c r="AH208" s="1">
        <v>104</v>
      </c>
      <c r="AI208" s="1">
        <v>0</v>
      </c>
      <c r="AJ208" s="1">
        <v>5.8</v>
      </c>
      <c r="AL208" s="1">
        <v>125</v>
      </c>
      <c r="AM208" s="1">
        <v>0</v>
      </c>
      <c r="AN208" s="1">
        <v>11.8</v>
      </c>
    </row>
    <row r="209" spans="2:40" x14ac:dyDescent="0.25">
      <c r="B209" s="1">
        <v>126</v>
      </c>
      <c r="C209" s="1">
        <v>0</v>
      </c>
      <c r="D209" s="1">
        <v>6.5</v>
      </c>
      <c r="F209" s="1">
        <v>118</v>
      </c>
      <c r="G209" s="1">
        <v>0</v>
      </c>
      <c r="H209" s="1">
        <v>2.2000000000000002</v>
      </c>
      <c r="J209" s="1">
        <v>523</v>
      </c>
      <c r="K209" s="1">
        <v>0</v>
      </c>
      <c r="L209" s="1">
        <v>0.2</v>
      </c>
      <c r="N209" s="1">
        <v>122</v>
      </c>
      <c r="O209" s="1">
        <v>0</v>
      </c>
      <c r="P209" s="1">
        <v>3</v>
      </c>
      <c r="R209" s="1">
        <v>128</v>
      </c>
      <c r="S209" s="1">
        <v>0</v>
      </c>
      <c r="T209" s="1">
        <v>15.1</v>
      </c>
      <c r="V209" s="1">
        <v>118</v>
      </c>
      <c r="W209" s="1">
        <v>0</v>
      </c>
      <c r="X209" s="1">
        <v>3.8</v>
      </c>
      <c r="Z209" s="1">
        <v>116</v>
      </c>
      <c r="AA209" s="1">
        <v>0</v>
      </c>
      <c r="AB209" s="1">
        <v>6.6</v>
      </c>
      <c r="AD209" s="1">
        <v>130</v>
      </c>
      <c r="AE209" s="1">
        <v>0</v>
      </c>
      <c r="AF209" s="1">
        <v>9.4</v>
      </c>
      <c r="AH209" s="1">
        <v>77</v>
      </c>
      <c r="AI209" s="1">
        <v>0</v>
      </c>
      <c r="AJ209" s="1">
        <v>5.8</v>
      </c>
      <c r="AL209" s="1">
        <v>121</v>
      </c>
      <c r="AM209" s="1">
        <v>0</v>
      </c>
      <c r="AN209" s="1">
        <v>11.8</v>
      </c>
    </row>
    <row r="210" spans="2:40" x14ac:dyDescent="0.25">
      <c r="B210" s="1">
        <v>117</v>
      </c>
      <c r="C210" s="1">
        <v>0</v>
      </c>
      <c r="D210" s="1">
        <v>6.5</v>
      </c>
      <c r="F210" s="1">
        <v>126</v>
      </c>
      <c r="G210" s="1">
        <v>0</v>
      </c>
      <c r="H210" s="1">
        <v>2.2000000000000002</v>
      </c>
      <c r="J210" s="1">
        <v>1624</v>
      </c>
      <c r="K210" s="1">
        <v>0</v>
      </c>
      <c r="L210" s="1">
        <v>1.3</v>
      </c>
      <c r="N210" s="1">
        <v>133</v>
      </c>
      <c r="O210" s="1">
        <v>0</v>
      </c>
      <c r="P210" s="1">
        <v>3</v>
      </c>
      <c r="R210" s="1">
        <v>113</v>
      </c>
      <c r="S210" s="1">
        <v>0</v>
      </c>
      <c r="T210" s="1">
        <v>15.1</v>
      </c>
      <c r="V210" s="1">
        <v>120</v>
      </c>
      <c r="W210" s="1">
        <v>0</v>
      </c>
      <c r="X210" s="1">
        <v>3.8</v>
      </c>
      <c r="Z210" s="1">
        <v>103</v>
      </c>
      <c r="AA210" s="1">
        <v>0</v>
      </c>
      <c r="AB210" s="1">
        <v>6.6</v>
      </c>
      <c r="AD210" s="1">
        <v>129</v>
      </c>
      <c r="AE210" s="1">
        <v>0</v>
      </c>
      <c r="AF210" s="1">
        <v>16.100000000000001</v>
      </c>
      <c r="AH210" s="1">
        <v>71</v>
      </c>
      <c r="AI210" s="1">
        <v>0</v>
      </c>
      <c r="AJ210" s="1">
        <v>5.8</v>
      </c>
      <c r="AL210" s="1">
        <v>113</v>
      </c>
      <c r="AM210" s="1">
        <v>0</v>
      </c>
      <c r="AN210" s="1">
        <v>11.8</v>
      </c>
    </row>
    <row r="211" spans="2:40" x14ac:dyDescent="0.25">
      <c r="B211" s="1">
        <v>150</v>
      </c>
      <c r="C211" s="1">
        <v>0</v>
      </c>
      <c r="D211" s="1">
        <v>6.5</v>
      </c>
      <c r="F211" s="1">
        <v>127</v>
      </c>
      <c r="G211" s="1">
        <v>0</v>
      </c>
      <c r="H211" s="1">
        <v>2.6</v>
      </c>
      <c r="J211" s="1">
        <v>395</v>
      </c>
      <c r="K211" s="1">
        <v>0</v>
      </c>
      <c r="L211" s="1">
        <v>3.8</v>
      </c>
      <c r="N211" s="1">
        <v>113</v>
      </c>
      <c r="O211" s="1">
        <v>0</v>
      </c>
      <c r="P211" s="1">
        <v>10.7</v>
      </c>
      <c r="R211" s="1">
        <v>136</v>
      </c>
      <c r="S211" s="1">
        <v>0</v>
      </c>
      <c r="T211" s="1">
        <v>16.399999999999999</v>
      </c>
      <c r="V211" s="1">
        <v>123</v>
      </c>
      <c r="W211" s="1">
        <v>0</v>
      </c>
      <c r="X211" s="1">
        <v>7.3</v>
      </c>
      <c r="Z211" s="1">
        <v>119</v>
      </c>
      <c r="AA211" s="1">
        <v>0</v>
      </c>
      <c r="AB211" s="1">
        <v>6.6</v>
      </c>
      <c r="AD211" s="1">
        <v>111</v>
      </c>
      <c r="AE211" s="1">
        <v>0</v>
      </c>
      <c r="AF211" s="1">
        <v>16.100000000000001</v>
      </c>
      <c r="AH211" s="1">
        <v>45</v>
      </c>
      <c r="AI211" s="1">
        <v>0</v>
      </c>
      <c r="AJ211" s="1">
        <v>12.5</v>
      </c>
      <c r="AL211" s="1">
        <v>120</v>
      </c>
      <c r="AM211" s="1">
        <v>0</v>
      </c>
      <c r="AN211" s="1">
        <v>7.4</v>
      </c>
    </row>
    <row r="212" spans="2:40" x14ac:dyDescent="0.25">
      <c r="B212" s="1">
        <v>119</v>
      </c>
      <c r="C212" s="1">
        <v>0</v>
      </c>
      <c r="D212" s="1">
        <v>6.2</v>
      </c>
      <c r="F212" s="1">
        <v>127</v>
      </c>
      <c r="G212" s="1">
        <v>0</v>
      </c>
      <c r="H212" s="1">
        <v>2.6</v>
      </c>
      <c r="J212" s="1">
        <v>149</v>
      </c>
      <c r="K212" s="1">
        <v>0</v>
      </c>
      <c r="L212" s="1">
        <v>3.8</v>
      </c>
      <c r="N212" s="1">
        <v>120</v>
      </c>
      <c r="O212" s="1">
        <v>0</v>
      </c>
      <c r="P212" s="1">
        <v>10.7</v>
      </c>
      <c r="R212" s="1">
        <v>100</v>
      </c>
      <c r="S212" s="1">
        <v>0</v>
      </c>
      <c r="T212" s="1">
        <v>16.399999999999999</v>
      </c>
      <c r="V212" s="1">
        <v>123</v>
      </c>
      <c r="W212" s="1">
        <v>0</v>
      </c>
      <c r="X212" s="1">
        <v>7.3</v>
      </c>
      <c r="Z212" s="1">
        <v>122</v>
      </c>
      <c r="AA212" s="1">
        <v>0</v>
      </c>
      <c r="AB212" s="1">
        <v>9</v>
      </c>
      <c r="AD212" s="1">
        <v>125</v>
      </c>
      <c r="AE212" s="1">
        <v>0</v>
      </c>
      <c r="AF212" s="1">
        <v>16.100000000000001</v>
      </c>
      <c r="AH212" s="1">
        <v>53</v>
      </c>
      <c r="AI212" s="1">
        <v>0</v>
      </c>
      <c r="AJ212" s="1">
        <v>12.5</v>
      </c>
      <c r="AL212" s="1">
        <v>121</v>
      </c>
      <c r="AM212" s="1">
        <v>0</v>
      </c>
      <c r="AN212" s="1">
        <v>7.4</v>
      </c>
    </row>
    <row r="213" spans="2:40" x14ac:dyDescent="0.25">
      <c r="B213" s="1">
        <v>118</v>
      </c>
      <c r="C213" s="1">
        <v>0</v>
      </c>
      <c r="D213" s="1">
        <v>6.2</v>
      </c>
      <c r="F213" s="1">
        <v>122</v>
      </c>
      <c r="G213" s="1">
        <v>0</v>
      </c>
      <c r="H213" s="1">
        <v>2.6</v>
      </c>
      <c r="J213" s="1">
        <v>240</v>
      </c>
      <c r="K213" s="1">
        <v>0</v>
      </c>
      <c r="L213" s="1">
        <v>3.8</v>
      </c>
      <c r="N213" s="1">
        <v>137</v>
      </c>
      <c r="O213" s="1">
        <v>0</v>
      </c>
      <c r="P213" s="1">
        <v>10.7</v>
      </c>
      <c r="R213" s="1">
        <v>127</v>
      </c>
      <c r="S213" s="1">
        <v>0</v>
      </c>
      <c r="T213" s="1">
        <v>16.399999999999999</v>
      </c>
      <c r="V213" s="1">
        <v>122</v>
      </c>
      <c r="W213" s="1">
        <v>0</v>
      </c>
      <c r="X213" s="1">
        <v>7.3</v>
      </c>
      <c r="Z213" s="1">
        <v>112</v>
      </c>
      <c r="AA213" s="1">
        <v>0</v>
      </c>
      <c r="AB213" s="1">
        <v>9</v>
      </c>
      <c r="AD213" s="1">
        <v>126</v>
      </c>
      <c r="AE213" s="1">
        <v>0</v>
      </c>
      <c r="AF213" s="1">
        <v>16.100000000000001</v>
      </c>
      <c r="AH213" s="1">
        <v>120</v>
      </c>
      <c r="AI213" s="1">
        <v>0</v>
      </c>
      <c r="AJ213" s="1">
        <v>12.5</v>
      </c>
      <c r="AL213" s="1">
        <v>123</v>
      </c>
      <c r="AM213" s="1">
        <v>0</v>
      </c>
      <c r="AN213" s="1">
        <v>7.4</v>
      </c>
    </row>
    <row r="214" spans="2:40" x14ac:dyDescent="0.25">
      <c r="B214" s="1">
        <v>113</v>
      </c>
      <c r="C214" s="1">
        <v>0</v>
      </c>
      <c r="D214" s="1">
        <v>6.2</v>
      </c>
      <c r="F214" s="1">
        <v>115</v>
      </c>
      <c r="G214" s="1">
        <v>0</v>
      </c>
      <c r="H214" s="1">
        <v>2.6</v>
      </c>
      <c r="J214" s="1">
        <v>143</v>
      </c>
      <c r="K214" s="1">
        <v>0</v>
      </c>
      <c r="L214" s="1">
        <v>7.9</v>
      </c>
      <c r="N214" s="1">
        <v>177</v>
      </c>
      <c r="O214" s="1">
        <v>0</v>
      </c>
      <c r="P214" s="1">
        <v>10.7</v>
      </c>
      <c r="R214" s="1">
        <v>115</v>
      </c>
      <c r="S214" s="1">
        <v>0</v>
      </c>
      <c r="T214" s="1">
        <v>16.399999999999999</v>
      </c>
      <c r="V214" s="1">
        <v>123</v>
      </c>
      <c r="W214" s="1">
        <v>0</v>
      </c>
      <c r="X214" s="1">
        <v>7.3</v>
      </c>
      <c r="Z214" s="1">
        <v>111</v>
      </c>
      <c r="AA214" s="1">
        <v>0</v>
      </c>
      <c r="AB214" s="1">
        <v>9</v>
      </c>
      <c r="AD214" s="1">
        <v>121</v>
      </c>
      <c r="AE214" s="1">
        <v>0</v>
      </c>
      <c r="AF214" s="1">
        <v>16.100000000000001</v>
      </c>
      <c r="AH214" s="1">
        <v>110</v>
      </c>
      <c r="AI214" s="1">
        <v>0</v>
      </c>
      <c r="AJ214" s="1">
        <v>12.5</v>
      </c>
      <c r="AL214" s="1">
        <v>128</v>
      </c>
      <c r="AM214" s="1">
        <v>0</v>
      </c>
      <c r="AN214" s="1">
        <v>7.4</v>
      </c>
    </row>
    <row r="215" spans="2:40" x14ac:dyDescent="0.25">
      <c r="B215" s="1">
        <v>123</v>
      </c>
      <c r="C215" s="1">
        <v>0</v>
      </c>
      <c r="D215" s="1">
        <v>6.2</v>
      </c>
      <c r="F215" s="1">
        <v>123</v>
      </c>
      <c r="G215" s="1">
        <v>0</v>
      </c>
      <c r="H215" s="1">
        <v>2.6</v>
      </c>
      <c r="J215" s="1">
        <v>266</v>
      </c>
      <c r="K215" s="1">
        <v>0</v>
      </c>
      <c r="L215" s="1">
        <v>7.9</v>
      </c>
      <c r="N215" s="1">
        <v>168</v>
      </c>
      <c r="O215" s="1">
        <v>0</v>
      </c>
      <c r="P215" s="1">
        <v>4</v>
      </c>
      <c r="R215" s="1">
        <v>140</v>
      </c>
      <c r="S215" s="1">
        <v>0</v>
      </c>
      <c r="T215" s="1">
        <v>16.399999999999999</v>
      </c>
      <c r="V215" s="1">
        <v>146</v>
      </c>
      <c r="W215" s="1">
        <v>0</v>
      </c>
      <c r="X215" s="1">
        <v>1.1000000000000001</v>
      </c>
      <c r="Z215" s="1">
        <v>112</v>
      </c>
      <c r="AA215" s="1">
        <v>0</v>
      </c>
      <c r="AB215" s="1">
        <v>9</v>
      </c>
      <c r="AD215" s="1">
        <v>123</v>
      </c>
      <c r="AE215" s="1">
        <v>0</v>
      </c>
      <c r="AF215" s="1">
        <v>27.1</v>
      </c>
      <c r="AH215" s="1">
        <v>120</v>
      </c>
      <c r="AI215" s="1">
        <v>0</v>
      </c>
      <c r="AJ215" s="1">
        <v>12.5</v>
      </c>
      <c r="AL215" s="1">
        <v>123</v>
      </c>
      <c r="AM215" s="1">
        <v>0</v>
      </c>
      <c r="AN215" s="1">
        <v>7.4</v>
      </c>
    </row>
    <row r="216" spans="2:40" x14ac:dyDescent="0.25">
      <c r="B216" s="1">
        <v>119</v>
      </c>
      <c r="C216" s="1">
        <v>0</v>
      </c>
      <c r="D216" s="1">
        <v>6.2</v>
      </c>
      <c r="F216" s="1">
        <v>114</v>
      </c>
      <c r="G216" s="1">
        <v>0</v>
      </c>
      <c r="H216" s="1">
        <v>5.0999999999999996</v>
      </c>
      <c r="J216" s="1">
        <v>235</v>
      </c>
      <c r="K216" s="1">
        <v>0</v>
      </c>
      <c r="L216" s="1">
        <v>3.6</v>
      </c>
      <c r="N216" s="1">
        <v>175</v>
      </c>
      <c r="O216" s="1">
        <v>0</v>
      </c>
      <c r="P216" s="1">
        <v>4</v>
      </c>
      <c r="R216" s="1">
        <v>147</v>
      </c>
      <c r="S216" s="1">
        <v>0</v>
      </c>
      <c r="T216" s="1">
        <v>7.5</v>
      </c>
      <c r="V216" s="1">
        <v>119</v>
      </c>
      <c r="W216" s="1">
        <v>0</v>
      </c>
      <c r="X216" s="1">
        <v>1.1000000000000001</v>
      </c>
      <c r="Z216" s="1">
        <v>122</v>
      </c>
      <c r="AA216" s="1">
        <v>0</v>
      </c>
      <c r="AB216" s="1">
        <v>9</v>
      </c>
      <c r="AD216" s="1">
        <v>111</v>
      </c>
      <c r="AE216" s="1">
        <v>0</v>
      </c>
      <c r="AF216" s="1">
        <v>27.1</v>
      </c>
      <c r="AH216" s="1">
        <v>109</v>
      </c>
      <c r="AI216" s="1">
        <v>0</v>
      </c>
      <c r="AJ216" s="1">
        <v>5.4</v>
      </c>
      <c r="AL216" s="1">
        <v>122</v>
      </c>
      <c r="AM216" s="1">
        <v>0</v>
      </c>
      <c r="AN216" s="1">
        <v>7.5</v>
      </c>
    </row>
    <row r="217" spans="2:40" x14ac:dyDescent="0.25">
      <c r="B217" s="1">
        <v>118</v>
      </c>
      <c r="C217" s="1">
        <v>0</v>
      </c>
      <c r="D217" s="1">
        <v>3.1</v>
      </c>
      <c r="F217" s="1">
        <v>151</v>
      </c>
      <c r="G217" s="1">
        <v>0</v>
      </c>
      <c r="H217" s="1">
        <v>5.0999999999999996</v>
      </c>
      <c r="J217" s="1">
        <v>130</v>
      </c>
      <c r="K217" s="1">
        <v>0</v>
      </c>
      <c r="L217" s="1">
        <v>3.6</v>
      </c>
      <c r="N217" s="1">
        <v>150</v>
      </c>
      <c r="O217" s="1">
        <v>0</v>
      </c>
      <c r="P217" s="1">
        <v>4</v>
      </c>
      <c r="R217" s="1">
        <v>121</v>
      </c>
      <c r="S217" s="1">
        <v>0</v>
      </c>
      <c r="T217" s="1">
        <v>7.5</v>
      </c>
      <c r="V217" s="1">
        <v>113</v>
      </c>
      <c r="W217" s="1">
        <v>0</v>
      </c>
      <c r="X217" s="1">
        <v>1.1000000000000001</v>
      </c>
      <c r="Z217" s="1">
        <v>106</v>
      </c>
      <c r="AA217" s="1">
        <v>0</v>
      </c>
      <c r="AB217" s="1">
        <v>5.5</v>
      </c>
      <c r="AD217" s="1">
        <v>120</v>
      </c>
      <c r="AE217" s="1">
        <v>0</v>
      </c>
      <c r="AF217" s="1">
        <v>27.1</v>
      </c>
      <c r="AH217" s="1">
        <v>121</v>
      </c>
      <c r="AI217" s="1">
        <v>0</v>
      </c>
      <c r="AJ217" s="1">
        <v>5.4</v>
      </c>
      <c r="AL217" s="1">
        <v>122</v>
      </c>
      <c r="AM217" s="1">
        <v>0</v>
      </c>
      <c r="AN217" s="1">
        <v>7.5</v>
      </c>
    </row>
    <row r="218" spans="2:40" x14ac:dyDescent="0.25">
      <c r="B218" s="1">
        <v>128</v>
      </c>
      <c r="C218" s="1">
        <v>0</v>
      </c>
      <c r="D218" s="1">
        <v>3.1</v>
      </c>
      <c r="F218" s="1">
        <v>119</v>
      </c>
      <c r="G218" s="1">
        <v>0</v>
      </c>
      <c r="H218" s="1">
        <v>5.0999999999999996</v>
      </c>
      <c r="J218" s="1">
        <v>465</v>
      </c>
      <c r="K218" s="1">
        <v>0</v>
      </c>
      <c r="L218" s="1">
        <v>5.2</v>
      </c>
      <c r="N218" s="1">
        <v>152</v>
      </c>
      <c r="O218" s="1">
        <v>0</v>
      </c>
      <c r="P218" s="1">
        <v>4</v>
      </c>
      <c r="R218" s="1">
        <v>134</v>
      </c>
      <c r="S218" s="1">
        <v>0</v>
      </c>
      <c r="T218" s="1">
        <v>7.5</v>
      </c>
      <c r="V218" s="1">
        <v>123</v>
      </c>
      <c r="W218" s="1">
        <v>0</v>
      </c>
      <c r="X218" s="1">
        <v>1.1000000000000001</v>
      </c>
      <c r="Z218" s="1">
        <v>124</v>
      </c>
      <c r="AA218" s="1">
        <v>0</v>
      </c>
      <c r="AB218" s="1">
        <v>5.5</v>
      </c>
      <c r="AD218" s="1">
        <v>124</v>
      </c>
      <c r="AE218" s="1">
        <v>0</v>
      </c>
      <c r="AF218" s="1">
        <v>27.1</v>
      </c>
      <c r="AH218" s="1">
        <v>54</v>
      </c>
      <c r="AI218" s="1">
        <v>0</v>
      </c>
      <c r="AJ218" s="1">
        <v>5.4</v>
      </c>
      <c r="AL218" s="1">
        <v>114</v>
      </c>
      <c r="AM218" s="1">
        <v>0</v>
      </c>
      <c r="AN218" s="1">
        <v>7.5</v>
      </c>
    </row>
    <row r="219" spans="2:40" x14ac:dyDescent="0.25">
      <c r="B219" s="1">
        <v>125</v>
      </c>
      <c r="C219" s="1">
        <v>0</v>
      </c>
      <c r="D219" s="1">
        <v>3.1</v>
      </c>
      <c r="F219" s="1">
        <v>122</v>
      </c>
      <c r="G219" s="1">
        <v>0</v>
      </c>
      <c r="H219" s="1">
        <v>5.0999999999999996</v>
      </c>
      <c r="J219" s="1">
        <v>237</v>
      </c>
      <c r="K219" s="1">
        <v>0</v>
      </c>
      <c r="L219" s="1">
        <v>5.2</v>
      </c>
      <c r="N219" s="1">
        <v>156</v>
      </c>
      <c r="O219" s="1">
        <v>0</v>
      </c>
      <c r="P219" s="1">
        <v>3.6</v>
      </c>
      <c r="R219" s="1">
        <v>136</v>
      </c>
      <c r="S219" s="1">
        <v>0</v>
      </c>
      <c r="T219" s="1">
        <v>7.5</v>
      </c>
      <c r="V219" s="1">
        <v>128</v>
      </c>
      <c r="W219" s="1">
        <v>0</v>
      </c>
      <c r="X219" s="1">
        <v>1.1000000000000001</v>
      </c>
      <c r="Z219" s="1">
        <v>118</v>
      </c>
      <c r="AA219" s="1">
        <v>0</v>
      </c>
      <c r="AB219" s="1">
        <v>5.5</v>
      </c>
      <c r="AD219" s="1">
        <v>131</v>
      </c>
      <c r="AE219" s="1">
        <v>0</v>
      </c>
      <c r="AF219" s="1">
        <v>27.1</v>
      </c>
      <c r="AH219" s="1">
        <v>122</v>
      </c>
      <c r="AI219" s="1">
        <v>0</v>
      </c>
      <c r="AJ219" s="1">
        <v>5.4</v>
      </c>
      <c r="AL219" s="1">
        <v>147</v>
      </c>
      <c r="AM219" s="1">
        <v>0</v>
      </c>
      <c r="AN219" s="1">
        <v>7.5</v>
      </c>
    </row>
    <row r="220" spans="2:40" x14ac:dyDescent="0.25">
      <c r="B220" s="1">
        <v>121</v>
      </c>
      <c r="C220" s="1">
        <v>0</v>
      </c>
      <c r="D220" s="1">
        <v>3.1</v>
      </c>
      <c r="F220" s="1">
        <v>130</v>
      </c>
      <c r="G220" s="1">
        <v>0</v>
      </c>
      <c r="H220" s="1">
        <v>6.9</v>
      </c>
      <c r="J220" s="1">
        <v>425</v>
      </c>
      <c r="K220" s="1">
        <v>0</v>
      </c>
      <c r="L220" s="1">
        <v>4.2</v>
      </c>
      <c r="N220" s="1">
        <v>131</v>
      </c>
      <c r="O220" s="1">
        <v>0</v>
      </c>
      <c r="P220" s="1">
        <v>3.6</v>
      </c>
      <c r="R220" s="1">
        <v>155</v>
      </c>
      <c r="S220" s="1">
        <v>0</v>
      </c>
      <c r="T220" s="1">
        <v>8.4</v>
      </c>
      <c r="V220" s="1">
        <v>132</v>
      </c>
      <c r="W220" s="1">
        <v>0</v>
      </c>
      <c r="X220" s="1">
        <v>6.1</v>
      </c>
      <c r="Z220" s="1">
        <v>123</v>
      </c>
      <c r="AA220" s="1">
        <v>0</v>
      </c>
      <c r="AB220" s="1">
        <v>5.5</v>
      </c>
      <c r="AD220" s="1">
        <v>123</v>
      </c>
      <c r="AE220" s="1">
        <v>0</v>
      </c>
      <c r="AF220" s="1">
        <v>14</v>
      </c>
      <c r="AH220" s="1">
        <v>112</v>
      </c>
      <c r="AI220" s="1">
        <v>0</v>
      </c>
      <c r="AJ220" s="1">
        <v>5.4</v>
      </c>
      <c r="AL220" s="1">
        <v>155</v>
      </c>
      <c r="AM220" s="1">
        <v>0</v>
      </c>
      <c r="AN220" s="1">
        <v>3</v>
      </c>
    </row>
    <row r="221" spans="2:40" x14ac:dyDescent="0.25">
      <c r="B221" s="1">
        <v>125</v>
      </c>
      <c r="C221" s="1">
        <v>0</v>
      </c>
      <c r="D221" s="1">
        <v>8</v>
      </c>
      <c r="F221" s="1">
        <v>102</v>
      </c>
      <c r="G221" s="1">
        <v>0</v>
      </c>
      <c r="H221" s="1">
        <v>6.9</v>
      </c>
      <c r="J221" s="1">
        <v>279</v>
      </c>
      <c r="K221" s="1">
        <v>0</v>
      </c>
      <c r="L221" s="1">
        <v>4.2</v>
      </c>
      <c r="N221" s="1">
        <v>124</v>
      </c>
      <c r="O221" s="1">
        <v>0</v>
      </c>
      <c r="P221" s="1">
        <v>3.6</v>
      </c>
      <c r="R221" s="1">
        <v>143</v>
      </c>
      <c r="S221" s="1">
        <v>0</v>
      </c>
      <c r="T221" s="1">
        <v>8.4</v>
      </c>
      <c r="V221" s="1">
        <v>111</v>
      </c>
      <c r="W221" s="1">
        <v>0</v>
      </c>
      <c r="X221" s="1">
        <v>6.1</v>
      </c>
      <c r="Z221" s="1">
        <v>126</v>
      </c>
      <c r="AA221" s="1">
        <v>0</v>
      </c>
      <c r="AB221" s="1">
        <v>5.5</v>
      </c>
      <c r="AD221" s="1">
        <v>120</v>
      </c>
      <c r="AE221" s="1">
        <v>0</v>
      </c>
      <c r="AF221" s="1">
        <v>14</v>
      </c>
      <c r="AH221" s="1">
        <v>437</v>
      </c>
      <c r="AI221" s="1">
        <v>0</v>
      </c>
      <c r="AJ221" s="1">
        <v>5.0999999999999996</v>
      </c>
      <c r="AL221" s="1">
        <v>118</v>
      </c>
      <c r="AM221" s="1">
        <v>0</v>
      </c>
      <c r="AN221" s="1">
        <v>3</v>
      </c>
    </row>
    <row r="222" spans="2:40" x14ac:dyDescent="0.25">
      <c r="B222" s="1">
        <v>125</v>
      </c>
      <c r="C222" s="1">
        <v>0</v>
      </c>
      <c r="D222" s="1">
        <v>8</v>
      </c>
      <c r="F222" s="1">
        <v>119</v>
      </c>
      <c r="G222" s="1">
        <v>0</v>
      </c>
      <c r="H222" s="1">
        <v>6.9</v>
      </c>
      <c r="J222" s="1">
        <v>430</v>
      </c>
      <c r="K222" s="1">
        <v>0</v>
      </c>
      <c r="L222" s="1">
        <v>1.4</v>
      </c>
      <c r="N222" s="1">
        <v>167</v>
      </c>
      <c r="O222" s="1">
        <v>0</v>
      </c>
      <c r="P222" s="1">
        <v>3.6</v>
      </c>
      <c r="R222" s="1">
        <v>123</v>
      </c>
      <c r="S222" s="1">
        <v>0</v>
      </c>
      <c r="T222" s="1">
        <v>8.4</v>
      </c>
      <c r="V222" s="1">
        <v>113</v>
      </c>
      <c r="W222" s="1">
        <v>0</v>
      </c>
      <c r="X222" s="1">
        <v>6.1</v>
      </c>
      <c r="Z222" s="1">
        <v>104</v>
      </c>
      <c r="AA222" s="1">
        <v>0</v>
      </c>
      <c r="AB222" s="1">
        <v>4.5</v>
      </c>
      <c r="AD222" s="1">
        <v>119</v>
      </c>
      <c r="AE222" s="1">
        <v>0</v>
      </c>
      <c r="AF222" s="1">
        <v>14</v>
      </c>
      <c r="AH222" s="1">
        <v>40</v>
      </c>
      <c r="AI222" s="1">
        <v>0</v>
      </c>
      <c r="AJ222" s="1">
        <v>5.0999999999999996</v>
      </c>
      <c r="AL222" s="1">
        <v>537</v>
      </c>
      <c r="AM222" s="1">
        <v>0</v>
      </c>
      <c r="AN222" s="1">
        <v>6</v>
      </c>
    </row>
    <row r="223" spans="2:40" x14ac:dyDescent="0.25">
      <c r="B223" s="1">
        <v>107</v>
      </c>
      <c r="C223" s="1">
        <v>0</v>
      </c>
      <c r="D223" s="1">
        <v>8</v>
      </c>
      <c r="F223" s="1">
        <v>180</v>
      </c>
      <c r="G223" s="1">
        <v>0</v>
      </c>
      <c r="H223" s="1">
        <v>6.9</v>
      </c>
      <c r="J223" s="1">
        <v>179</v>
      </c>
      <c r="K223" s="1">
        <v>0</v>
      </c>
      <c r="L223" s="1">
        <v>1.4</v>
      </c>
      <c r="N223" s="1">
        <v>135</v>
      </c>
      <c r="O223" s="1">
        <v>0</v>
      </c>
      <c r="P223" s="1">
        <v>7.4</v>
      </c>
      <c r="R223" s="1">
        <v>130</v>
      </c>
      <c r="S223" s="1">
        <v>0</v>
      </c>
      <c r="T223" s="1">
        <v>8.4</v>
      </c>
      <c r="V223" s="1">
        <v>119</v>
      </c>
      <c r="W223" s="1">
        <v>0</v>
      </c>
      <c r="X223" s="1">
        <v>6.1</v>
      </c>
      <c r="Z223" s="1">
        <v>121</v>
      </c>
      <c r="AA223" s="1">
        <v>0</v>
      </c>
      <c r="AB223" s="1">
        <v>4.5</v>
      </c>
      <c r="AD223" s="1">
        <v>115</v>
      </c>
      <c r="AE223" s="1">
        <v>0</v>
      </c>
      <c r="AF223" s="1">
        <v>14</v>
      </c>
      <c r="AH223" s="1">
        <v>45</v>
      </c>
      <c r="AI223" s="1">
        <v>0</v>
      </c>
      <c r="AJ223" s="1">
        <v>5.0999999999999996</v>
      </c>
      <c r="AL223" s="1">
        <v>151</v>
      </c>
      <c r="AM223" s="1">
        <v>0</v>
      </c>
      <c r="AN223" s="1">
        <v>6</v>
      </c>
    </row>
    <row r="224" spans="2:40" x14ac:dyDescent="0.25">
      <c r="B224" s="1">
        <v>111</v>
      </c>
      <c r="C224" s="1">
        <v>0</v>
      </c>
      <c r="D224" s="1">
        <v>8</v>
      </c>
      <c r="F224" s="1">
        <v>196</v>
      </c>
      <c r="G224" s="1">
        <v>0</v>
      </c>
      <c r="H224" s="1">
        <v>9.6</v>
      </c>
      <c r="J224" s="1">
        <v>228</v>
      </c>
      <c r="K224" s="1">
        <v>0</v>
      </c>
      <c r="L224" s="1">
        <v>1.4</v>
      </c>
      <c r="N224" s="1">
        <v>135</v>
      </c>
      <c r="O224" s="1">
        <v>0</v>
      </c>
      <c r="P224" s="1">
        <v>7.4</v>
      </c>
      <c r="R224" s="1">
        <v>184</v>
      </c>
      <c r="S224" s="1">
        <v>0</v>
      </c>
      <c r="T224" s="1">
        <v>8.3000000000000007</v>
      </c>
      <c r="V224" s="1">
        <v>114</v>
      </c>
      <c r="W224" s="1">
        <v>0</v>
      </c>
      <c r="X224" s="1">
        <v>6.1</v>
      </c>
      <c r="Z224" s="1">
        <v>123</v>
      </c>
      <c r="AA224" s="1">
        <v>0</v>
      </c>
      <c r="AB224" s="1">
        <v>4.5</v>
      </c>
      <c r="AD224" s="1">
        <v>124</v>
      </c>
      <c r="AE224" s="1">
        <v>0</v>
      </c>
      <c r="AF224" s="1">
        <v>14</v>
      </c>
      <c r="AH224" s="1">
        <v>131</v>
      </c>
      <c r="AI224" s="1">
        <v>0</v>
      </c>
      <c r="AJ224" s="1">
        <v>5.0999999999999996</v>
      </c>
      <c r="AL224" s="1">
        <v>138</v>
      </c>
      <c r="AM224" s="1">
        <v>0</v>
      </c>
      <c r="AN224" s="1">
        <v>6</v>
      </c>
    </row>
    <row r="225" spans="2:40" x14ac:dyDescent="0.25">
      <c r="B225" s="1">
        <v>122</v>
      </c>
      <c r="C225" s="1">
        <v>0</v>
      </c>
      <c r="D225" s="1">
        <v>8</v>
      </c>
      <c r="F225" s="1">
        <v>145</v>
      </c>
      <c r="G225" s="1">
        <v>0</v>
      </c>
      <c r="H225" s="1">
        <v>9.6</v>
      </c>
      <c r="J225" s="1">
        <v>463</v>
      </c>
      <c r="K225" s="1">
        <v>0</v>
      </c>
      <c r="L225" s="1">
        <v>4.2</v>
      </c>
      <c r="N225" s="1">
        <v>206</v>
      </c>
      <c r="O225" s="1">
        <v>0</v>
      </c>
      <c r="P225" s="1">
        <v>7.4</v>
      </c>
      <c r="R225" s="1">
        <v>130</v>
      </c>
      <c r="S225" s="1">
        <v>0</v>
      </c>
      <c r="T225" s="1">
        <v>8.3000000000000007</v>
      </c>
      <c r="V225" s="1">
        <v>121</v>
      </c>
      <c r="W225" s="1">
        <v>0</v>
      </c>
      <c r="X225" s="1">
        <v>8.9</v>
      </c>
      <c r="Z225" s="1">
        <v>133</v>
      </c>
      <c r="AA225" s="1">
        <v>0</v>
      </c>
      <c r="AB225" s="1">
        <v>4.5</v>
      </c>
      <c r="AD225" s="1">
        <v>123</v>
      </c>
      <c r="AE225" s="1">
        <v>0</v>
      </c>
      <c r="AF225" s="1">
        <v>12</v>
      </c>
      <c r="AH225" s="1">
        <v>117</v>
      </c>
      <c r="AI225" s="1">
        <v>0</v>
      </c>
      <c r="AJ225" s="1">
        <v>6.5</v>
      </c>
      <c r="AL225" s="1">
        <v>118</v>
      </c>
      <c r="AM225" s="1">
        <v>0</v>
      </c>
      <c r="AN225" s="1">
        <v>6</v>
      </c>
    </row>
    <row r="226" spans="2:40" x14ac:dyDescent="0.25">
      <c r="B226" s="1">
        <v>123</v>
      </c>
      <c r="C226" s="1">
        <v>0</v>
      </c>
      <c r="D226" s="1">
        <v>3.7</v>
      </c>
      <c r="F226" s="1">
        <v>123</v>
      </c>
      <c r="G226" s="1">
        <v>0</v>
      </c>
      <c r="H226" s="1">
        <v>9.6</v>
      </c>
      <c r="J226" s="1">
        <v>245</v>
      </c>
      <c r="K226" s="1">
        <v>0</v>
      </c>
      <c r="L226" s="1">
        <v>4.2</v>
      </c>
      <c r="N226" s="1">
        <v>192</v>
      </c>
      <c r="O226" s="1">
        <v>0</v>
      </c>
      <c r="P226" s="1">
        <v>7.2</v>
      </c>
      <c r="R226" s="1">
        <v>122</v>
      </c>
      <c r="S226" s="1">
        <v>0</v>
      </c>
      <c r="T226" s="1">
        <v>8.3000000000000007</v>
      </c>
      <c r="V226" s="1">
        <v>127</v>
      </c>
      <c r="W226" s="1">
        <v>0</v>
      </c>
      <c r="X226" s="1">
        <v>8.9</v>
      </c>
      <c r="Z226" s="1">
        <v>121</v>
      </c>
      <c r="AA226" s="1">
        <v>0</v>
      </c>
      <c r="AB226" s="1">
        <v>8.6999999999999993</v>
      </c>
      <c r="AD226" s="1">
        <v>123</v>
      </c>
      <c r="AE226" s="1">
        <v>0</v>
      </c>
      <c r="AF226" s="1">
        <v>12</v>
      </c>
      <c r="AH226" s="1">
        <v>115</v>
      </c>
      <c r="AI226" s="1">
        <v>0</v>
      </c>
      <c r="AJ226" s="1">
        <v>6.5</v>
      </c>
      <c r="AL226" s="1">
        <v>127</v>
      </c>
      <c r="AM226" s="1">
        <v>0</v>
      </c>
      <c r="AN226" s="1">
        <v>9.5</v>
      </c>
    </row>
    <row r="227" spans="2:40" x14ac:dyDescent="0.25">
      <c r="B227" s="1">
        <v>127</v>
      </c>
      <c r="C227" s="1">
        <v>0</v>
      </c>
      <c r="D227" s="1">
        <v>3.7</v>
      </c>
      <c r="F227" s="1">
        <v>130</v>
      </c>
      <c r="G227" s="1">
        <v>0</v>
      </c>
      <c r="H227" s="1">
        <v>9.6</v>
      </c>
      <c r="J227" s="1">
        <v>127</v>
      </c>
      <c r="K227" s="1">
        <v>0</v>
      </c>
      <c r="L227" s="1">
        <v>4.2</v>
      </c>
      <c r="N227" s="1">
        <v>154</v>
      </c>
      <c r="O227" s="1">
        <v>0</v>
      </c>
      <c r="P227" s="1">
        <v>7.2</v>
      </c>
      <c r="R227" s="1">
        <v>255</v>
      </c>
      <c r="S227" s="1">
        <v>0</v>
      </c>
      <c r="T227" s="1">
        <v>4.9000000000000004</v>
      </c>
      <c r="V227" s="1">
        <v>117</v>
      </c>
      <c r="W227" s="1">
        <v>0</v>
      </c>
      <c r="X227" s="1">
        <v>8.9</v>
      </c>
      <c r="Z227" s="1">
        <v>117</v>
      </c>
      <c r="AA227" s="1">
        <v>0</v>
      </c>
      <c r="AB227" s="1">
        <v>8.6999999999999993</v>
      </c>
      <c r="AD227" s="1">
        <v>137</v>
      </c>
      <c r="AE227" s="1">
        <v>0</v>
      </c>
      <c r="AF227" s="1">
        <v>12</v>
      </c>
      <c r="AH227" s="1">
        <v>117</v>
      </c>
      <c r="AI227" s="1">
        <v>0</v>
      </c>
      <c r="AJ227" s="1">
        <v>6.5</v>
      </c>
      <c r="AL227" s="1">
        <v>134</v>
      </c>
      <c r="AM227" s="1">
        <v>0</v>
      </c>
      <c r="AN227" s="1">
        <v>9.5</v>
      </c>
    </row>
    <row r="228" spans="2:40" x14ac:dyDescent="0.25">
      <c r="B228" s="1">
        <v>125</v>
      </c>
      <c r="C228" s="1">
        <v>0</v>
      </c>
      <c r="D228" s="1">
        <v>3.7</v>
      </c>
      <c r="F228" s="1">
        <v>115</v>
      </c>
      <c r="G228" s="1">
        <v>0</v>
      </c>
      <c r="H228" s="1">
        <v>4.7</v>
      </c>
      <c r="J228" s="1">
        <v>217</v>
      </c>
      <c r="K228" s="1">
        <v>0</v>
      </c>
      <c r="L228" s="1">
        <v>6.4</v>
      </c>
      <c r="N228" s="1">
        <v>230</v>
      </c>
      <c r="O228" s="1">
        <v>0</v>
      </c>
      <c r="P228" s="1">
        <v>7.2</v>
      </c>
      <c r="R228" s="1">
        <v>224</v>
      </c>
      <c r="S228" s="1">
        <v>0</v>
      </c>
      <c r="T228" s="1">
        <v>4.9000000000000004</v>
      </c>
      <c r="V228" s="1">
        <v>133</v>
      </c>
      <c r="W228" s="1">
        <v>0</v>
      </c>
      <c r="X228" s="1">
        <v>8.9</v>
      </c>
      <c r="Z228" s="1">
        <v>771</v>
      </c>
      <c r="AA228" s="1">
        <v>0</v>
      </c>
      <c r="AB228" s="1">
        <v>2.1</v>
      </c>
      <c r="AD228" s="1">
        <v>120</v>
      </c>
      <c r="AE228" s="1">
        <v>0</v>
      </c>
      <c r="AF228" s="1">
        <v>12</v>
      </c>
      <c r="AH228" s="1">
        <v>122</v>
      </c>
      <c r="AI228" s="1">
        <v>0</v>
      </c>
      <c r="AJ228" s="1">
        <v>6.5</v>
      </c>
      <c r="AL228" s="1">
        <v>132</v>
      </c>
      <c r="AM228" s="1">
        <v>0</v>
      </c>
      <c r="AN228" s="1">
        <v>9.5</v>
      </c>
    </row>
    <row r="229" spans="2:40" x14ac:dyDescent="0.25">
      <c r="B229" s="1">
        <v>224</v>
      </c>
      <c r="C229" s="1">
        <v>0</v>
      </c>
      <c r="D229" s="1">
        <v>3.7</v>
      </c>
      <c r="F229" s="1">
        <v>113</v>
      </c>
      <c r="G229" s="1">
        <v>0</v>
      </c>
      <c r="H229" s="1">
        <v>4.7</v>
      </c>
      <c r="J229" s="1">
        <v>524</v>
      </c>
      <c r="K229" s="1">
        <v>0</v>
      </c>
      <c r="L229" s="1">
        <v>1.9</v>
      </c>
      <c r="N229" s="1">
        <v>136</v>
      </c>
      <c r="O229" s="1">
        <v>0</v>
      </c>
      <c r="P229" s="1">
        <v>3.5</v>
      </c>
      <c r="R229" s="1">
        <v>124</v>
      </c>
      <c r="S229" s="1">
        <v>0</v>
      </c>
      <c r="T229" s="1">
        <v>4.9000000000000004</v>
      </c>
      <c r="V229" s="1">
        <v>124</v>
      </c>
      <c r="W229" s="1">
        <v>0</v>
      </c>
      <c r="X229" s="1">
        <v>7.1</v>
      </c>
      <c r="Z229" s="1">
        <v>122</v>
      </c>
      <c r="AA229" s="1">
        <v>0</v>
      </c>
      <c r="AB229" s="1">
        <v>2.1</v>
      </c>
      <c r="AD229" s="1">
        <v>121</v>
      </c>
      <c r="AE229" s="1">
        <v>0</v>
      </c>
      <c r="AF229" s="1">
        <v>4.2</v>
      </c>
      <c r="AH229" s="1">
        <v>124</v>
      </c>
      <c r="AI229" s="1">
        <v>0</v>
      </c>
      <c r="AJ229" s="1">
        <v>6.5</v>
      </c>
      <c r="AL229" s="1">
        <v>113</v>
      </c>
      <c r="AM229" s="1">
        <v>0</v>
      </c>
      <c r="AN229" s="1">
        <v>9.5</v>
      </c>
    </row>
    <row r="230" spans="2:40" x14ac:dyDescent="0.25">
      <c r="B230" s="1">
        <v>122</v>
      </c>
      <c r="C230" s="1">
        <v>0</v>
      </c>
      <c r="D230" s="1">
        <v>7.6</v>
      </c>
      <c r="F230" s="1">
        <v>128</v>
      </c>
      <c r="G230" s="1">
        <v>0</v>
      </c>
      <c r="H230" s="1">
        <v>4.7</v>
      </c>
      <c r="J230" s="1">
        <v>343</v>
      </c>
      <c r="K230" s="1">
        <v>0</v>
      </c>
      <c r="L230" s="1">
        <v>1.9</v>
      </c>
      <c r="N230" s="1">
        <v>226</v>
      </c>
      <c r="O230" s="1">
        <v>0</v>
      </c>
      <c r="P230" s="1">
        <v>3.5</v>
      </c>
      <c r="R230" s="1">
        <v>123</v>
      </c>
      <c r="S230" s="1">
        <v>0</v>
      </c>
      <c r="T230" s="1">
        <v>4.9000000000000004</v>
      </c>
      <c r="V230" s="1">
        <v>131</v>
      </c>
      <c r="W230" s="1">
        <v>0</v>
      </c>
      <c r="X230" s="1">
        <v>7.1</v>
      </c>
      <c r="Z230" s="1">
        <v>113</v>
      </c>
      <c r="AA230" s="1">
        <v>0</v>
      </c>
      <c r="AB230" s="1">
        <v>2.1</v>
      </c>
      <c r="AD230" s="1">
        <v>162</v>
      </c>
      <c r="AE230" s="1">
        <v>0</v>
      </c>
      <c r="AF230" s="1">
        <v>4.2</v>
      </c>
      <c r="AH230" s="1">
        <v>131</v>
      </c>
      <c r="AI230" s="1">
        <v>0</v>
      </c>
      <c r="AJ230" s="1">
        <v>8.9</v>
      </c>
      <c r="AL230" s="1">
        <v>125</v>
      </c>
      <c r="AM230" s="1">
        <v>0</v>
      </c>
      <c r="AN230" s="1">
        <v>3.4</v>
      </c>
    </row>
    <row r="231" spans="2:40" x14ac:dyDescent="0.25">
      <c r="B231" s="1">
        <v>127</v>
      </c>
      <c r="C231" s="1">
        <v>0</v>
      </c>
      <c r="D231" s="1">
        <v>7.6</v>
      </c>
      <c r="F231" s="1">
        <v>112</v>
      </c>
      <c r="G231" s="1">
        <v>0</v>
      </c>
      <c r="H231" s="1">
        <v>4.7</v>
      </c>
      <c r="J231" s="1">
        <v>355</v>
      </c>
      <c r="K231" s="1">
        <v>0</v>
      </c>
      <c r="L231" s="1">
        <v>3.5</v>
      </c>
      <c r="N231" s="1">
        <v>123</v>
      </c>
      <c r="O231" s="1">
        <v>0</v>
      </c>
      <c r="P231" s="1">
        <v>3.5</v>
      </c>
      <c r="R231" s="1">
        <v>126</v>
      </c>
      <c r="S231" s="1">
        <v>0</v>
      </c>
      <c r="T231" s="1">
        <v>5</v>
      </c>
      <c r="V231" s="1">
        <v>123</v>
      </c>
      <c r="W231" s="1">
        <v>0</v>
      </c>
      <c r="X231" s="1">
        <v>7.1</v>
      </c>
      <c r="Z231" s="1">
        <v>111</v>
      </c>
      <c r="AA231" s="1">
        <v>0</v>
      </c>
      <c r="AB231" s="1">
        <v>2.1</v>
      </c>
      <c r="AD231" s="1">
        <v>126</v>
      </c>
      <c r="AE231" s="1">
        <v>0</v>
      </c>
      <c r="AF231" s="1">
        <v>4.2</v>
      </c>
      <c r="AH231" s="1">
        <v>120</v>
      </c>
      <c r="AI231" s="1">
        <v>0</v>
      </c>
      <c r="AJ231" s="1">
        <v>8.9</v>
      </c>
      <c r="AL231" s="1">
        <v>117</v>
      </c>
      <c r="AM231" s="1">
        <v>0</v>
      </c>
      <c r="AN231" s="1">
        <v>3.4</v>
      </c>
    </row>
    <row r="232" spans="2:40" x14ac:dyDescent="0.25">
      <c r="B232" s="1">
        <v>130</v>
      </c>
      <c r="C232" s="1">
        <v>0</v>
      </c>
      <c r="D232" s="1">
        <v>7.6</v>
      </c>
      <c r="F232" s="1">
        <v>137</v>
      </c>
      <c r="G232" s="1">
        <v>0</v>
      </c>
      <c r="H232" s="1">
        <v>4.7</v>
      </c>
      <c r="J232" s="1">
        <v>1146</v>
      </c>
      <c r="K232" s="1">
        <v>0</v>
      </c>
      <c r="L232" s="1">
        <v>2.6</v>
      </c>
      <c r="N232" s="1">
        <v>128</v>
      </c>
      <c r="O232" s="1">
        <v>0</v>
      </c>
      <c r="P232" s="1">
        <v>3.5</v>
      </c>
      <c r="R232" s="1">
        <v>159</v>
      </c>
      <c r="S232" s="1">
        <v>0</v>
      </c>
      <c r="T232" s="1">
        <v>5</v>
      </c>
      <c r="V232" s="1">
        <v>119</v>
      </c>
      <c r="W232" s="1">
        <v>0</v>
      </c>
      <c r="X232" s="1">
        <v>7.1</v>
      </c>
      <c r="Z232" s="1">
        <v>120</v>
      </c>
      <c r="AA232" s="1">
        <v>0</v>
      </c>
      <c r="AB232" s="1">
        <v>2.1</v>
      </c>
      <c r="AD232" s="1">
        <v>112</v>
      </c>
      <c r="AE232" s="1">
        <v>0</v>
      </c>
      <c r="AF232" s="1">
        <v>4.2</v>
      </c>
      <c r="AH232" s="1">
        <v>116</v>
      </c>
      <c r="AI232" s="1">
        <v>0</v>
      </c>
      <c r="AJ232" s="1">
        <v>8.9</v>
      </c>
      <c r="AL232" s="1">
        <v>112</v>
      </c>
      <c r="AM232" s="1">
        <v>0</v>
      </c>
      <c r="AN232" s="1">
        <v>3.4</v>
      </c>
    </row>
    <row r="233" spans="2:40" x14ac:dyDescent="0.25">
      <c r="B233" s="1">
        <v>126</v>
      </c>
      <c r="C233" s="1">
        <v>0</v>
      </c>
      <c r="D233" s="1">
        <v>7.6</v>
      </c>
      <c r="F233" s="1">
        <v>113</v>
      </c>
      <c r="G233" s="1">
        <v>0</v>
      </c>
      <c r="H233" s="1">
        <v>11.1</v>
      </c>
      <c r="J233" s="1">
        <v>648</v>
      </c>
      <c r="K233" s="1">
        <v>0</v>
      </c>
      <c r="L233" s="1">
        <v>2.4</v>
      </c>
      <c r="N233" s="1">
        <v>134</v>
      </c>
      <c r="O233" s="1">
        <v>0</v>
      </c>
      <c r="P233" s="1">
        <v>4.5999999999999996</v>
      </c>
      <c r="R233" s="1">
        <v>119</v>
      </c>
      <c r="S233" s="1">
        <v>0</v>
      </c>
      <c r="T233" s="1">
        <v>5</v>
      </c>
      <c r="V233" s="1">
        <v>122</v>
      </c>
      <c r="W233" s="1">
        <v>0</v>
      </c>
      <c r="X233" s="1">
        <v>7.1</v>
      </c>
      <c r="Z233" s="1">
        <v>118</v>
      </c>
      <c r="AA233" s="1">
        <v>0</v>
      </c>
      <c r="AB233" s="1">
        <v>8.6999999999999993</v>
      </c>
      <c r="AD233" s="1">
        <v>124</v>
      </c>
      <c r="AE233" s="1">
        <v>0</v>
      </c>
      <c r="AF233" s="1">
        <v>10.4</v>
      </c>
      <c r="AH233" s="1">
        <v>108</v>
      </c>
      <c r="AI233" s="1">
        <v>0</v>
      </c>
      <c r="AJ233" s="1">
        <v>8.9</v>
      </c>
      <c r="AL233" s="1">
        <v>122</v>
      </c>
      <c r="AM233" s="1">
        <v>0</v>
      </c>
      <c r="AN233" s="1">
        <v>3.4</v>
      </c>
    </row>
    <row r="234" spans="2:40" x14ac:dyDescent="0.25">
      <c r="B234" s="1">
        <v>141</v>
      </c>
      <c r="C234" s="1">
        <v>0</v>
      </c>
      <c r="D234" s="1">
        <v>6.1</v>
      </c>
      <c r="F234" s="1">
        <v>122</v>
      </c>
      <c r="G234" s="1">
        <v>0</v>
      </c>
      <c r="H234" s="1">
        <v>11.1</v>
      </c>
      <c r="J234" s="1">
        <v>545</v>
      </c>
      <c r="K234" s="1">
        <v>0</v>
      </c>
      <c r="L234" s="1">
        <v>4.2</v>
      </c>
      <c r="N234" s="1">
        <v>112</v>
      </c>
      <c r="O234" s="1">
        <v>0</v>
      </c>
      <c r="P234" s="1">
        <v>4.5999999999999996</v>
      </c>
      <c r="R234" s="1">
        <v>123</v>
      </c>
      <c r="S234" s="1">
        <v>0</v>
      </c>
      <c r="T234" s="1">
        <v>5</v>
      </c>
      <c r="V234" s="1">
        <v>112</v>
      </c>
      <c r="W234" s="1">
        <v>0</v>
      </c>
      <c r="X234" s="1">
        <v>16.600000000000001</v>
      </c>
      <c r="Z234" s="1">
        <v>123</v>
      </c>
      <c r="AA234" s="1">
        <v>0</v>
      </c>
      <c r="AB234" s="1">
        <v>8.6999999999999993</v>
      </c>
      <c r="AD234" s="1">
        <v>157</v>
      </c>
      <c r="AE234" s="1">
        <v>0</v>
      </c>
      <c r="AF234" s="1">
        <v>10.4</v>
      </c>
      <c r="AH234" s="1">
        <v>113</v>
      </c>
      <c r="AI234" s="1">
        <v>0</v>
      </c>
      <c r="AJ234" s="1">
        <v>8.9</v>
      </c>
      <c r="AL234" s="1">
        <v>121</v>
      </c>
      <c r="AM234" s="1">
        <v>0</v>
      </c>
      <c r="AN234" s="1">
        <v>3.4</v>
      </c>
    </row>
    <row r="235" spans="2:40" x14ac:dyDescent="0.25">
      <c r="B235" s="1">
        <v>141</v>
      </c>
      <c r="C235" s="1">
        <v>0</v>
      </c>
      <c r="D235" s="1">
        <v>6.1</v>
      </c>
      <c r="F235" s="1">
        <v>115</v>
      </c>
      <c r="G235" s="1">
        <v>0</v>
      </c>
      <c r="H235" s="1">
        <v>11.1</v>
      </c>
      <c r="J235" s="1">
        <v>422</v>
      </c>
      <c r="K235" s="1">
        <v>0</v>
      </c>
      <c r="L235" s="1">
        <v>4.2</v>
      </c>
      <c r="N235" s="1">
        <v>135</v>
      </c>
      <c r="O235" s="1">
        <v>0</v>
      </c>
      <c r="P235" s="1">
        <v>4.5999999999999996</v>
      </c>
      <c r="R235" s="1">
        <v>133</v>
      </c>
      <c r="S235" s="1">
        <v>0</v>
      </c>
      <c r="T235" s="1">
        <v>7.1</v>
      </c>
      <c r="V235" s="1">
        <v>119</v>
      </c>
      <c r="W235" s="1">
        <v>0</v>
      </c>
      <c r="X235" s="1">
        <v>16.600000000000001</v>
      </c>
      <c r="Z235" s="1">
        <v>120</v>
      </c>
      <c r="AA235" s="1">
        <v>0</v>
      </c>
      <c r="AB235" s="1">
        <v>8.6999999999999993</v>
      </c>
      <c r="AD235" s="1">
        <v>120</v>
      </c>
      <c r="AE235" s="1">
        <v>0</v>
      </c>
      <c r="AF235" s="1">
        <v>10.4</v>
      </c>
      <c r="AH235" s="1">
        <v>121</v>
      </c>
      <c r="AI235" s="1">
        <v>0</v>
      </c>
      <c r="AJ235" s="1">
        <v>10.1</v>
      </c>
      <c r="AL235" s="1">
        <v>118</v>
      </c>
      <c r="AM235" s="1">
        <v>0</v>
      </c>
      <c r="AN235" s="1">
        <v>8.6</v>
      </c>
    </row>
    <row r="236" spans="2:40" x14ac:dyDescent="0.25">
      <c r="B236" s="1">
        <v>121</v>
      </c>
      <c r="C236" s="1">
        <v>0</v>
      </c>
      <c r="D236" s="1">
        <v>6.1</v>
      </c>
      <c r="F236" s="1">
        <v>120</v>
      </c>
      <c r="G236" s="1">
        <v>0</v>
      </c>
      <c r="H236" s="1">
        <v>11.1</v>
      </c>
      <c r="J236" s="1">
        <v>478</v>
      </c>
      <c r="K236" s="1">
        <v>0</v>
      </c>
      <c r="L236" s="1">
        <v>3.3</v>
      </c>
      <c r="N236" s="1">
        <v>428</v>
      </c>
      <c r="O236" s="1">
        <v>0</v>
      </c>
      <c r="P236" s="1">
        <v>2.6</v>
      </c>
      <c r="R236" s="1">
        <v>135</v>
      </c>
      <c r="S236" s="1">
        <v>0</v>
      </c>
      <c r="T236" s="1">
        <v>7.1</v>
      </c>
      <c r="V236" s="1">
        <v>134</v>
      </c>
      <c r="W236" s="1">
        <v>0</v>
      </c>
      <c r="X236" s="1">
        <v>16.600000000000001</v>
      </c>
      <c r="Z236" s="1">
        <v>120</v>
      </c>
      <c r="AA236" s="1">
        <v>0</v>
      </c>
      <c r="AB236" s="1">
        <v>8.6999999999999993</v>
      </c>
      <c r="AD236" s="1">
        <v>127</v>
      </c>
      <c r="AE236" s="1">
        <v>0</v>
      </c>
      <c r="AF236" s="1">
        <v>10.4</v>
      </c>
      <c r="AH236" s="1">
        <v>123</v>
      </c>
      <c r="AI236" s="1">
        <v>0</v>
      </c>
      <c r="AJ236" s="1">
        <v>10.1</v>
      </c>
      <c r="AL236" s="1">
        <v>118</v>
      </c>
      <c r="AM236" s="1">
        <v>0</v>
      </c>
      <c r="AN236" s="1">
        <v>8.6</v>
      </c>
    </row>
    <row r="237" spans="2:40" x14ac:dyDescent="0.25">
      <c r="B237" s="1">
        <v>136</v>
      </c>
      <c r="C237" s="1">
        <v>0</v>
      </c>
      <c r="D237" s="1">
        <v>6.1</v>
      </c>
      <c r="F237" s="1">
        <v>140</v>
      </c>
      <c r="G237" s="1">
        <v>0</v>
      </c>
      <c r="H237" s="1">
        <v>4</v>
      </c>
      <c r="J237" s="1">
        <v>865</v>
      </c>
      <c r="K237" s="1">
        <v>0</v>
      </c>
      <c r="L237" s="1">
        <v>2.1</v>
      </c>
      <c r="N237" s="1">
        <v>145</v>
      </c>
      <c r="O237" s="1">
        <v>0</v>
      </c>
      <c r="P237" s="1">
        <v>2.6</v>
      </c>
      <c r="R237" s="1">
        <v>119</v>
      </c>
      <c r="S237" s="1">
        <v>0</v>
      </c>
      <c r="T237" s="1">
        <v>7.1</v>
      </c>
      <c r="V237" s="1">
        <v>118</v>
      </c>
      <c r="W237" s="1">
        <v>0</v>
      </c>
      <c r="X237" s="1">
        <v>16.600000000000001</v>
      </c>
      <c r="Z237" s="1">
        <v>116</v>
      </c>
      <c r="AA237" s="1">
        <v>0</v>
      </c>
      <c r="AB237" s="1">
        <v>8.6999999999999993</v>
      </c>
      <c r="AD237" s="1">
        <v>154</v>
      </c>
      <c r="AE237" s="1">
        <v>0</v>
      </c>
      <c r="AF237" s="1">
        <v>6.1</v>
      </c>
      <c r="AH237" s="1">
        <v>116</v>
      </c>
      <c r="AI237" s="1">
        <v>0</v>
      </c>
      <c r="AJ237" s="1">
        <v>10.1</v>
      </c>
      <c r="AL237" s="1">
        <v>121</v>
      </c>
      <c r="AM237" s="1">
        <v>0</v>
      </c>
      <c r="AN237" s="1">
        <v>8.6</v>
      </c>
    </row>
    <row r="238" spans="2:40" x14ac:dyDescent="0.25">
      <c r="B238" s="1">
        <v>132</v>
      </c>
      <c r="C238" s="1">
        <v>0</v>
      </c>
      <c r="D238" s="1">
        <v>5.7</v>
      </c>
      <c r="F238" s="1">
        <v>118</v>
      </c>
      <c r="G238" s="1">
        <v>0</v>
      </c>
      <c r="H238" s="1">
        <v>4</v>
      </c>
      <c r="J238" s="1">
        <v>321</v>
      </c>
      <c r="K238" s="1">
        <v>0</v>
      </c>
      <c r="L238" s="1">
        <v>2.1</v>
      </c>
      <c r="N238" s="1">
        <v>149</v>
      </c>
      <c r="O238" s="1">
        <v>0</v>
      </c>
      <c r="P238" s="1">
        <v>2.6</v>
      </c>
      <c r="R238" s="1">
        <v>142</v>
      </c>
      <c r="S238" s="1">
        <v>0</v>
      </c>
      <c r="T238" s="1">
        <v>7.1</v>
      </c>
      <c r="V238" s="1">
        <v>113</v>
      </c>
      <c r="W238" s="1">
        <v>0</v>
      </c>
      <c r="X238" s="1">
        <v>16.600000000000001</v>
      </c>
      <c r="Z238" s="1">
        <v>116</v>
      </c>
      <c r="AA238" s="1">
        <v>0</v>
      </c>
      <c r="AB238" s="1">
        <v>8.3000000000000007</v>
      </c>
      <c r="AD238" s="1">
        <v>178</v>
      </c>
      <c r="AE238" s="1">
        <v>0</v>
      </c>
      <c r="AF238" s="1">
        <v>6.1</v>
      </c>
      <c r="AH238" s="1">
        <v>114</v>
      </c>
      <c r="AI238" s="1">
        <v>0</v>
      </c>
      <c r="AJ238" s="1">
        <v>10.1</v>
      </c>
      <c r="AL238" s="1">
        <v>113</v>
      </c>
      <c r="AM238" s="1">
        <v>0</v>
      </c>
      <c r="AN238" s="1">
        <v>8.6</v>
      </c>
    </row>
    <row r="239" spans="2:40" x14ac:dyDescent="0.25">
      <c r="B239" s="1">
        <v>144</v>
      </c>
      <c r="C239" s="1">
        <v>0</v>
      </c>
      <c r="D239" s="1">
        <v>5.7</v>
      </c>
      <c r="F239" s="1">
        <v>122</v>
      </c>
      <c r="G239" s="1">
        <v>0</v>
      </c>
      <c r="H239" s="1">
        <v>4</v>
      </c>
      <c r="J239" s="1">
        <v>613</v>
      </c>
      <c r="K239" s="1">
        <v>0</v>
      </c>
      <c r="L239" s="1">
        <v>3.5</v>
      </c>
      <c r="N239" s="1">
        <v>218</v>
      </c>
      <c r="O239" s="1">
        <v>0</v>
      </c>
      <c r="P239" s="1">
        <v>6.8</v>
      </c>
      <c r="R239" s="1">
        <v>453</v>
      </c>
      <c r="S239" s="1">
        <v>0</v>
      </c>
      <c r="T239" s="1">
        <v>7.5</v>
      </c>
      <c r="V239" s="1">
        <v>113</v>
      </c>
      <c r="W239" s="1">
        <v>0</v>
      </c>
      <c r="X239" s="1">
        <v>4.8</v>
      </c>
      <c r="Z239" s="1">
        <v>121</v>
      </c>
      <c r="AA239" s="1">
        <v>0</v>
      </c>
      <c r="AB239" s="1">
        <v>8.3000000000000007</v>
      </c>
      <c r="AD239" s="1">
        <v>145</v>
      </c>
      <c r="AE239" s="1">
        <v>0</v>
      </c>
      <c r="AF239" s="1">
        <v>6.1</v>
      </c>
      <c r="AH239" s="1">
        <v>122</v>
      </c>
      <c r="AI239" s="1">
        <v>0</v>
      </c>
      <c r="AJ239" s="1">
        <v>10.1</v>
      </c>
      <c r="AL239" s="1">
        <v>120</v>
      </c>
      <c r="AM239" s="1">
        <v>0</v>
      </c>
      <c r="AN239" s="1">
        <v>8.6</v>
      </c>
    </row>
    <row r="240" spans="2:40" x14ac:dyDescent="0.25">
      <c r="B240" s="1">
        <v>182</v>
      </c>
      <c r="C240" s="1">
        <v>0</v>
      </c>
      <c r="D240" s="1">
        <v>5.7</v>
      </c>
      <c r="F240" s="1">
        <v>125</v>
      </c>
      <c r="G240" s="1">
        <v>0</v>
      </c>
      <c r="H240" s="1">
        <v>4</v>
      </c>
      <c r="J240" s="1">
        <v>204</v>
      </c>
      <c r="K240" s="1">
        <v>0</v>
      </c>
      <c r="L240" s="1">
        <v>3.5</v>
      </c>
      <c r="N240" s="1">
        <v>165</v>
      </c>
      <c r="O240" s="1">
        <v>0</v>
      </c>
      <c r="P240" s="1">
        <v>6.8</v>
      </c>
      <c r="R240" s="1">
        <v>129</v>
      </c>
      <c r="S240" s="1">
        <v>0</v>
      </c>
      <c r="T240" s="1">
        <v>7.5</v>
      </c>
      <c r="V240" s="1">
        <v>122</v>
      </c>
      <c r="W240" s="1">
        <v>0</v>
      </c>
      <c r="X240" s="1">
        <v>4.8</v>
      </c>
      <c r="Z240" s="1">
        <v>121</v>
      </c>
      <c r="AA240" s="1">
        <v>0</v>
      </c>
      <c r="AB240" s="1">
        <v>8.3000000000000007</v>
      </c>
      <c r="AD240" s="1">
        <v>122</v>
      </c>
      <c r="AE240" s="1">
        <v>0</v>
      </c>
      <c r="AF240" s="1">
        <v>6.1</v>
      </c>
      <c r="AH240" s="1">
        <v>122</v>
      </c>
      <c r="AI240" s="1">
        <v>0</v>
      </c>
      <c r="AJ240" s="1">
        <v>9</v>
      </c>
      <c r="AL240" s="1">
        <v>121</v>
      </c>
      <c r="AM240" s="1">
        <v>0</v>
      </c>
      <c r="AN240" s="1">
        <v>9.9</v>
      </c>
    </row>
    <row r="241" spans="2:40" x14ac:dyDescent="0.25">
      <c r="B241" s="1">
        <v>153</v>
      </c>
      <c r="C241" s="1">
        <v>0</v>
      </c>
      <c r="D241" s="1">
        <v>5.7</v>
      </c>
      <c r="F241" s="1">
        <v>126</v>
      </c>
      <c r="G241" s="1">
        <v>0</v>
      </c>
      <c r="H241" s="1">
        <v>4</v>
      </c>
      <c r="J241" s="1">
        <v>217</v>
      </c>
      <c r="K241" s="1">
        <v>0</v>
      </c>
      <c r="L241" s="1">
        <v>3.5</v>
      </c>
      <c r="N241" s="1">
        <v>139</v>
      </c>
      <c r="O241" s="1">
        <v>0</v>
      </c>
      <c r="P241" s="1">
        <v>6.8</v>
      </c>
      <c r="R241" s="1">
        <v>561</v>
      </c>
      <c r="S241" s="1">
        <v>0</v>
      </c>
      <c r="T241" s="1">
        <v>1.6</v>
      </c>
      <c r="V241" s="1">
        <v>132</v>
      </c>
      <c r="W241" s="1">
        <v>0</v>
      </c>
      <c r="X241" s="1">
        <v>4.8</v>
      </c>
      <c r="Z241" s="1">
        <v>116</v>
      </c>
      <c r="AA241" s="1">
        <v>0</v>
      </c>
      <c r="AB241" s="1">
        <v>8.3000000000000007</v>
      </c>
      <c r="AD241" s="1">
        <v>128</v>
      </c>
      <c r="AE241" s="1">
        <v>0</v>
      </c>
      <c r="AF241" s="1">
        <v>12</v>
      </c>
      <c r="AH241" s="1">
        <v>115</v>
      </c>
      <c r="AI241" s="1">
        <v>0</v>
      </c>
      <c r="AJ241" s="1">
        <v>9</v>
      </c>
      <c r="AL241" s="1">
        <v>196</v>
      </c>
      <c r="AM241" s="1">
        <v>0</v>
      </c>
      <c r="AN241" s="1">
        <v>9.9</v>
      </c>
    </row>
    <row r="242" spans="2:40" x14ac:dyDescent="0.25">
      <c r="B242" s="1">
        <v>126</v>
      </c>
      <c r="C242" s="1">
        <v>0</v>
      </c>
      <c r="D242" s="1">
        <v>5.6</v>
      </c>
      <c r="F242" s="1">
        <v>119</v>
      </c>
      <c r="G242" s="1">
        <v>0</v>
      </c>
      <c r="H242" s="1">
        <v>5.4</v>
      </c>
      <c r="J242" s="1">
        <v>413</v>
      </c>
      <c r="K242" s="1">
        <v>0</v>
      </c>
      <c r="L242" s="1">
        <v>7.6</v>
      </c>
      <c r="N242" s="1">
        <v>120</v>
      </c>
      <c r="O242" s="1">
        <v>0</v>
      </c>
      <c r="P242" s="1">
        <v>6.8</v>
      </c>
      <c r="R242" s="1">
        <v>123</v>
      </c>
      <c r="S242" s="1">
        <v>0</v>
      </c>
      <c r="T242" s="1">
        <v>1.6</v>
      </c>
      <c r="V242" s="1">
        <v>112</v>
      </c>
      <c r="W242" s="1">
        <v>0</v>
      </c>
      <c r="X242" s="1">
        <v>4.8</v>
      </c>
      <c r="Z242" s="1">
        <v>118</v>
      </c>
      <c r="AA242" s="1">
        <v>0</v>
      </c>
      <c r="AB242" s="1">
        <v>6.9</v>
      </c>
      <c r="AD242" s="1">
        <v>132</v>
      </c>
      <c r="AE242" s="1">
        <v>0</v>
      </c>
      <c r="AF242" s="1">
        <v>12</v>
      </c>
      <c r="AH242" s="1">
        <v>209</v>
      </c>
      <c r="AI242" s="1">
        <v>0</v>
      </c>
      <c r="AJ242" s="1">
        <v>9</v>
      </c>
      <c r="AL242" s="1">
        <v>116</v>
      </c>
      <c r="AM242" s="1">
        <v>0</v>
      </c>
      <c r="AN242" s="1">
        <v>9.9</v>
      </c>
    </row>
    <row r="243" spans="2:40" x14ac:dyDescent="0.25">
      <c r="B243" s="1">
        <v>128</v>
      </c>
      <c r="C243" s="1">
        <v>0</v>
      </c>
      <c r="D243" s="1">
        <v>5.6</v>
      </c>
      <c r="F243" s="1">
        <v>112</v>
      </c>
      <c r="G243" s="1">
        <v>0</v>
      </c>
      <c r="H243" s="1">
        <v>5.4</v>
      </c>
      <c r="J243" s="1">
        <v>148</v>
      </c>
      <c r="K243" s="1">
        <v>0</v>
      </c>
      <c r="L243" s="1">
        <v>7.6</v>
      </c>
      <c r="N243" s="1">
        <v>159</v>
      </c>
      <c r="O243" s="1">
        <v>0</v>
      </c>
      <c r="P243" s="1">
        <v>6.7</v>
      </c>
      <c r="R243" s="1">
        <v>144</v>
      </c>
      <c r="S243" s="1">
        <v>0</v>
      </c>
      <c r="T243" s="1">
        <v>1.6</v>
      </c>
      <c r="V243" s="1">
        <v>137</v>
      </c>
      <c r="W243" s="1">
        <v>0</v>
      </c>
      <c r="X243" s="1">
        <v>11.3</v>
      </c>
      <c r="Z243" s="1">
        <v>126</v>
      </c>
      <c r="AA243" s="1">
        <v>0</v>
      </c>
      <c r="AB243" s="1">
        <v>6.9</v>
      </c>
      <c r="AD243" s="1">
        <v>143</v>
      </c>
      <c r="AE243" s="1">
        <v>0</v>
      </c>
      <c r="AF243" s="1">
        <v>12</v>
      </c>
      <c r="AH243" s="1">
        <v>120</v>
      </c>
      <c r="AI243" s="1">
        <v>0</v>
      </c>
      <c r="AJ243" s="1">
        <v>9</v>
      </c>
      <c r="AL243" s="1">
        <v>530</v>
      </c>
      <c r="AM243" s="1">
        <v>0</v>
      </c>
      <c r="AN243" s="1">
        <v>3.3</v>
      </c>
    </row>
    <row r="244" spans="2:40" x14ac:dyDescent="0.25">
      <c r="B244" s="1">
        <v>994</v>
      </c>
      <c r="C244" s="1">
        <v>0</v>
      </c>
      <c r="D244" s="1">
        <v>1.6</v>
      </c>
      <c r="F244" s="1">
        <v>128</v>
      </c>
      <c r="G244" s="1">
        <v>0</v>
      </c>
      <c r="H244" s="1">
        <v>5.4</v>
      </c>
      <c r="J244" s="1">
        <v>201</v>
      </c>
      <c r="K244" s="1">
        <v>0</v>
      </c>
      <c r="L244" s="1">
        <v>7.6</v>
      </c>
      <c r="N244" s="1">
        <v>120</v>
      </c>
      <c r="O244" s="1">
        <v>0</v>
      </c>
      <c r="P244" s="1">
        <v>6.7</v>
      </c>
      <c r="R244" s="1">
        <v>122</v>
      </c>
      <c r="S244" s="1">
        <v>0</v>
      </c>
      <c r="T244" s="1">
        <v>1.6</v>
      </c>
      <c r="V244" s="1">
        <v>114</v>
      </c>
      <c r="W244" s="1">
        <v>0</v>
      </c>
      <c r="X244" s="1">
        <v>11.3</v>
      </c>
      <c r="Z244" s="1">
        <v>136</v>
      </c>
      <c r="AA244" s="1">
        <v>0</v>
      </c>
      <c r="AB244" s="1">
        <v>6.9</v>
      </c>
      <c r="AD244" s="1">
        <v>162</v>
      </c>
      <c r="AE244" s="1">
        <v>0</v>
      </c>
      <c r="AF244" s="1">
        <v>12</v>
      </c>
      <c r="AH244" s="1">
        <v>113</v>
      </c>
      <c r="AI244" s="1">
        <v>0</v>
      </c>
      <c r="AJ244" s="1">
        <v>4.7</v>
      </c>
      <c r="AL244" s="1">
        <v>123</v>
      </c>
      <c r="AM244" s="1">
        <v>0</v>
      </c>
      <c r="AN244" s="1">
        <v>3.3</v>
      </c>
    </row>
    <row r="245" spans="2:40" x14ac:dyDescent="0.25">
      <c r="B245" s="1">
        <v>127</v>
      </c>
      <c r="C245" s="1">
        <v>0</v>
      </c>
      <c r="D245" s="1">
        <v>1.6</v>
      </c>
      <c r="F245" s="1">
        <v>133</v>
      </c>
      <c r="G245" s="1">
        <v>0</v>
      </c>
      <c r="H245" s="1">
        <v>5.4</v>
      </c>
      <c r="J245" s="1">
        <v>250</v>
      </c>
      <c r="K245" s="1">
        <v>0</v>
      </c>
      <c r="L245" s="1">
        <v>11.4</v>
      </c>
      <c r="N245" s="1">
        <v>152</v>
      </c>
      <c r="O245" s="1">
        <v>0</v>
      </c>
      <c r="P245" s="1">
        <v>6.7</v>
      </c>
      <c r="R245" s="1">
        <v>119</v>
      </c>
      <c r="S245" s="1">
        <v>0</v>
      </c>
      <c r="T245" s="1">
        <v>8.5</v>
      </c>
      <c r="V245" s="1">
        <v>123</v>
      </c>
      <c r="W245" s="1">
        <v>0</v>
      </c>
      <c r="X245" s="1">
        <v>11.3</v>
      </c>
      <c r="Z245" s="1">
        <v>117</v>
      </c>
      <c r="AA245" s="1">
        <v>0</v>
      </c>
      <c r="AB245" s="1">
        <v>6.9</v>
      </c>
      <c r="AD245" s="1">
        <v>131</v>
      </c>
      <c r="AE245" s="1">
        <v>0</v>
      </c>
      <c r="AF245" s="1">
        <v>8.4</v>
      </c>
      <c r="AH245" s="1">
        <v>112</v>
      </c>
      <c r="AI245" s="1">
        <v>0</v>
      </c>
      <c r="AJ245" s="1">
        <v>4.7</v>
      </c>
      <c r="AL245" s="1">
        <v>538</v>
      </c>
      <c r="AM245" s="1">
        <v>0</v>
      </c>
      <c r="AN245" s="1">
        <v>4.4000000000000004</v>
      </c>
    </row>
    <row r="246" spans="2:40" x14ac:dyDescent="0.25">
      <c r="B246" s="1">
        <v>113</v>
      </c>
      <c r="C246" s="1">
        <v>0</v>
      </c>
      <c r="D246" s="1">
        <v>1.6</v>
      </c>
      <c r="F246" s="1">
        <v>144</v>
      </c>
      <c r="G246" s="1">
        <v>0</v>
      </c>
      <c r="H246" s="1">
        <v>3.9</v>
      </c>
      <c r="J246" s="1">
        <v>538</v>
      </c>
      <c r="K246" s="1">
        <v>0</v>
      </c>
      <c r="L246" s="1">
        <v>1.4</v>
      </c>
      <c r="N246" s="1">
        <v>221</v>
      </c>
      <c r="O246" s="1">
        <v>0</v>
      </c>
      <c r="P246" s="1">
        <v>6.7</v>
      </c>
      <c r="R246" s="1">
        <v>114</v>
      </c>
      <c r="S246" s="1">
        <v>0</v>
      </c>
      <c r="T246" s="1">
        <v>8.5</v>
      </c>
      <c r="V246" s="1">
        <v>136</v>
      </c>
      <c r="W246" s="1">
        <v>0</v>
      </c>
      <c r="X246" s="1">
        <v>11.3</v>
      </c>
      <c r="Z246" s="1">
        <v>132</v>
      </c>
      <c r="AA246" s="1">
        <v>0</v>
      </c>
      <c r="AB246" s="1">
        <v>11.2</v>
      </c>
      <c r="AD246" s="1">
        <v>129</v>
      </c>
      <c r="AE246" s="1">
        <v>0</v>
      </c>
      <c r="AF246" s="1">
        <v>8.4</v>
      </c>
      <c r="AH246" s="1">
        <v>427</v>
      </c>
      <c r="AI246" s="1">
        <v>0</v>
      </c>
      <c r="AJ246" s="1">
        <v>5.3</v>
      </c>
      <c r="AL246" s="1">
        <v>124</v>
      </c>
      <c r="AM246" s="1">
        <v>0</v>
      </c>
      <c r="AN246" s="1">
        <v>4.4000000000000004</v>
      </c>
    </row>
    <row r="247" spans="2:40" x14ac:dyDescent="0.25">
      <c r="B247" s="1">
        <v>108</v>
      </c>
      <c r="C247" s="1">
        <v>0</v>
      </c>
      <c r="D247" s="1">
        <v>1.6</v>
      </c>
      <c r="F247" s="1">
        <v>117</v>
      </c>
      <c r="G247" s="1">
        <v>0</v>
      </c>
      <c r="H247" s="1">
        <v>3.9</v>
      </c>
      <c r="J247" s="1">
        <v>446</v>
      </c>
      <c r="K247" s="1">
        <v>0</v>
      </c>
      <c r="L247" s="1">
        <v>1.4</v>
      </c>
      <c r="N247" s="1">
        <v>412</v>
      </c>
      <c r="O247" s="1">
        <v>0</v>
      </c>
      <c r="P247" s="1">
        <v>2.6</v>
      </c>
      <c r="R247" s="1">
        <v>127</v>
      </c>
      <c r="S247" s="1">
        <v>0</v>
      </c>
      <c r="T247" s="1">
        <v>8.5</v>
      </c>
      <c r="V247" s="1">
        <v>135</v>
      </c>
      <c r="W247" s="1">
        <v>0</v>
      </c>
      <c r="X247" s="1">
        <v>4.3</v>
      </c>
      <c r="Z247" s="1">
        <v>102</v>
      </c>
      <c r="AA247" s="1">
        <v>0</v>
      </c>
      <c r="AB247" s="1">
        <v>11.2</v>
      </c>
      <c r="AD247" s="1">
        <v>129</v>
      </c>
      <c r="AE247" s="1">
        <v>0</v>
      </c>
      <c r="AF247" s="1">
        <v>8.4</v>
      </c>
      <c r="AH247" s="1">
        <v>108</v>
      </c>
      <c r="AI247" s="1">
        <v>0</v>
      </c>
      <c r="AJ247" s="1">
        <v>5.3</v>
      </c>
      <c r="AL247" s="1">
        <v>90</v>
      </c>
      <c r="AM247" s="1">
        <v>0</v>
      </c>
      <c r="AN247" s="1">
        <v>4.4000000000000004</v>
      </c>
    </row>
    <row r="248" spans="2:40" x14ac:dyDescent="0.25">
      <c r="B248" s="1">
        <v>115</v>
      </c>
      <c r="C248" s="1">
        <v>0</v>
      </c>
      <c r="D248" s="1">
        <v>1.6</v>
      </c>
      <c r="F248" s="1">
        <v>144</v>
      </c>
      <c r="G248" s="1">
        <v>0</v>
      </c>
      <c r="H248" s="1">
        <v>3.9</v>
      </c>
      <c r="J248" s="1">
        <v>216</v>
      </c>
      <c r="K248" s="1">
        <v>0</v>
      </c>
      <c r="L248" s="1">
        <v>4.3</v>
      </c>
      <c r="N248" s="1">
        <v>170</v>
      </c>
      <c r="O248" s="1">
        <v>0</v>
      </c>
      <c r="P248" s="1">
        <v>2.6</v>
      </c>
      <c r="R248" s="1">
        <v>109</v>
      </c>
      <c r="S248" s="1">
        <v>0</v>
      </c>
      <c r="T248" s="1">
        <v>8.5</v>
      </c>
      <c r="V248" s="1">
        <v>117</v>
      </c>
      <c r="W248" s="1">
        <v>0</v>
      </c>
      <c r="X248" s="1">
        <v>4.3</v>
      </c>
      <c r="Z248" s="1">
        <v>112</v>
      </c>
      <c r="AA248" s="1">
        <v>0</v>
      </c>
      <c r="AB248" s="1">
        <v>11.2</v>
      </c>
      <c r="AD248" s="1">
        <v>134</v>
      </c>
      <c r="AE248" s="1">
        <v>0</v>
      </c>
      <c r="AF248" s="1">
        <v>8.4</v>
      </c>
      <c r="AH248" s="1">
        <v>113</v>
      </c>
      <c r="AI248" s="1">
        <v>0</v>
      </c>
      <c r="AJ248" s="1">
        <v>5.3</v>
      </c>
      <c r="AL248" s="1">
        <v>52</v>
      </c>
      <c r="AM248" s="1">
        <v>0</v>
      </c>
      <c r="AN248" s="1">
        <v>4.4000000000000004</v>
      </c>
    </row>
    <row r="249" spans="2:40" x14ac:dyDescent="0.25">
      <c r="B249" s="1">
        <v>165</v>
      </c>
      <c r="C249" s="1">
        <v>0</v>
      </c>
      <c r="D249" s="1">
        <v>5.5</v>
      </c>
      <c r="F249" s="1">
        <v>132</v>
      </c>
      <c r="G249" s="1">
        <v>0</v>
      </c>
      <c r="H249" s="1">
        <v>3.9</v>
      </c>
      <c r="J249" s="1">
        <v>396</v>
      </c>
      <c r="K249" s="1">
        <v>0</v>
      </c>
      <c r="L249" s="1">
        <v>4.3</v>
      </c>
      <c r="N249" s="1">
        <v>129</v>
      </c>
      <c r="O249" s="1">
        <v>0</v>
      </c>
      <c r="P249" s="1">
        <v>2.6</v>
      </c>
      <c r="R249" s="1">
        <v>113</v>
      </c>
      <c r="S249" s="1">
        <v>0</v>
      </c>
      <c r="T249" s="1">
        <v>8.5</v>
      </c>
      <c r="V249" s="1">
        <v>117</v>
      </c>
      <c r="W249" s="1">
        <v>0</v>
      </c>
      <c r="X249" s="1">
        <v>4.3</v>
      </c>
      <c r="Z249" s="1">
        <v>117</v>
      </c>
      <c r="AA249" s="1">
        <v>0</v>
      </c>
      <c r="AB249" s="1">
        <v>11.2</v>
      </c>
      <c r="AD249" s="1">
        <v>129</v>
      </c>
      <c r="AE249" s="1">
        <v>0</v>
      </c>
      <c r="AF249" s="1">
        <v>6.7</v>
      </c>
      <c r="AH249" s="1">
        <v>178</v>
      </c>
      <c r="AI249" s="1">
        <v>0</v>
      </c>
      <c r="AJ249" s="1">
        <v>5.3</v>
      </c>
      <c r="AL249" s="1">
        <v>61</v>
      </c>
      <c r="AM249" s="1">
        <v>0</v>
      </c>
      <c r="AN249" s="1">
        <v>4.4000000000000004</v>
      </c>
    </row>
    <row r="250" spans="2:40" x14ac:dyDescent="0.25">
      <c r="B250" s="1">
        <v>189</v>
      </c>
      <c r="C250" s="1">
        <v>0</v>
      </c>
      <c r="D250" s="1">
        <v>5.5</v>
      </c>
      <c r="F250" s="1">
        <v>122</v>
      </c>
      <c r="G250" s="1">
        <v>0</v>
      </c>
      <c r="H250" s="1">
        <v>0.5</v>
      </c>
      <c r="J250" s="1">
        <v>204</v>
      </c>
      <c r="K250" s="1">
        <v>0</v>
      </c>
      <c r="L250" s="1">
        <v>6.3</v>
      </c>
      <c r="N250" s="1">
        <v>155</v>
      </c>
      <c r="O250" s="1">
        <v>0</v>
      </c>
      <c r="P250" s="1">
        <v>5.5</v>
      </c>
      <c r="R250" s="1">
        <v>123</v>
      </c>
      <c r="S250" s="1">
        <v>0</v>
      </c>
      <c r="T250" s="1">
        <v>5.7</v>
      </c>
      <c r="V250" s="1">
        <v>130</v>
      </c>
      <c r="W250" s="1">
        <v>0</v>
      </c>
      <c r="X250" s="1">
        <v>4.3</v>
      </c>
      <c r="Z250" s="1">
        <v>134</v>
      </c>
      <c r="AA250" s="1">
        <v>0</v>
      </c>
      <c r="AB250" s="1">
        <v>11.2</v>
      </c>
      <c r="AD250" s="1">
        <v>120</v>
      </c>
      <c r="AE250" s="1">
        <v>0</v>
      </c>
      <c r="AF250" s="1">
        <v>6.7</v>
      </c>
      <c r="AH250" s="1">
        <v>153</v>
      </c>
      <c r="AI250" s="1">
        <v>0</v>
      </c>
      <c r="AJ250" s="1">
        <v>1.5</v>
      </c>
      <c r="AL250" s="1">
        <v>46</v>
      </c>
      <c r="AM250" s="1">
        <v>0</v>
      </c>
      <c r="AN250" s="1">
        <v>4.4000000000000004</v>
      </c>
    </row>
    <row r="251" spans="2:40" x14ac:dyDescent="0.25">
      <c r="B251" s="1">
        <v>121</v>
      </c>
      <c r="C251" s="1">
        <v>0</v>
      </c>
      <c r="D251" s="1">
        <v>5.5</v>
      </c>
      <c r="F251" s="1">
        <v>114</v>
      </c>
      <c r="G251" s="1">
        <v>0</v>
      </c>
      <c r="H251" s="1">
        <v>0.5</v>
      </c>
      <c r="J251" s="1">
        <v>192</v>
      </c>
      <c r="K251" s="1">
        <v>0</v>
      </c>
      <c r="L251" s="1">
        <v>6.3</v>
      </c>
      <c r="N251" s="1">
        <v>130</v>
      </c>
      <c r="O251" s="1">
        <v>0</v>
      </c>
      <c r="P251" s="1">
        <v>5.5</v>
      </c>
      <c r="R251" s="1">
        <v>135</v>
      </c>
      <c r="S251" s="1">
        <v>0</v>
      </c>
      <c r="T251" s="1">
        <v>5.7</v>
      </c>
      <c r="V251" s="1">
        <v>116</v>
      </c>
      <c r="W251" s="1">
        <v>0</v>
      </c>
      <c r="X251" s="1">
        <v>4.3</v>
      </c>
      <c r="Z251" s="1">
        <v>115</v>
      </c>
      <c r="AA251" s="1">
        <v>0</v>
      </c>
      <c r="AB251" s="1">
        <v>9.1</v>
      </c>
      <c r="AD251" s="1">
        <v>133</v>
      </c>
      <c r="AE251" s="1">
        <v>0</v>
      </c>
      <c r="AF251" s="1">
        <v>6.7</v>
      </c>
      <c r="AH251" s="1">
        <v>122</v>
      </c>
      <c r="AI251" s="1">
        <v>0</v>
      </c>
      <c r="AJ251" s="1">
        <v>1.5</v>
      </c>
      <c r="AL251" s="1">
        <v>144</v>
      </c>
      <c r="AM251" s="1">
        <v>0</v>
      </c>
      <c r="AN251" s="1">
        <v>0.8</v>
      </c>
    </row>
    <row r="252" spans="2:40" x14ac:dyDescent="0.25">
      <c r="B252" s="1">
        <v>532</v>
      </c>
      <c r="C252" s="1">
        <v>0</v>
      </c>
      <c r="D252" s="1">
        <v>3.7</v>
      </c>
      <c r="F252" s="1">
        <v>115</v>
      </c>
      <c r="G252" s="1">
        <v>0</v>
      </c>
      <c r="H252" s="1">
        <v>0.5</v>
      </c>
      <c r="J252" s="1">
        <v>328</v>
      </c>
      <c r="K252" s="1">
        <v>0</v>
      </c>
      <c r="L252" s="1">
        <v>4.0999999999999996</v>
      </c>
      <c r="N252" s="1">
        <v>571</v>
      </c>
      <c r="O252" s="1">
        <v>0</v>
      </c>
      <c r="P252" s="1">
        <v>4.7</v>
      </c>
      <c r="R252" s="1">
        <v>121</v>
      </c>
      <c r="S252" s="1">
        <v>0</v>
      </c>
      <c r="T252" s="1">
        <v>5.7</v>
      </c>
      <c r="V252" s="1">
        <v>139</v>
      </c>
      <c r="W252" s="1">
        <v>0</v>
      </c>
      <c r="X252" s="1">
        <v>6.2</v>
      </c>
      <c r="Z252" s="1">
        <v>133</v>
      </c>
      <c r="AA252" s="1">
        <v>0</v>
      </c>
      <c r="AB252" s="1">
        <v>9.1</v>
      </c>
      <c r="AD252" s="1">
        <v>156</v>
      </c>
      <c r="AE252" s="1">
        <v>0</v>
      </c>
      <c r="AF252" s="1">
        <v>6.7</v>
      </c>
      <c r="AH252" s="1">
        <v>135</v>
      </c>
      <c r="AI252" s="1">
        <v>0</v>
      </c>
      <c r="AJ252" s="1">
        <v>1.5</v>
      </c>
      <c r="AL252" s="1">
        <v>116</v>
      </c>
      <c r="AM252" s="1">
        <v>0</v>
      </c>
      <c r="AN252" s="1">
        <v>0.8</v>
      </c>
    </row>
    <row r="253" spans="2:40" x14ac:dyDescent="0.25">
      <c r="B253" s="1">
        <v>117</v>
      </c>
      <c r="C253" s="1">
        <v>0</v>
      </c>
      <c r="D253" s="1">
        <v>3.7</v>
      </c>
      <c r="F253" s="1">
        <v>121</v>
      </c>
      <c r="G253" s="1">
        <v>0</v>
      </c>
      <c r="H253" s="1">
        <v>0.5</v>
      </c>
      <c r="J253" s="1">
        <v>335</v>
      </c>
      <c r="K253" s="1">
        <v>0</v>
      </c>
      <c r="L253" s="1">
        <v>4.0999999999999996</v>
      </c>
      <c r="N253" s="1">
        <v>220</v>
      </c>
      <c r="O253" s="1">
        <v>0</v>
      </c>
      <c r="P253" s="1">
        <v>4.7</v>
      </c>
      <c r="R253" s="1">
        <v>130</v>
      </c>
      <c r="S253" s="1">
        <v>0</v>
      </c>
      <c r="T253" s="1">
        <v>5.7</v>
      </c>
      <c r="V253" s="1">
        <v>120</v>
      </c>
      <c r="W253" s="1">
        <v>0</v>
      </c>
      <c r="X253" s="1">
        <v>6.2</v>
      </c>
      <c r="Z253" s="1">
        <v>112</v>
      </c>
      <c r="AA253" s="1">
        <v>0</v>
      </c>
      <c r="AB253" s="1">
        <v>9.1</v>
      </c>
      <c r="AD253" s="1">
        <v>147</v>
      </c>
      <c r="AE253" s="1">
        <v>0</v>
      </c>
      <c r="AF253" s="1">
        <v>11.1</v>
      </c>
      <c r="AH253" s="1">
        <v>131</v>
      </c>
      <c r="AI253" s="1">
        <v>0</v>
      </c>
      <c r="AJ253" s="1">
        <v>1.5</v>
      </c>
      <c r="AL253" s="1">
        <v>121</v>
      </c>
      <c r="AM253" s="1">
        <v>0</v>
      </c>
      <c r="AN253" s="1">
        <v>0.8</v>
      </c>
    </row>
    <row r="254" spans="2:40" x14ac:dyDescent="0.25">
      <c r="B254" s="1">
        <v>118</v>
      </c>
      <c r="C254" s="1">
        <v>0</v>
      </c>
      <c r="D254" s="1">
        <v>3.7</v>
      </c>
      <c r="F254" s="1">
        <v>41</v>
      </c>
      <c r="G254" s="1">
        <v>0</v>
      </c>
      <c r="H254" s="1">
        <v>0.5</v>
      </c>
      <c r="J254" s="1">
        <v>524</v>
      </c>
      <c r="K254" s="1">
        <v>0</v>
      </c>
      <c r="L254" s="1">
        <v>7.8</v>
      </c>
      <c r="N254" s="1">
        <v>279</v>
      </c>
      <c r="O254" s="1">
        <v>0</v>
      </c>
      <c r="P254" s="1">
        <v>10.199999999999999</v>
      </c>
      <c r="R254" s="1">
        <v>113</v>
      </c>
      <c r="S254" s="1">
        <v>0</v>
      </c>
      <c r="T254" s="1">
        <v>10.8</v>
      </c>
      <c r="V254" s="1">
        <v>120</v>
      </c>
      <c r="W254" s="1">
        <v>0</v>
      </c>
      <c r="X254" s="1">
        <v>6.2</v>
      </c>
      <c r="Z254" s="1">
        <v>111</v>
      </c>
      <c r="AA254" s="1">
        <v>0</v>
      </c>
      <c r="AB254" s="1">
        <v>9.1</v>
      </c>
      <c r="AD254" s="1">
        <v>137</v>
      </c>
      <c r="AE254" s="1">
        <v>0</v>
      </c>
      <c r="AF254" s="1">
        <v>11.1</v>
      </c>
      <c r="AH254" s="1">
        <v>122</v>
      </c>
      <c r="AI254" s="1">
        <v>0</v>
      </c>
      <c r="AJ254" s="1">
        <v>9</v>
      </c>
      <c r="AL254" s="1">
        <v>125</v>
      </c>
      <c r="AM254" s="1">
        <v>0</v>
      </c>
      <c r="AN254" s="1">
        <v>0.8</v>
      </c>
    </row>
    <row r="255" spans="2:40" x14ac:dyDescent="0.25">
      <c r="B255" s="1">
        <v>124</v>
      </c>
      <c r="C255" s="1">
        <v>0</v>
      </c>
      <c r="D255" s="1">
        <v>6.6</v>
      </c>
      <c r="F255" s="1">
        <v>475</v>
      </c>
      <c r="G255" s="1">
        <v>0</v>
      </c>
      <c r="H255" s="1">
        <v>4.8</v>
      </c>
      <c r="J255" s="1">
        <v>435</v>
      </c>
      <c r="K255" s="1">
        <v>0</v>
      </c>
      <c r="L255" s="1">
        <v>3.2</v>
      </c>
      <c r="N255" s="1">
        <v>160</v>
      </c>
      <c r="O255" s="1">
        <v>0</v>
      </c>
      <c r="P255" s="1">
        <v>10.199999999999999</v>
      </c>
      <c r="R255" s="1">
        <v>115</v>
      </c>
      <c r="S255" s="1">
        <v>0</v>
      </c>
      <c r="T255" s="1">
        <v>10.8</v>
      </c>
      <c r="V255" s="1">
        <v>121</v>
      </c>
      <c r="W255" s="1">
        <v>0</v>
      </c>
      <c r="X255" s="1">
        <v>6.2</v>
      </c>
      <c r="Z255" s="1">
        <v>119</v>
      </c>
      <c r="AA255" s="1">
        <v>0</v>
      </c>
      <c r="AB255" s="1">
        <v>9.1</v>
      </c>
      <c r="AD255" s="1">
        <v>127</v>
      </c>
      <c r="AE255" s="1">
        <v>0</v>
      </c>
      <c r="AF255" s="1">
        <v>11.1</v>
      </c>
      <c r="AH255" s="1">
        <v>112</v>
      </c>
      <c r="AI255" s="1">
        <v>0</v>
      </c>
      <c r="AJ255" s="1">
        <v>9</v>
      </c>
      <c r="AL255" s="1">
        <v>131</v>
      </c>
      <c r="AM255" s="1">
        <v>0</v>
      </c>
      <c r="AN255" s="1">
        <v>0.8</v>
      </c>
    </row>
    <row r="256" spans="2:40" x14ac:dyDescent="0.25">
      <c r="B256" s="1">
        <v>110</v>
      </c>
      <c r="C256" s="1">
        <v>0</v>
      </c>
      <c r="D256" s="1">
        <v>6.6</v>
      </c>
      <c r="F256" s="1">
        <v>112</v>
      </c>
      <c r="G256" s="1">
        <v>0</v>
      </c>
      <c r="H256" s="1">
        <v>4.8</v>
      </c>
      <c r="J256" s="1">
        <v>152</v>
      </c>
      <c r="K256" s="1">
        <v>0</v>
      </c>
      <c r="L256" s="1">
        <v>3.2</v>
      </c>
      <c r="N256" s="1">
        <v>128</v>
      </c>
      <c r="O256" s="1">
        <v>0</v>
      </c>
      <c r="P256" s="1">
        <v>10.199999999999999</v>
      </c>
      <c r="R256" s="1">
        <v>132</v>
      </c>
      <c r="S256" s="1">
        <v>0</v>
      </c>
      <c r="T256" s="1">
        <v>10.8</v>
      </c>
      <c r="V256" s="1">
        <v>111</v>
      </c>
      <c r="W256" s="1">
        <v>0</v>
      </c>
      <c r="X256" s="1">
        <v>11.8</v>
      </c>
      <c r="Z256" s="1">
        <v>122</v>
      </c>
      <c r="AA256" s="1">
        <v>0</v>
      </c>
      <c r="AB256" s="1">
        <v>3.4</v>
      </c>
      <c r="AD256" s="1">
        <v>148</v>
      </c>
      <c r="AE256" s="1">
        <v>0</v>
      </c>
      <c r="AF256" s="1">
        <v>11.1</v>
      </c>
      <c r="AH256" s="1">
        <v>123</v>
      </c>
      <c r="AI256" s="1">
        <v>0</v>
      </c>
      <c r="AJ256" s="1">
        <v>9</v>
      </c>
      <c r="AL256" s="1">
        <v>125</v>
      </c>
      <c r="AM256" s="1">
        <v>0</v>
      </c>
      <c r="AN256" s="1">
        <v>4.4000000000000004</v>
      </c>
    </row>
    <row r="257" spans="2:40" x14ac:dyDescent="0.25">
      <c r="B257" s="1">
        <v>122</v>
      </c>
      <c r="C257" s="1">
        <v>0</v>
      </c>
      <c r="D257" s="1">
        <v>6.6</v>
      </c>
      <c r="F257" s="1">
        <v>139</v>
      </c>
      <c r="G257" s="1">
        <v>0</v>
      </c>
      <c r="H257" s="1">
        <v>4.8</v>
      </c>
      <c r="J257" s="1">
        <v>376</v>
      </c>
      <c r="K257" s="1">
        <v>0</v>
      </c>
      <c r="L257" s="1">
        <v>4.3</v>
      </c>
      <c r="N257" s="1">
        <v>140</v>
      </c>
      <c r="O257" s="1">
        <v>0</v>
      </c>
      <c r="P257" s="1">
        <v>10.199999999999999</v>
      </c>
      <c r="R257" s="1">
        <v>150</v>
      </c>
      <c r="S257" s="1">
        <v>0</v>
      </c>
      <c r="T257" s="1">
        <v>10.8</v>
      </c>
      <c r="V257" s="1">
        <v>121</v>
      </c>
      <c r="W257" s="1">
        <v>0</v>
      </c>
      <c r="X257" s="1">
        <v>11.8</v>
      </c>
      <c r="Z257" s="1">
        <v>120</v>
      </c>
      <c r="AA257" s="1">
        <v>0</v>
      </c>
      <c r="AB257" s="1">
        <v>3.4</v>
      </c>
      <c r="AD257" s="1">
        <v>138</v>
      </c>
      <c r="AE257" s="1">
        <v>0</v>
      </c>
      <c r="AF257" s="1">
        <v>16.7</v>
      </c>
      <c r="AH257" s="1">
        <v>121</v>
      </c>
      <c r="AI257" s="1">
        <v>0</v>
      </c>
      <c r="AJ257" s="1">
        <v>9</v>
      </c>
      <c r="AL257" s="1">
        <v>155</v>
      </c>
      <c r="AM257" s="1">
        <v>0</v>
      </c>
      <c r="AN257" s="1">
        <v>4.4000000000000004</v>
      </c>
    </row>
    <row r="258" spans="2:40" x14ac:dyDescent="0.25">
      <c r="B258" s="1">
        <v>123</v>
      </c>
      <c r="C258" s="1">
        <v>0</v>
      </c>
      <c r="D258" s="1">
        <v>6.6</v>
      </c>
      <c r="F258" s="1">
        <v>107</v>
      </c>
      <c r="G258" s="1">
        <v>0</v>
      </c>
      <c r="H258" s="1">
        <v>3.5</v>
      </c>
      <c r="J258" s="1">
        <v>345</v>
      </c>
      <c r="K258" s="1">
        <v>0</v>
      </c>
      <c r="L258" s="1">
        <v>4.3</v>
      </c>
      <c r="N258" s="1">
        <v>151</v>
      </c>
      <c r="O258" s="1">
        <v>0</v>
      </c>
      <c r="P258" s="1">
        <v>10.8</v>
      </c>
      <c r="R258" s="1">
        <v>222</v>
      </c>
      <c r="S258" s="1">
        <v>0</v>
      </c>
      <c r="T258" s="1">
        <v>12.3</v>
      </c>
      <c r="V258" s="1">
        <v>125</v>
      </c>
      <c r="W258" s="1">
        <v>0</v>
      </c>
      <c r="X258" s="1">
        <v>11.8</v>
      </c>
      <c r="Z258" s="1">
        <v>115</v>
      </c>
      <c r="AA258" s="1">
        <v>0</v>
      </c>
      <c r="AB258" s="1">
        <v>3.4</v>
      </c>
      <c r="AD258" s="1">
        <v>129</v>
      </c>
      <c r="AE258" s="1">
        <v>0</v>
      </c>
      <c r="AF258" s="1">
        <v>16.7</v>
      </c>
      <c r="AH258" s="1">
        <v>112</v>
      </c>
      <c r="AI258" s="1">
        <v>0</v>
      </c>
      <c r="AJ258" s="1">
        <v>9</v>
      </c>
      <c r="AL258" s="1">
        <v>120</v>
      </c>
      <c r="AM258" s="1">
        <v>0</v>
      </c>
      <c r="AN258" s="1">
        <v>4.4000000000000004</v>
      </c>
    </row>
    <row r="259" spans="2:40" x14ac:dyDescent="0.25">
      <c r="B259" s="1">
        <v>117</v>
      </c>
      <c r="C259" s="1">
        <v>0</v>
      </c>
      <c r="D259" s="1">
        <v>6.6</v>
      </c>
      <c r="F259" s="1">
        <v>120</v>
      </c>
      <c r="G259" s="1">
        <v>0</v>
      </c>
      <c r="H259" s="1">
        <v>3.5</v>
      </c>
      <c r="J259" s="1">
        <v>515</v>
      </c>
      <c r="K259" s="1">
        <v>0</v>
      </c>
      <c r="L259" s="1">
        <v>4.7</v>
      </c>
      <c r="N259" s="1">
        <v>162</v>
      </c>
      <c r="O259" s="1">
        <v>0</v>
      </c>
      <c r="P259" s="1">
        <v>10.8</v>
      </c>
      <c r="R259" s="1">
        <v>140</v>
      </c>
      <c r="S259" s="1">
        <v>0</v>
      </c>
      <c r="T259" s="1">
        <v>12.3</v>
      </c>
      <c r="V259" s="1">
        <v>121</v>
      </c>
      <c r="W259" s="1">
        <v>0</v>
      </c>
      <c r="X259" s="1">
        <v>11.8</v>
      </c>
      <c r="Z259" s="1">
        <v>120</v>
      </c>
      <c r="AA259" s="1">
        <v>0</v>
      </c>
      <c r="AB259" s="1">
        <v>3.4</v>
      </c>
      <c r="AD259" s="1">
        <v>114</v>
      </c>
      <c r="AE259" s="1">
        <v>0</v>
      </c>
      <c r="AF259" s="1">
        <v>16.7</v>
      </c>
      <c r="AH259" s="1">
        <v>113</v>
      </c>
      <c r="AI259" s="1">
        <v>0</v>
      </c>
      <c r="AJ259" s="1">
        <v>5.6</v>
      </c>
      <c r="AL259" s="1">
        <v>118</v>
      </c>
      <c r="AM259" s="1">
        <v>0</v>
      </c>
      <c r="AN259" s="1">
        <v>4.4000000000000004</v>
      </c>
    </row>
    <row r="260" spans="2:40" x14ac:dyDescent="0.25">
      <c r="B260" s="1">
        <v>84</v>
      </c>
      <c r="C260" s="1">
        <v>0</v>
      </c>
      <c r="D260" s="1">
        <v>4.5</v>
      </c>
      <c r="F260" s="1">
        <v>122</v>
      </c>
      <c r="G260" s="1">
        <v>0</v>
      </c>
      <c r="H260" s="1">
        <v>3.5</v>
      </c>
      <c r="J260" s="1">
        <v>383</v>
      </c>
      <c r="K260" s="1">
        <v>0</v>
      </c>
      <c r="L260" s="1">
        <v>4.7</v>
      </c>
      <c r="N260" s="1">
        <v>127</v>
      </c>
      <c r="O260" s="1">
        <v>0</v>
      </c>
      <c r="P260" s="1">
        <v>10.8</v>
      </c>
      <c r="R260" s="1">
        <v>121</v>
      </c>
      <c r="S260" s="1">
        <v>0</v>
      </c>
      <c r="T260" s="1">
        <v>12.3</v>
      </c>
      <c r="V260" s="1">
        <v>123</v>
      </c>
      <c r="W260" s="1">
        <v>0</v>
      </c>
      <c r="X260" s="1">
        <v>11.8</v>
      </c>
      <c r="Z260" s="1">
        <v>122</v>
      </c>
      <c r="AA260" s="1">
        <v>0</v>
      </c>
      <c r="AB260" s="1">
        <v>3.4</v>
      </c>
      <c r="AD260" s="1">
        <v>124</v>
      </c>
      <c r="AE260" s="1">
        <v>0</v>
      </c>
      <c r="AF260" s="1">
        <v>16.7</v>
      </c>
      <c r="AH260" s="1">
        <v>122</v>
      </c>
      <c r="AI260" s="1">
        <v>0</v>
      </c>
      <c r="AJ260" s="1">
        <v>5.6</v>
      </c>
      <c r="AL260" s="1">
        <v>134</v>
      </c>
      <c r="AM260" s="1">
        <v>0</v>
      </c>
      <c r="AN260" s="1">
        <v>5.7</v>
      </c>
    </row>
    <row r="261" spans="2:40" x14ac:dyDescent="0.25">
      <c r="B261" s="1">
        <v>51</v>
      </c>
      <c r="C261" s="1">
        <v>0</v>
      </c>
      <c r="D261" s="1">
        <v>4.5</v>
      </c>
      <c r="F261" s="1">
        <v>120</v>
      </c>
      <c r="G261" s="1">
        <v>0</v>
      </c>
      <c r="H261" s="1">
        <v>3.5</v>
      </c>
      <c r="J261" s="1">
        <v>213</v>
      </c>
      <c r="K261" s="1">
        <v>0</v>
      </c>
      <c r="L261" s="1">
        <v>3.4</v>
      </c>
      <c r="N261" s="1">
        <v>154</v>
      </c>
      <c r="O261" s="1">
        <v>0</v>
      </c>
      <c r="P261" s="1">
        <v>10.8</v>
      </c>
      <c r="R261" s="1">
        <v>139</v>
      </c>
      <c r="S261" s="1">
        <v>0</v>
      </c>
      <c r="T261" s="1">
        <v>12.3</v>
      </c>
      <c r="V261" s="1">
        <v>149</v>
      </c>
      <c r="W261" s="1">
        <v>0</v>
      </c>
      <c r="X261" s="1">
        <v>3.6</v>
      </c>
      <c r="Z261" s="1">
        <v>129</v>
      </c>
      <c r="AA261" s="1">
        <v>0</v>
      </c>
      <c r="AB261" s="1">
        <v>6.6</v>
      </c>
      <c r="AD261" s="1">
        <v>139</v>
      </c>
      <c r="AE261" s="1">
        <v>0</v>
      </c>
      <c r="AF261" s="1">
        <v>24.1</v>
      </c>
      <c r="AH261" s="1">
        <v>121</v>
      </c>
      <c r="AI261" s="1">
        <v>0</v>
      </c>
      <c r="AJ261" s="1">
        <v>5.6</v>
      </c>
      <c r="AL261" s="1">
        <v>62</v>
      </c>
      <c r="AM261" s="1">
        <v>0</v>
      </c>
      <c r="AN261" s="1">
        <v>5.7</v>
      </c>
    </row>
    <row r="262" spans="2:40" x14ac:dyDescent="0.25">
      <c r="B262" s="1">
        <v>46</v>
      </c>
      <c r="C262" s="1">
        <v>0</v>
      </c>
      <c r="D262" s="1">
        <v>4.5</v>
      </c>
      <c r="F262" s="1">
        <v>77</v>
      </c>
      <c r="G262" s="1">
        <v>0</v>
      </c>
      <c r="H262" s="1">
        <v>3.5</v>
      </c>
      <c r="J262" s="1">
        <v>780</v>
      </c>
      <c r="K262" s="1">
        <v>0</v>
      </c>
      <c r="L262" s="1">
        <v>2</v>
      </c>
      <c r="N262" s="1">
        <v>141</v>
      </c>
      <c r="O262" s="1">
        <v>0</v>
      </c>
      <c r="P262" s="1">
        <v>4.2</v>
      </c>
      <c r="R262" s="1">
        <v>124</v>
      </c>
      <c r="S262" s="1">
        <v>0</v>
      </c>
      <c r="T262" s="1">
        <v>3.9</v>
      </c>
      <c r="V262" s="1">
        <v>126</v>
      </c>
      <c r="W262" s="1">
        <v>0</v>
      </c>
      <c r="X262" s="1">
        <v>3.6</v>
      </c>
      <c r="Z262" s="1">
        <v>135</v>
      </c>
      <c r="AA262" s="1">
        <v>0</v>
      </c>
      <c r="AB262" s="1">
        <v>6.6</v>
      </c>
      <c r="AD262" s="1">
        <v>133</v>
      </c>
      <c r="AE262" s="1">
        <v>0</v>
      </c>
      <c r="AF262" s="1">
        <v>24.1</v>
      </c>
      <c r="AH262" s="1">
        <v>118</v>
      </c>
      <c r="AI262" s="1">
        <v>0</v>
      </c>
      <c r="AJ262" s="1">
        <v>5.6</v>
      </c>
      <c r="AL262" s="1">
        <v>63</v>
      </c>
      <c r="AM262" s="1">
        <v>0</v>
      </c>
      <c r="AN262" s="1">
        <v>5.7</v>
      </c>
    </row>
    <row r="263" spans="2:40" x14ac:dyDescent="0.25">
      <c r="B263" s="1">
        <v>137</v>
      </c>
      <c r="C263" s="1">
        <v>0</v>
      </c>
      <c r="D263" s="1">
        <v>4.5</v>
      </c>
      <c r="F263" s="1">
        <v>438</v>
      </c>
      <c r="G263" s="1">
        <v>0</v>
      </c>
      <c r="H263" s="1">
        <v>7</v>
      </c>
      <c r="J263" s="1">
        <v>727</v>
      </c>
      <c r="K263" s="1">
        <v>0</v>
      </c>
      <c r="L263" s="1">
        <v>2.9</v>
      </c>
      <c r="N263" s="1">
        <v>154</v>
      </c>
      <c r="O263" s="1">
        <v>0</v>
      </c>
      <c r="P263" s="1">
        <v>4.2</v>
      </c>
      <c r="R263" s="1">
        <v>42</v>
      </c>
      <c r="S263" s="1">
        <v>0</v>
      </c>
      <c r="T263" s="1">
        <v>3.9</v>
      </c>
      <c r="V263" s="1">
        <v>201</v>
      </c>
      <c r="W263" s="1">
        <v>0</v>
      </c>
      <c r="X263" s="1">
        <v>3.6</v>
      </c>
      <c r="Z263" s="1">
        <v>118</v>
      </c>
      <c r="AA263" s="1">
        <v>0</v>
      </c>
      <c r="AB263" s="1">
        <v>6.6</v>
      </c>
      <c r="AD263" s="1">
        <v>113</v>
      </c>
      <c r="AE263" s="1">
        <v>0</v>
      </c>
      <c r="AF263" s="1">
        <v>24.1</v>
      </c>
      <c r="AH263" s="1">
        <v>115</v>
      </c>
      <c r="AI263" s="1">
        <v>0</v>
      </c>
      <c r="AJ263" s="1">
        <v>5.6</v>
      </c>
      <c r="AL263" s="1">
        <v>45</v>
      </c>
      <c r="AM263" s="1">
        <v>0</v>
      </c>
      <c r="AN263" s="1">
        <v>5.7</v>
      </c>
    </row>
    <row r="264" spans="2:40" x14ac:dyDescent="0.25">
      <c r="B264" s="1">
        <v>207</v>
      </c>
      <c r="C264" s="1">
        <v>0</v>
      </c>
      <c r="D264" s="1">
        <v>4.5</v>
      </c>
      <c r="F264" s="1">
        <v>44</v>
      </c>
      <c r="G264" s="1">
        <v>0</v>
      </c>
      <c r="H264" s="1">
        <v>7</v>
      </c>
      <c r="J264" s="1">
        <v>363</v>
      </c>
      <c r="K264" s="1">
        <v>0</v>
      </c>
      <c r="L264" s="1">
        <v>1</v>
      </c>
      <c r="N264" s="1">
        <v>597</v>
      </c>
      <c r="O264" s="1">
        <v>0</v>
      </c>
      <c r="P264" s="1">
        <v>4.2</v>
      </c>
      <c r="R264" s="1">
        <v>152</v>
      </c>
      <c r="S264" s="1">
        <v>0</v>
      </c>
      <c r="T264" s="1">
        <v>3.9</v>
      </c>
      <c r="V264" s="1">
        <v>424</v>
      </c>
      <c r="W264" s="1">
        <v>0</v>
      </c>
      <c r="X264" s="1">
        <v>4.8</v>
      </c>
      <c r="Z264" s="1">
        <v>153</v>
      </c>
      <c r="AA264" s="1">
        <v>0</v>
      </c>
      <c r="AB264" s="1">
        <v>6.6</v>
      </c>
      <c r="AD264" s="1">
        <v>122</v>
      </c>
      <c r="AE264" s="1">
        <v>0</v>
      </c>
      <c r="AF264" s="1">
        <v>24.1</v>
      </c>
      <c r="AH264" s="1">
        <v>132</v>
      </c>
      <c r="AI264" s="1">
        <v>0</v>
      </c>
      <c r="AJ264" s="1">
        <v>8.8000000000000007</v>
      </c>
      <c r="AL264" s="1">
        <v>78</v>
      </c>
      <c r="AM264" s="1">
        <v>0</v>
      </c>
      <c r="AN264" s="1">
        <v>5.7</v>
      </c>
    </row>
    <row r="265" spans="2:40" x14ac:dyDescent="0.25">
      <c r="B265" s="1">
        <v>125</v>
      </c>
      <c r="C265" s="1">
        <v>0</v>
      </c>
      <c r="D265" s="1">
        <v>8.9</v>
      </c>
      <c r="F265" s="1">
        <v>114</v>
      </c>
      <c r="G265" s="1">
        <v>0</v>
      </c>
      <c r="H265" s="1">
        <v>7</v>
      </c>
      <c r="J265" s="1">
        <v>248</v>
      </c>
      <c r="K265" s="1">
        <v>0</v>
      </c>
      <c r="L265" s="1">
        <v>1</v>
      </c>
      <c r="N265" s="1">
        <v>126</v>
      </c>
      <c r="O265" s="1">
        <v>0</v>
      </c>
      <c r="P265" s="1">
        <v>4.2</v>
      </c>
      <c r="R265" s="1">
        <v>120</v>
      </c>
      <c r="S265" s="1">
        <v>0</v>
      </c>
      <c r="T265" s="1">
        <v>3.9</v>
      </c>
      <c r="V265" s="1">
        <v>143</v>
      </c>
      <c r="W265" s="1">
        <v>0</v>
      </c>
      <c r="X265" s="1">
        <v>4.8</v>
      </c>
      <c r="Z265" s="1">
        <v>105</v>
      </c>
      <c r="AA265" s="1">
        <v>0</v>
      </c>
      <c r="AB265" s="1">
        <v>4.0999999999999996</v>
      </c>
      <c r="AD265" s="1">
        <v>118</v>
      </c>
      <c r="AE265" s="1">
        <v>0</v>
      </c>
      <c r="AF265" s="1">
        <v>24.1</v>
      </c>
      <c r="AH265" s="1">
        <v>121</v>
      </c>
      <c r="AI265" s="1">
        <v>0</v>
      </c>
      <c r="AJ265" s="1">
        <v>8.8000000000000007</v>
      </c>
      <c r="AL265" s="1">
        <v>131</v>
      </c>
      <c r="AM265" s="1">
        <v>0</v>
      </c>
      <c r="AN265" s="1">
        <v>5.7</v>
      </c>
    </row>
    <row r="266" spans="2:40" x14ac:dyDescent="0.25">
      <c r="B266" s="1">
        <v>115</v>
      </c>
      <c r="C266" s="1">
        <v>0</v>
      </c>
      <c r="D266" s="1">
        <v>8.9</v>
      </c>
      <c r="F266" s="1">
        <v>122</v>
      </c>
      <c r="G266" s="1">
        <v>0</v>
      </c>
      <c r="H266" s="1">
        <v>7</v>
      </c>
      <c r="J266" s="1">
        <v>188</v>
      </c>
      <c r="K266" s="1">
        <v>0</v>
      </c>
      <c r="L266" s="1">
        <v>1</v>
      </c>
      <c r="N266" s="1">
        <v>183</v>
      </c>
      <c r="O266" s="1">
        <v>0</v>
      </c>
      <c r="P266" s="1">
        <v>4.2</v>
      </c>
      <c r="R266" s="1">
        <v>121</v>
      </c>
      <c r="S266" s="1">
        <v>0</v>
      </c>
      <c r="T266" s="1">
        <v>3.9</v>
      </c>
      <c r="V266" s="1">
        <v>139</v>
      </c>
      <c r="W266" s="1">
        <v>0</v>
      </c>
      <c r="X266" s="1">
        <v>4.8</v>
      </c>
      <c r="Z266" s="1">
        <v>112</v>
      </c>
      <c r="AA266" s="1">
        <v>0</v>
      </c>
      <c r="AB266" s="1">
        <v>4.0999999999999996</v>
      </c>
      <c r="AD266" s="1">
        <v>112</v>
      </c>
      <c r="AE266" s="1">
        <v>0</v>
      </c>
      <c r="AF266" s="1">
        <v>9.4</v>
      </c>
      <c r="AH266" s="1">
        <v>112</v>
      </c>
      <c r="AI266" s="1">
        <v>0</v>
      </c>
      <c r="AJ266" s="1">
        <v>8.8000000000000007</v>
      </c>
      <c r="AL266" s="1">
        <v>124</v>
      </c>
      <c r="AM266" s="1">
        <v>0</v>
      </c>
      <c r="AN266" s="1">
        <v>9.3000000000000007</v>
      </c>
    </row>
    <row r="267" spans="2:40" x14ac:dyDescent="0.25">
      <c r="B267" s="1">
        <v>121</v>
      </c>
      <c r="C267" s="1">
        <v>0</v>
      </c>
      <c r="D267" s="1">
        <v>8.9</v>
      </c>
      <c r="F267" s="1">
        <v>122</v>
      </c>
      <c r="G267" s="1">
        <v>0</v>
      </c>
      <c r="H267" s="1">
        <v>7</v>
      </c>
      <c r="J267" s="1">
        <v>142</v>
      </c>
      <c r="K267" s="1">
        <v>0</v>
      </c>
      <c r="L267" s="1">
        <v>4.4000000000000004</v>
      </c>
      <c r="N267" s="1">
        <v>149</v>
      </c>
      <c r="O267" s="1">
        <v>0</v>
      </c>
      <c r="P267" s="1">
        <v>4.2</v>
      </c>
      <c r="R267" s="1">
        <v>117</v>
      </c>
      <c r="S267" s="1">
        <v>0</v>
      </c>
      <c r="T267" s="1">
        <v>4.3</v>
      </c>
      <c r="V267" s="1">
        <v>136</v>
      </c>
      <c r="W267" s="1">
        <v>0</v>
      </c>
      <c r="X267" s="1">
        <v>4.8</v>
      </c>
      <c r="Z267" s="1">
        <v>122</v>
      </c>
      <c r="AA267" s="1">
        <v>0</v>
      </c>
      <c r="AB267" s="1">
        <v>4.0999999999999996</v>
      </c>
      <c r="AD267" s="1">
        <v>137</v>
      </c>
      <c r="AE267" s="1">
        <v>0</v>
      </c>
      <c r="AF267" s="1">
        <v>9.4</v>
      </c>
      <c r="AH267" s="1">
        <v>178</v>
      </c>
      <c r="AI267" s="1">
        <v>0</v>
      </c>
      <c r="AJ267" s="1">
        <v>8.8000000000000007</v>
      </c>
      <c r="AL267" s="1">
        <v>141</v>
      </c>
      <c r="AM267" s="1">
        <v>0</v>
      </c>
      <c r="AN267" s="1">
        <v>9.3000000000000007</v>
      </c>
    </row>
    <row r="268" spans="2:40" x14ac:dyDescent="0.25">
      <c r="B268" s="1">
        <v>112</v>
      </c>
      <c r="C268" s="1">
        <v>0</v>
      </c>
      <c r="D268" s="1">
        <v>8.9</v>
      </c>
      <c r="F268" s="1">
        <v>134</v>
      </c>
      <c r="G268" s="1">
        <v>0</v>
      </c>
      <c r="H268" s="1">
        <v>8.8000000000000007</v>
      </c>
      <c r="J268" s="1">
        <v>121</v>
      </c>
      <c r="K268" s="1">
        <v>0</v>
      </c>
      <c r="L268" s="1">
        <v>4.4000000000000004</v>
      </c>
      <c r="N268" s="1">
        <v>195</v>
      </c>
      <c r="O268" s="1">
        <v>0</v>
      </c>
      <c r="P268" s="1">
        <v>7.6</v>
      </c>
      <c r="R268" s="1">
        <v>131</v>
      </c>
      <c r="S268" s="1">
        <v>0</v>
      </c>
      <c r="T268" s="1">
        <v>4.3</v>
      </c>
      <c r="V268" s="1">
        <v>131</v>
      </c>
      <c r="W268" s="1">
        <v>0</v>
      </c>
      <c r="X268" s="1">
        <v>7.4</v>
      </c>
      <c r="Z268" s="1">
        <v>124</v>
      </c>
      <c r="AA268" s="1">
        <v>0</v>
      </c>
      <c r="AB268" s="1">
        <v>4.0999999999999996</v>
      </c>
      <c r="AD268" s="1">
        <v>118</v>
      </c>
      <c r="AE268" s="1">
        <v>0</v>
      </c>
      <c r="AF268" s="1">
        <v>9.4</v>
      </c>
      <c r="AH268" s="1">
        <v>125</v>
      </c>
      <c r="AI268" s="1">
        <v>0</v>
      </c>
      <c r="AJ268" s="1">
        <v>0.2</v>
      </c>
      <c r="AL268" s="1">
        <v>128</v>
      </c>
      <c r="AM268" s="1">
        <v>0</v>
      </c>
      <c r="AN268" s="1">
        <v>9.3000000000000007</v>
      </c>
    </row>
    <row r="269" spans="2:40" x14ac:dyDescent="0.25">
      <c r="B269" s="1">
        <v>111</v>
      </c>
      <c r="C269" s="1">
        <v>0</v>
      </c>
      <c r="D269" s="1">
        <v>8.9</v>
      </c>
      <c r="F269" s="1">
        <v>116</v>
      </c>
      <c r="G269" s="1">
        <v>0</v>
      </c>
      <c r="H269" s="1">
        <v>8.8000000000000007</v>
      </c>
      <c r="J269" s="1">
        <v>144</v>
      </c>
      <c r="K269" s="1">
        <v>0</v>
      </c>
      <c r="L269" s="1">
        <v>4.4000000000000004</v>
      </c>
      <c r="N269" s="1">
        <v>156</v>
      </c>
      <c r="O269" s="1">
        <v>0</v>
      </c>
      <c r="P269" s="1">
        <v>7.6</v>
      </c>
      <c r="R269" s="1">
        <v>113</v>
      </c>
      <c r="S269" s="1">
        <v>0</v>
      </c>
      <c r="T269" s="1">
        <v>4.3</v>
      </c>
      <c r="V269" s="1">
        <v>125</v>
      </c>
      <c r="W269" s="1">
        <v>0</v>
      </c>
      <c r="X269" s="1">
        <v>7.4</v>
      </c>
      <c r="Z269" s="1">
        <v>129</v>
      </c>
      <c r="AA269" s="1">
        <v>0</v>
      </c>
      <c r="AB269" s="1">
        <v>4.0999999999999996</v>
      </c>
      <c r="AD269" s="1">
        <v>119</v>
      </c>
      <c r="AE269" s="1">
        <v>0</v>
      </c>
      <c r="AF269" s="1">
        <v>9.4</v>
      </c>
      <c r="AH269" s="1">
        <v>129</v>
      </c>
      <c r="AI269" s="1">
        <v>0</v>
      </c>
      <c r="AJ269" s="1">
        <v>0.2</v>
      </c>
      <c r="AL269" s="1">
        <v>192</v>
      </c>
      <c r="AM269" s="1">
        <v>0</v>
      </c>
      <c r="AN269" s="1">
        <v>9.3000000000000007</v>
      </c>
    </row>
    <row r="270" spans="2:40" x14ac:dyDescent="0.25">
      <c r="B270" s="1">
        <v>134</v>
      </c>
      <c r="C270" s="1">
        <v>0</v>
      </c>
      <c r="D270" s="1">
        <v>7.3</v>
      </c>
      <c r="F270" s="1">
        <v>134</v>
      </c>
      <c r="G270" s="1">
        <v>0</v>
      </c>
      <c r="H270" s="1">
        <v>8.8000000000000007</v>
      </c>
      <c r="J270" s="1">
        <v>142</v>
      </c>
      <c r="K270" s="1">
        <v>0</v>
      </c>
      <c r="L270" s="1">
        <v>4.4000000000000004</v>
      </c>
      <c r="N270" s="1">
        <v>129</v>
      </c>
      <c r="O270" s="1">
        <v>0</v>
      </c>
      <c r="P270" s="1">
        <v>7.6</v>
      </c>
      <c r="R270" s="1">
        <v>120</v>
      </c>
      <c r="S270" s="1">
        <v>0</v>
      </c>
      <c r="T270" s="1">
        <v>4.3</v>
      </c>
      <c r="V270" s="1">
        <v>121</v>
      </c>
      <c r="W270" s="1">
        <v>0</v>
      </c>
      <c r="X270" s="1">
        <v>7.4</v>
      </c>
      <c r="Z270" s="1">
        <v>124</v>
      </c>
      <c r="AA270" s="1">
        <v>0</v>
      </c>
      <c r="AB270" s="1">
        <v>5.8</v>
      </c>
      <c r="AD270" s="1">
        <v>122</v>
      </c>
      <c r="AE270" s="1">
        <v>0</v>
      </c>
      <c r="AF270" s="1">
        <v>9.4</v>
      </c>
      <c r="AH270" s="1">
        <v>125</v>
      </c>
      <c r="AI270" s="1">
        <v>0</v>
      </c>
      <c r="AJ270" s="1">
        <v>0.2</v>
      </c>
      <c r="AL270" s="1">
        <v>135</v>
      </c>
      <c r="AM270" s="1">
        <v>0</v>
      </c>
      <c r="AN270" s="1">
        <v>5.5</v>
      </c>
    </row>
    <row r="271" spans="2:40" x14ac:dyDescent="0.25">
      <c r="B271" s="1">
        <v>134</v>
      </c>
      <c r="C271" s="1">
        <v>0</v>
      </c>
      <c r="D271" s="1">
        <v>7.3</v>
      </c>
      <c r="F271" s="1">
        <v>139</v>
      </c>
      <c r="G271" s="1">
        <v>0</v>
      </c>
      <c r="H271" s="1">
        <v>8.8000000000000007</v>
      </c>
      <c r="J271" s="1">
        <v>132</v>
      </c>
      <c r="K271" s="1">
        <v>0</v>
      </c>
      <c r="L271" s="1">
        <v>6.2</v>
      </c>
      <c r="N271" s="1">
        <v>124</v>
      </c>
      <c r="O271" s="1">
        <v>0</v>
      </c>
      <c r="P271" s="1">
        <v>7.6</v>
      </c>
      <c r="R271" s="1">
        <v>134</v>
      </c>
      <c r="S271" s="1">
        <v>0</v>
      </c>
      <c r="T271" s="1">
        <v>9.6</v>
      </c>
      <c r="V271" s="1">
        <v>128</v>
      </c>
      <c r="W271" s="1">
        <v>0</v>
      </c>
      <c r="X271" s="1">
        <v>7.4</v>
      </c>
      <c r="Z271" s="1">
        <v>129</v>
      </c>
      <c r="AA271" s="1">
        <v>0</v>
      </c>
      <c r="AB271" s="1">
        <v>5.8</v>
      </c>
      <c r="AD271" s="1">
        <v>124</v>
      </c>
      <c r="AE271" s="1">
        <v>0</v>
      </c>
      <c r="AF271" s="1">
        <v>6.8</v>
      </c>
      <c r="AH271" s="1">
        <v>124</v>
      </c>
      <c r="AI271" s="1">
        <v>0</v>
      </c>
      <c r="AJ271" s="1">
        <v>0.2</v>
      </c>
      <c r="AL271" s="1">
        <v>130</v>
      </c>
      <c r="AM271" s="1">
        <v>0</v>
      </c>
      <c r="AN271" s="1">
        <v>5.5</v>
      </c>
    </row>
    <row r="272" spans="2:40" x14ac:dyDescent="0.25">
      <c r="B272" s="1">
        <v>118</v>
      </c>
      <c r="C272" s="1">
        <v>0</v>
      </c>
      <c r="D272" s="1">
        <v>7.3</v>
      </c>
      <c r="F272" s="1">
        <v>136</v>
      </c>
      <c r="G272" s="1">
        <v>0</v>
      </c>
      <c r="H272" s="1">
        <v>4.7</v>
      </c>
      <c r="J272" s="1">
        <v>122</v>
      </c>
      <c r="K272" s="1">
        <v>0</v>
      </c>
      <c r="L272" s="1">
        <v>6.2</v>
      </c>
      <c r="N272" s="1">
        <v>118</v>
      </c>
      <c r="O272" s="1">
        <v>0</v>
      </c>
      <c r="P272" s="1">
        <v>5.7</v>
      </c>
      <c r="R272" s="1">
        <v>119</v>
      </c>
      <c r="S272" s="1">
        <v>0</v>
      </c>
      <c r="T272" s="1">
        <v>9.6</v>
      </c>
      <c r="V272" s="1">
        <v>116</v>
      </c>
      <c r="W272" s="1">
        <v>0</v>
      </c>
      <c r="X272" s="1">
        <v>7.4</v>
      </c>
      <c r="Z272" s="1">
        <v>117</v>
      </c>
      <c r="AA272" s="1">
        <v>0</v>
      </c>
      <c r="AB272" s="1">
        <v>5.8</v>
      </c>
      <c r="AD272" s="1">
        <v>145</v>
      </c>
      <c r="AE272" s="1">
        <v>0</v>
      </c>
      <c r="AF272" s="1">
        <v>6.8</v>
      </c>
      <c r="AH272" s="1">
        <v>120</v>
      </c>
      <c r="AI272" s="1">
        <v>0</v>
      </c>
      <c r="AJ272" s="1">
        <v>5.6</v>
      </c>
      <c r="AL272" s="1">
        <v>117</v>
      </c>
      <c r="AM272" s="1">
        <v>0</v>
      </c>
      <c r="AN272" s="1">
        <v>5.5</v>
      </c>
    </row>
    <row r="273" spans="2:40" x14ac:dyDescent="0.25">
      <c r="B273" s="1">
        <v>135</v>
      </c>
      <c r="C273" s="1">
        <v>0</v>
      </c>
      <c r="D273" s="1">
        <v>7.3</v>
      </c>
      <c r="F273" s="1">
        <v>127</v>
      </c>
      <c r="G273" s="1">
        <v>0</v>
      </c>
      <c r="H273" s="1">
        <v>4.7</v>
      </c>
      <c r="J273" s="1">
        <v>219</v>
      </c>
      <c r="K273" s="1">
        <v>0</v>
      </c>
      <c r="L273" s="1">
        <v>6.2</v>
      </c>
      <c r="N273" s="1">
        <v>128</v>
      </c>
      <c r="O273" s="1">
        <v>0</v>
      </c>
      <c r="P273" s="1">
        <v>5.7</v>
      </c>
      <c r="R273" s="1">
        <v>115</v>
      </c>
      <c r="S273" s="1">
        <v>0</v>
      </c>
      <c r="T273" s="1">
        <v>9.6</v>
      </c>
      <c r="V273" s="1">
        <v>125</v>
      </c>
      <c r="W273" s="1">
        <v>0</v>
      </c>
      <c r="X273" s="1">
        <v>7.8</v>
      </c>
      <c r="Z273" s="1">
        <v>117</v>
      </c>
      <c r="AA273" s="1">
        <v>0</v>
      </c>
      <c r="AB273" s="1">
        <v>5.8</v>
      </c>
      <c r="AD273" s="1">
        <v>114</v>
      </c>
      <c r="AE273" s="1">
        <v>0</v>
      </c>
      <c r="AF273" s="1">
        <v>6.8</v>
      </c>
      <c r="AH273" s="1">
        <v>139</v>
      </c>
      <c r="AI273" s="1">
        <v>0</v>
      </c>
      <c r="AJ273" s="1">
        <v>5.6</v>
      </c>
      <c r="AL273" s="1">
        <v>131</v>
      </c>
      <c r="AM273" s="1">
        <v>0</v>
      </c>
      <c r="AN273" s="1">
        <v>5.5</v>
      </c>
    </row>
    <row r="274" spans="2:40" x14ac:dyDescent="0.25">
      <c r="B274" s="1">
        <v>120</v>
      </c>
      <c r="C274" s="1">
        <v>0</v>
      </c>
      <c r="D274" s="1">
        <v>7.4</v>
      </c>
      <c r="F274" s="1">
        <v>131</v>
      </c>
      <c r="G274" s="1">
        <v>0</v>
      </c>
      <c r="H274" s="1">
        <v>4.7</v>
      </c>
      <c r="J274" s="1">
        <v>206</v>
      </c>
      <c r="K274" s="1">
        <v>0</v>
      </c>
      <c r="L274" s="1">
        <v>2.9</v>
      </c>
      <c r="N274" s="1">
        <v>130</v>
      </c>
      <c r="O274" s="1">
        <v>0</v>
      </c>
      <c r="P274" s="1">
        <v>5.7</v>
      </c>
      <c r="R274" s="1">
        <v>119</v>
      </c>
      <c r="S274" s="1">
        <v>0</v>
      </c>
      <c r="T274" s="1">
        <v>9.6</v>
      </c>
      <c r="V274" s="1">
        <v>123</v>
      </c>
      <c r="W274" s="1">
        <v>0</v>
      </c>
      <c r="X274" s="1">
        <v>7.8</v>
      </c>
      <c r="Z274" s="1">
        <v>128</v>
      </c>
      <c r="AA274" s="1">
        <v>0</v>
      </c>
      <c r="AB274" s="1">
        <v>5.8</v>
      </c>
      <c r="AD274" s="1">
        <v>133</v>
      </c>
      <c r="AE274" s="1">
        <v>0</v>
      </c>
      <c r="AF274" s="1">
        <v>6.8</v>
      </c>
      <c r="AH274" s="1">
        <v>113</v>
      </c>
      <c r="AI274" s="1">
        <v>0</v>
      </c>
      <c r="AJ274" s="1">
        <v>5.6</v>
      </c>
      <c r="AL274" s="1">
        <v>123</v>
      </c>
      <c r="AM274" s="1">
        <v>0</v>
      </c>
      <c r="AN274" s="1">
        <v>7.1</v>
      </c>
    </row>
    <row r="275" spans="2:40" x14ac:dyDescent="0.25">
      <c r="B275" s="1">
        <v>132</v>
      </c>
      <c r="C275" s="1">
        <v>0</v>
      </c>
      <c r="D275" s="1">
        <v>7.4</v>
      </c>
      <c r="F275" s="1">
        <v>143</v>
      </c>
      <c r="G275" s="1">
        <v>0</v>
      </c>
      <c r="H275" s="1">
        <v>4.7</v>
      </c>
      <c r="J275" s="1">
        <v>119</v>
      </c>
      <c r="K275" s="1">
        <v>0</v>
      </c>
      <c r="L275" s="1">
        <v>2.9</v>
      </c>
      <c r="N275" s="1">
        <v>146</v>
      </c>
      <c r="O275" s="1">
        <v>0</v>
      </c>
      <c r="P275" s="1">
        <v>5.7</v>
      </c>
      <c r="R275" s="1">
        <v>138</v>
      </c>
      <c r="S275" s="1">
        <v>0</v>
      </c>
      <c r="T275" s="1">
        <v>9.6</v>
      </c>
      <c r="V275" s="1">
        <v>117</v>
      </c>
      <c r="W275" s="1">
        <v>0</v>
      </c>
      <c r="X275" s="1">
        <v>7.8</v>
      </c>
      <c r="Z275" s="1">
        <v>120</v>
      </c>
      <c r="AA275" s="1">
        <v>0</v>
      </c>
      <c r="AB275" s="1">
        <v>7.9</v>
      </c>
      <c r="AD275" s="1">
        <v>106</v>
      </c>
      <c r="AE275" s="1">
        <v>0</v>
      </c>
      <c r="AF275" s="1">
        <v>6.8</v>
      </c>
      <c r="AH275" s="1">
        <v>120</v>
      </c>
      <c r="AI275" s="1">
        <v>0</v>
      </c>
      <c r="AJ275" s="1">
        <v>5.6</v>
      </c>
      <c r="AL275" s="1">
        <v>129</v>
      </c>
      <c r="AM275" s="1">
        <v>0</v>
      </c>
      <c r="AN275" s="1">
        <v>7.1</v>
      </c>
    </row>
    <row r="276" spans="2:40" x14ac:dyDescent="0.25">
      <c r="B276" s="1">
        <v>123</v>
      </c>
      <c r="C276" s="1">
        <v>0</v>
      </c>
      <c r="D276" s="1">
        <v>7.4</v>
      </c>
      <c r="F276" s="1">
        <v>167</v>
      </c>
      <c r="G276" s="1">
        <v>0</v>
      </c>
      <c r="H276" s="1">
        <v>1.7</v>
      </c>
      <c r="J276" s="1">
        <v>133</v>
      </c>
      <c r="K276" s="1">
        <v>0</v>
      </c>
      <c r="L276" s="1">
        <v>2.9</v>
      </c>
      <c r="N276" s="1">
        <v>112</v>
      </c>
      <c r="O276" s="1">
        <v>0</v>
      </c>
      <c r="P276" s="1">
        <v>3.7</v>
      </c>
      <c r="R276" s="1">
        <v>122</v>
      </c>
      <c r="S276" s="1">
        <v>0</v>
      </c>
      <c r="T276" s="1">
        <v>5.6</v>
      </c>
      <c r="V276" s="1">
        <v>126</v>
      </c>
      <c r="W276" s="1">
        <v>0</v>
      </c>
      <c r="X276" s="1">
        <v>7.8</v>
      </c>
      <c r="Z276" s="1">
        <v>113</v>
      </c>
      <c r="AA276" s="1">
        <v>0</v>
      </c>
      <c r="AB276" s="1">
        <v>7.9</v>
      </c>
      <c r="AD276" s="1">
        <v>114</v>
      </c>
      <c r="AE276" s="1">
        <v>0</v>
      </c>
      <c r="AF276" s="1">
        <v>13.2</v>
      </c>
      <c r="AH276" s="1">
        <v>121</v>
      </c>
      <c r="AI276" s="1">
        <v>0</v>
      </c>
      <c r="AJ276" s="1">
        <v>5.6</v>
      </c>
      <c r="AL276" s="1">
        <v>125</v>
      </c>
      <c r="AM276" s="1">
        <v>0</v>
      </c>
      <c r="AN276" s="1">
        <v>7.1</v>
      </c>
    </row>
    <row r="277" spans="2:40" x14ac:dyDescent="0.25">
      <c r="B277" s="1">
        <v>111</v>
      </c>
      <c r="C277" s="1">
        <v>0</v>
      </c>
      <c r="D277" s="1">
        <v>7.4</v>
      </c>
      <c r="F277" s="1">
        <v>136</v>
      </c>
      <c r="G277" s="1">
        <v>0</v>
      </c>
      <c r="H277" s="1">
        <v>1.7</v>
      </c>
      <c r="J277" s="1">
        <v>142</v>
      </c>
      <c r="K277" s="1">
        <v>0</v>
      </c>
      <c r="L277" s="1">
        <v>2.9</v>
      </c>
      <c r="N277" s="1">
        <v>112</v>
      </c>
      <c r="O277" s="1">
        <v>0</v>
      </c>
      <c r="P277" s="1">
        <v>3.7</v>
      </c>
      <c r="R277" s="1">
        <v>123</v>
      </c>
      <c r="S277" s="1">
        <v>0</v>
      </c>
      <c r="T277" s="1">
        <v>5.6</v>
      </c>
      <c r="V277" s="1">
        <v>109</v>
      </c>
      <c r="W277" s="1">
        <v>0</v>
      </c>
      <c r="X277" s="1">
        <v>6.7</v>
      </c>
      <c r="Z277" s="1">
        <v>107</v>
      </c>
      <c r="AA277" s="1">
        <v>0</v>
      </c>
      <c r="AB277" s="1">
        <v>7.9</v>
      </c>
      <c r="AD277" s="1">
        <v>97</v>
      </c>
      <c r="AE277" s="1">
        <v>0</v>
      </c>
      <c r="AF277" s="1">
        <v>13.2</v>
      </c>
      <c r="AH277" s="1">
        <v>132</v>
      </c>
      <c r="AI277" s="1">
        <v>0</v>
      </c>
      <c r="AJ277" s="1">
        <v>7</v>
      </c>
      <c r="AL277" s="1">
        <v>132</v>
      </c>
      <c r="AM277" s="1">
        <v>0</v>
      </c>
      <c r="AN277" s="1">
        <v>7.1</v>
      </c>
    </row>
    <row r="278" spans="2:40" x14ac:dyDescent="0.25">
      <c r="B278" s="1">
        <v>136</v>
      </c>
      <c r="C278" s="1">
        <v>0</v>
      </c>
      <c r="D278" s="1">
        <v>6.7</v>
      </c>
      <c r="F278" s="1">
        <v>126</v>
      </c>
      <c r="G278" s="1">
        <v>0</v>
      </c>
      <c r="H278" s="1">
        <v>1.7</v>
      </c>
      <c r="J278" s="1">
        <v>145</v>
      </c>
      <c r="K278" s="1">
        <v>0</v>
      </c>
      <c r="L278" s="1">
        <v>6.4</v>
      </c>
      <c r="N278" s="1">
        <v>124</v>
      </c>
      <c r="O278" s="1">
        <v>0</v>
      </c>
      <c r="P278" s="1">
        <v>3.7</v>
      </c>
      <c r="R278" s="1">
        <v>112</v>
      </c>
      <c r="S278" s="1">
        <v>0</v>
      </c>
      <c r="T278" s="1">
        <v>5.6</v>
      </c>
      <c r="V278" s="1">
        <v>101</v>
      </c>
      <c r="W278" s="1">
        <v>0</v>
      </c>
      <c r="X278" s="1">
        <v>6.7</v>
      </c>
      <c r="Z278" s="1">
        <v>112</v>
      </c>
      <c r="AA278" s="1">
        <v>0</v>
      </c>
      <c r="AB278" s="1">
        <v>7.9</v>
      </c>
      <c r="AD278" s="1">
        <v>101</v>
      </c>
      <c r="AE278" s="1">
        <v>0</v>
      </c>
      <c r="AF278" s="1">
        <v>13.2</v>
      </c>
      <c r="AH278" s="1">
        <v>131</v>
      </c>
      <c r="AI278" s="1">
        <v>0</v>
      </c>
      <c r="AJ278" s="1">
        <v>7</v>
      </c>
      <c r="AL278" s="1">
        <v>109</v>
      </c>
      <c r="AM278" s="1">
        <v>0</v>
      </c>
      <c r="AN278" s="1">
        <v>7.1</v>
      </c>
    </row>
    <row r="279" spans="2:40" x14ac:dyDescent="0.25">
      <c r="B279" s="1">
        <v>181</v>
      </c>
      <c r="C279" s="1">
        <v>0</v>
      </c>
      <c r="D279" s="1">
        <v>6.7</v>
      </c>
      <c r="F279" s="1">
        <v>124</v>
      </c>
      <c r="G279" s="1">
        <v>0</v>
      </c>
      <c r="H279" s="1">
        <v>1.7</v>
      </c>
      <c r="J279" s="1">
        <v>200</v>
      </c>
      <c r="K279" s="1">
        <v>0</v>
      </c>
      <c r="L279" s="1">
        <v>6.4</v>
      </c>
      <c r="N279" s="1">
        <v>150</v>
      </c>
      <c r="O279" s="1">
        <v>0</v>
      </c>
      <c r="P279" s="1">
        <v>3.7</v>
      </c>
      <c r="R279" s="1">
        <v>122</v>
      </c>
      <c r="S279" s="1">
        <v>0</v>
      </c>
      <c r="T279" s="1">
        <v>5.6</v>
      </c>
      <c r="V279" s="1">
        <v>119</v>
      </c>
      <c r="W279" s="1">
        <v>0</v>
      </c>
      <c r="X279" s="1">
        <v>6.7</v>
      </c>
      <c r="Z279" s="1">
        <v>123</v>
      </c>
      <c r="AA279" s="1">
        <v>0</v>
      </c>
      <c r="AB279" s="1">
        <v>7.9</v>
      </c>
      <c r="AD279" s="1">
        <v>71</v>
      </c>
      <c r="AE279" s="1">
        <v>0</v>
      </c>
      <c r="AF279" s="1">
        <v>13.2</v>
      </c>
      <c r="AH279" s="1">
        <v>111</v>
      </c>
      <c r="AI279" s="1">
        <v>0</v>
      </c>
      <c r="AJ279" s="1">
        <v>7</v>
      </c>
      <c r="AL279" s="1">
        <v>117</v>
      </c>
      <c r="AM279" s="1">
        <v>0</v>
      </c>
      <c r="AN279" s="1">
        <v>2.4</v>
      </c>
    </row>
    <row r="280" spans="2:40" x14ac:dyDescent="0.25">
      <c r="B280" s="1">
        <v>124</v>
      </c>
      <c r="C280" s="1">
        <v>0</v>
      </c>
      <c r="D280" s="1">
        <v>6.7</v>
      </c>
      <c r="F280" s="1">
        <v>129</v>
      </c>
      <c r="G280" s="1">
        <v>0</v>
      </c>
      <c r="H280" s="1">
        <v>7.7</v>
      </c>
      <c r="J280" s="1">
        <v>119</v>
      </c>
      <c r="K280" s="1">
        <v>0</v>
      </c>
      <c r="L280" s="1">
        <v>6.4</v>
      </c>
      <c r="N280" s="1">
        <v>112</v>
      </c>
      <c r="O280" s="1">
        <v>0</v>
      </c>
      <c r="P280" s="1">
        <v>8.9</v>
      </c>
      <c r="R280" s="1">
        <v>132</v>
      </c>
      <c r="S280" s="1">
        <v>0</v>
      </c>
      <c r="T280" s="1">
        <v>5.6</v>
      </c>
      <c r="V280" s="1">
        <v>126</v>
      </c>
      <c r="W280" s="1">
        <v>0</v>
      </c>
      <c r="X280" s="1">
        <v>6.7</v>
      </c>
      <c r="Z280" s="1">
        <v>102</v>
      </c>
      <c r="AA280" s="1">
        <v>0</v>
      </c>
      <c r="AB280" s="1">
        <v>3.1</v>
      </c>
      <c r="AD280" s="1">
        <v>81</v>
      </c>
      <c r="AE280" s="1">
        <v>0</v>
      </c>
      <c r="AF280" s="1">
        <v>13.2</v>
      </c>
      <c r="AH280" s="1">
        <v>121</v>
      </c>
      <c r="AI280" s="1">
        <v>0</v>
      </c>
      <c r="AJ280" s="1">
        <v>7</v>
      </c>
      <c r="AL280" s="1">
        <v>116</v>
      </c>
      <c r="AM280" s="1">
        <v>0</v>
      </c>
      <c r="AN280" s="1">
        <v>2.4</v>
      </c>
    </row>
    <row r="281" spans="2:40" x14ac:dyDescent="0.25">
      <c r="B281" s="1">
        <v>125</v>
      </c>
      <c r="C281" s="1">
        <v>0</v>
      </c>
      <c r="D281" s="1">
        <v>6.7</v>
      </c>
      <c r="F281" s="1">
        <v>126</v>
      </c>
      <c r="G281" s="1">
        <v>0</v>
      </c>
      <c r="H281" s="1">
        <v>7.7</v>
      </c>
      <c r="J281" s="1">
        <v>144</v>
      </c>
      <c r="K281" s="1">
        <v>0</v>
      </c>
      <c r="L281" s="1">
        <v>6.4</v>
      </c>
      <c r="N281" s="1">
        <v>122</v>
      </c>
      <c r="O281" s="1">
        <v>0</v>
      </c>
      <c r="P281" s="1">
        <v>8.9</v>
      </c>
      <c r="R281" s="1">
        <v>117</v>
      </c>
      <c r="S281" s="1">
        <v>0</v>
      </c>
      <c r="T281" s="1">
        <v>4.8</v>
      </c>
      <c r="V281" s="1">
        <v>118</v>
      </c>
      <c r="W281" s="1">
        <v>0</v>
      </c>
      <c r="X281" s="1">
        <v>6.7</v>
      </c>
      <c r="Z281" s="1">
        <v>113</v>
      </c>
      <c r="AA281" s="1">
        <v>0</v>
      </c>
      <c r="AB281" s="1">
        <v>3.1</v>
      </c>
      <c r="AD281" s="1">
        <v>70</v>
      </c>
      <c r="AE281" s="1">
        <v>0</v>
      </c>
      <c r="AF281" s="1">
        <v>13.2</v>
      </c>
      <c r="AH281" s="1">
        <v>116</v>
      </c>
      <c r="AI281" s="1">
        <v>0</v>
      </c>
      <c r="AJ281" s="1">
        <v>7</v>
      </c>
      <c r="AL281" s="1">
        <v>134</v>
      </c>
      <c r="AM281" s="1">
        <v>0</v>
      </c>
      <c r="AN281" s="1">
        <v>2.4</v>
      </c>
    </row>
    <row r="282" spans="2:40" x14ac:dyDescent="0.25">
      <c r="B282" s="1">
        <v>119</v>
      </c>
      <c r="C282" s="1">
        <v>0</v>
      </c>
      <c r="D282" s="1">
        <v>8.1999999999999993</v>
      </c>
      <c r="F282" s="1">
        <v>114</v>
      </c>
      <c r="G282" s="1">
        <v>0</v>
      </c>
      <c r="H282" s="1">
        <v>7.7</v>
      </c>
      <c r="J282" s="1">
        <v>188</v>
      </c>
      <c r="K282" s="1">
        <v>0</v>
      </c>
      <c r="L282" s="1">
        <v>4.3</v>
      </c>
      <c r="N282" s="1">
        <v>193</v>
      </c>
      <c r="O282" s="1">
        <v>0</v>
      </c>
      <c r="P282" s="1">
        <v>8.9</v>
      </c>
      <c r="R282" s="1">
        <v>113</v>
      </c>
      <c r="S282" s="1">
        <v>0</v>
      </c>
      <c r="T282" s="1">
        <v>4.8</v>
      </c>
      <c r="V282" s="1">
        <v>111</v>
      </c>
      <c r="W282" s="1">
        <v>0</v>
      </c>
      <c r="X282" s="1">
        <v>4.3</v>
      </c>
      <c r="Z282" s="1">
        <v>122</v>
      </c>
      <c r="AA282" s="1">
        <v>0</v>
      </c>
      <c r="AB282" s="1">
        <v>3.1</v>
      </c>
      <c r="AD282" s="1">
        <v>60</v>
      </c>
      <c r="AE282" s="1">
        <v>0</v>
      </c>
      <c r="AF282" s="1">
        <v>13.2</v>
      </c>
      <c r="AH282" s="1">
        <v>210</v>
      </c>
      <c r="AI282" s="1">
        <v>0</v>
      </c>
      <c r="AJ282" s="1">
        <v>8</v>
      </c>
      <c r="AL282" s="1">
        <v>121</v>
      </c>
      <c r="AM282" s="1">
        <v>0</v>
      </c>
      <c r="AN282" s="1">
        <v>2.4</v>
      </c>
    </row>
    <row r="283" spans="2:40" x14ac:dyDescent="0.25">
      <c r="B283" s="1">
        <v>116</v>
      </c>
      <c r="C283" s="1">
        <v>0</v>
      </c>
      <c r="D283" s="1">
        <v>8.1999999999999993</v>
      </c>
      <c r="F283" s="1">
        <v>127</v>
      </c>
      <c r="G283" s="1">
        <v>0</v>
      </c>
      <c r="H283" s="1">
        <v>7.7</v>
      </c>
      <c r="J283" s="1">
        <v>126</v>
      </c>
      <c r="K283" s="1">
        <v>0</v>
      </c>
      <c r="L283" s="1">
        <v>4.3</v>
      </c>
      <c r="N283" s="1">
        <v>155</v>
      </c>
      <c r="O283" s="1">
        <v>0</v>
      </c>
      <c r="P283" s="1">
        <v>8.9</v>
      </c>
      <c r="R283" s="1">
        <v>123</v>
      </c>
      <c r="S283" s="1">
        <v>0</v>
      </c>
      <c r="T283" s="1">
        <v>4.8</v>
      </c>
      <c r="V283" s="1">
        <v>113</v>
      </c>
      <c r="W283" s="1">
        <v>0</v>
      </c>
      <c r="X283" s="1">
        <v>4.3</v>
      </c>
      <c r="Z283" s="1">
        <v>115</v>
      </c>
      <c r="AA283" s="1">
        <v>0</v>
      </c>
      <c r="AB283" s="1">
        <v>3.1</v>
      </c>
      <c r="AD283" s="1">
        <v>60</v>
      </c>
      <c r="AE283" s="1">
        <v>0</v>
      </c>
      <c r="AF283" s="1">
        <v>13.3</v>
      </c>
      <c r="AH283" s="1">
        <v>122</v>
      </c>
      <c r="AI283" s="1">
        <v>0</v>
      </c>
      <c r="AJ283" s="1">
        <v>8</v>
      </c>
      <c r="AL283" s="1">
        <v>158</v>
      </c>
      <c r="AM283" s="1">
        <v>0</v>
      </c>
      <c r="AN283" s="1">
        <v>4.4000000000000004</v>
      </c>
    </row>
    <row r="284" spans="2:40" x14ac:dyDescent="0.25">
      <c r="B284" s="1">
        <v>111</v>
      </c>
      <c r="C284" s="1">
        <v>0</v>
      </c>
      <c r="D284" s="1">
        <v>8.1999999999999993</v>
      </c>
      <c r="F284" s="1">
        <v>124</v>
      </c>
      <c r="G284" s="1">
        <v>0</v>
      </c>
      <c r="H284" s="1">
        <v>7.7</v>
      </c>
      <c r="J284" s="1">
        <v>139</v>
      </c>
      <c r="K284" s="1">
        <v>0</v>
      </c>
      <c r="L284" s="1">
        <v>4.3</v>
      </c>
      <c r="N284" s="1">
        <v>117</v>
      </c>
      <c r="O284" s="1">
        <v>0</v>
      </c>
      <c r="P284" s="1">
        <v>6.9</v>
      </c>
      <c r="R284" s="1">
        <v>121</v>
      </c>
      <c r="S284" s="1">
        <v>0</v>
      </c>
      <c r="T284" s="1">
        <v>4.8</v>
      </c>
      <c r="V284" s="1">
        <v>123</v>
      </c>
      <c r="W284" s="1">
        <v>0</v>
      </c>
      <c r="X284" s="1">
        <v>4.3</v>
      </c>
      <c r="Z284" s="1">
        <v>123</v>
      </c>
      <c r="AA284" s="1">
        <v>0</v>
      </c>
      <c r="AB284" s="1">
        <v>3.1</v>
      </c>
      <c r="AD284" s="1">
        <v>144</v>
      </c>
      <c r="AE284" s="1">
        <v>0</v>
      </c>
      <c r="AF284" s="1">
        <v>13.3</v>
      </c>
      <c r="AH284" s="1">
        <v>122</v>
      </c>
      <c r="AI284" s="1">
        <v>0</v>
      </c>
      <c r="AJ284" s="1">
        <v>8</v>
      </c>
      <c r="AL284" s="1">
        <v>123</v>
      </c>
      <c r="AM284" s="1">
        <v>0</v>
      </c>
      <c r="AN284" s="1">
        <v>4.4000000000000004</v>
      </c>
    </row>
    <row r="285" spans="2:40" x14ac:dyDescent="0.25">
      <c r="B285" s="1">
        <v>124</v>
      </c>
      <c r="C285" s="1">
        <v>0</v>
      </c>
      <c r="D285" s="1">
        <v>8.1999999999999993</v>
      </c>
      <c r="F285" s="1">
        <v>133</v>
      </c>
      <c r="G285" s="1">
        <v>0</v>
      </c>
      <c r="H285" s="1">
        <v>3.6</v>
      </c>
      <c r="J285" s="1">
        <v>124</v>
      </c>
      <c r="K285" s="1">
        <v>0</v>
      </c>
      <c r="L285" s="1">
        <v>4.3</v>
      </c>
      <c r="N285" s="1">
        <v>132</v>
      </c>
      <c r="O285" s="1">
        <v>0</v>
      </c>
      <c r="P285" s="1">
        <v>6.9</v>
      </c>
      <c r="R285" s="1">
        <v>118</v>
      </c>
      <c r="S285" s="1">
        <v>0</v>
      </c>
      <c r="T285" s="1">
        <v>4.8</v>
      </c>
      <c r="V285" s="1">
        <v>115</v>
      </c>
      <c r="W285" s="1">
        <v>0</v>
      </c>
      <c r="X285" s="1">
        <v>4.3</v>
      </c>
      <c r="Z285" s="1">
        <v>122</v>
      </c>
      <c r="AA285" s="1">
        <v>0</v>
      </c>
      <c r="AB285" s="1">
        <v>5.6</v>
      </c>
      <c r="AD285" s="1">
        <v>122</v>
      </c>
      <c r="AE285" s="1">
        <v>0</v>
      </c>
      <c r="AF285" s="1">
        <v>13.3</v>
      </c>
      <c r="AH285" s="1">
        <v>165</v>
      </c>
      <c r="AI285" s="1">
        <v>0</v>
      </c>
      <c r="AJ285" s="1">
        <v>3.7</v>
      </c>
      <c r="AL285" s="1">
        <v>144</v>
      </c>
      <c r="AM285" s="1">
        <v>0</v>
      </c>
      <c r="AN285" s="1">
        <v>4.4000000000000004</v>
      </c>
    </row>
    <row r="286" spans="2:40" x14ac:dyDescent="0.25">
      <c r="B286" s="1">
        <v>121</v>
      </c>
      <c r="C286" s="1">
        <v>0</v>
      </c>
      <c r="D286" s="1">
        <v>8.1999999999999993</v>
      </c>
      <c r="F286" s="1">
        <v>153</v>
      </c>
      <c r="G286" s="1">
        <v>0</v>
      </c>
      <c r="H286" s="1">
        <v>3.6</v>
      </c>
      <c r="J286" s="1">
        <v>131</v>
      </c>
      <c r="K286" s="1">
        <v>0</v>
      </c>
      <c r="L286" s="1">
        <v>7.6</v>
      </c>
      <c r="N286" s="1">
        <v>126</v>
      </c>
      <c r="O286" s="1">
        <v>0</v>
      </c>
      <c r="P286" s="1">
        <v>6.9</v>
      </c>
      <c r="R286" s="1">
        <v>124</v>
      </c>
      <c r="S286" s="1">
        <v>0</v>
      </c>
      <c r="T286" s="1">
        <v>6.1</v>
      </c>
      <c r="V286" s="1">
        <v>122</v>
      </c>
      <c r="W286" s="1">
        <v>0</v>
      </c>
      <c r="X286" s="1">
        <v>4.3</v>
      </c>
      <c r="Z286" s="1">
        <v>123</v>
      </c>
      <c r="AA286" s="1">
        <v>0</v>
      </c>
      <c r="AB286" s="1">
        <v>5.6</v>
      </c>
      <c r="AD286" s="1">
        <v>122</v>
      </c>
      <c r="AE286" s="1">
        <v>0</v>
      </c>
      <c r="AF286" s="1">
        <v>13.3</v>
      </c>
      <c r="AH286" s="1">
        <v>122</v>
      </c>
      <c r="AI286" s="1">
        <v>0</v>
      </c>
      <c r="AJ286" s="1">
        <v>3.7</v>
      </c>
      <c r="AL286" s="1">
        <v>143</v>
      </c>
      <c r="AM286" s="1">
        <v>0</v>
      </c>
      <c r="AN286" s="1">
        <v>4.4000000000000004</v>
      </c>
    </row>
    <row r="287" spans="2:40" x14ac:dyDescent="0.25">
      <c r="B287" s="1">
        <v>108</v>
      </c>
      <c r="C287" s="1">
        <v>0</v>
      </c>
      <c r="D287" s="1">
        <v>6.4</v>
      </c>
      <c r="F287" s="1">
        <v>178</v>
      </c>
      <c r="G287" s="1">
        <v>0</v>
      </c>
      <c r="H287" s="1">
        <v>3.6</v>
      </c>
      <c r="J287" s="1">
        <v>126</v>
      </c>
      <c r="K287" s="1">
        <v>0</v>
      </c>
      <c r="L287" s="1">
        <v>7.6</v>
      </c>
      <c r="N287" s="1">
        <v>126</v>
      </c>
      <c r="O287" s="1">
        <v>0</v>
      </c>
      <c r="P287" s="1">
        <v>6.9</v>
      </c>
      <c r="R287" s="1">
        <v>113</v>
      </c>
      <c r="S287" s="1">
        <v>0</v>
      </c>
      <c r="T287" s="1">
        <v>6.1</v>
      </c>
      <c r="V287" s="1">
        <v>122</v>
      </c>
      <c r="W287" s="1">
        <v>0</v>
      </c>
      <c r="X287" s="1">
        <v>1.7</v>
      </c>
      <c r="Z287" s="1">
        <v>125</v>
      </c>
      <c r="AA287" s="1">
        <v>0</v>
      </c>
      <c r="AB287" s="1">
        <v>5.6</v>
      </c>
      <c r="AD287" s="1">
        <v>125</v>
      </c>
      <c r="AE287" s="1">
        <v>0</v>
      </c>
      <c r="AF287" s="1">
        <v>6.2</v>
      </c>
      <c r="AH287" s="1">
        <v>260</v>
      </c>
      <c r="AI287" s="1">
        <v>0</v>
      </c>
      <c r="AJ287" s="1">
        <v>3.7</v>
      </c>
      <c r="AL287" s="1">
        <v>196</v>
      </c>
      <c r="AM287" s="1">
        <v>0</v>
      </c>
      <c r="AN287" s="1">
        <v>6.1</v>
      </c>
    </row>
    <row r="288" spans="2:40" x14ac:dyDescent="0.25">
      <c r="B288" s="1">
        <v>117</v>
      </c>
      <c r="C288" s="1">
        <v>0</v>
      </c>
      <c r="D288" s="1">
        <v>6.4</v>
      </c>
      <c r="F288" s="1">
        <v>159</v>
      </c>
      <c r="G288" s="1">
        <v>0</v>
      </c>
      <c r="H288" s="1">
        <v>3.6</v>
      </c>
      <c r="J288" s="1">
        <v>134</v>
      </c>
      <c r="K288" s="1">
        <v>0</v>
      </c>
      <c r="L288" s="1">
        <v>7.6</v>
      </c>
      <c r="N288" s="1">
        <v>116</v>
      </c>
      <c r="O288" s="1">
        <v>0</v>
      </c>
      <c r="P288" s="1">
        <v>21.5</v>
      </c>
      <c r="R288" s="1">
        <v>127</v>
      </c>
      <c r="S288" s="1">
        <v>0</v>
      </c>
      <c r="T288" s="1">
        <v>6.1</v>
      </c>
      <c r="V288" s="1">
        <v>112</v>
      </c>
      <c r="W288" s="1">
        <v>0</v>
      </c>
      <c r="X288" s="1">
        <v>1.7</v>
      </c>
      <c r="Z288" s="1">
        <v>113</v>
      </c>
      <c r="AA288" s="1">
        <v>0</v>
      </c>
      <c r="AB288" s="1">
        <v>5.6</v>
      </c>
      <c r="AD288" s="1">
        <v>121</v>
      </c>
      <c r="AE288" s="1">
        <v>0</v>
      </c>
      <c r="AF288" s="1">
        <v>6.2</v>
      </c>
      <c r="AH288" s="1">
        <v>119</v>
      </c>
      <c r="AI288" s="1">
        <v>0</v>
      </c>
      <c r="AJ288" s="1">
        <v>6.1</v>
      </c>
      <c r="AL288" s="1">
        <v>118</v>
      </c>
      <c r="AM288" s="1">
        <v>0</v>
      </c>
      <c r="AN288" s="1">
        <v>6.1</v>
      </c>
    </row>
    <row r="289" spans="2:40" x14ac:dyDescent="0.25">
      <c r="B289" s="1">
        <v>123</v>
      </c>
      <c r="C289" s="1">
        <v>0</v>
      </c>
      <c r="D289" s="1">
        <v>6.4</v>
      </c>
      <c r="F289" s="1">
        <v>124</v>
      </c>
      <c r="G289" s="1">
        <v>0</v>
      </c>
      <c r="H289" s="1">
        <v>4</v>
      </c>
      <c r="J289" s="1">
        <v>141</v>
      </c>
      <c r="K289" s="1">
        <v>0</v>
      </c>
      <c r="L289" s="1">
        <v>7.6</v>
      </c>
      <c r="N289" s="1">
        <v>122</v>
      </c>
      <c r="O289" s="1">
        <v>0</v>
      </c>
      <c r="P289" s="1">
        <v>21.5</v>
      </c>
      <c r="R289" s="1">
        <v>108</v>
      </c>
      <c r="S289" s="1">
        <v>0</v>
      </c>
      <c r="T289" s="1">
        <v>6.1</v>
      </c>
      <c r="V289" s="1">
        <v>135</v>
      </c>
      <c r="W289" s="1">
        <v>0</v>
      </c>
      <c r="X289" s="1">
        <v>1.7</v>
      </c>
      <c r="Z289" s="1">
        <v>116</v>
      </c>
      <c r="AA289" s="1">
        <v>0</v>
      </c>
      <c r="AB289" s="1">
        <v>5.6</v>
      </c>
      <c r="AD289" s="1">
        <v>120</v>
      </c>
      <c r="AE289" s="1">
        <v>0</v>
      </c>
      <c r="AF289" s="1">
        <v>6.2</v>
      </c>
      <c r="AH289" s="1">
        <v>115</v>
      </c>
      <c r="AI289" s="1">
        <v>0</v>
      </c>
      <c r="AJ289" s="1">
        <v>6.1</v>
      </c>
      <c r="AL289" s="1">
        <v>130</v>
      </c>
      <c r="AM289" s="1">
        <v>0</v>
      </c>
      <c r="AN289" s="1">
        <v>6.1</v>
      </c>
    </row>
    <row r="290" spans="2:40" x14ac:dyDescent="0.25">
      <c r="B290" s="1">
        <v>111</v>
      </c>
      <c r="C290" s="1">
        <v>0</v>
      </c>
      <c r="D290" s="1">
        <v>6.4</v>
      </c>
      <c r="F290" s="1">
        <v>133</v>
      </c>
      <c r="G290" s="1">
        <v>0</v>
      </c>
      <c r="H290" s="1">
        <v>4</v>
      </c>
      <c r="J290" s="1">
        <v>136</v>
      </c>
      <c r="K290" s="1">
        <v>0</v>
      </c>
      <c r="L290" s="1">
        <v>8</v>
      </c>
      <c r="N290" s="1">
        <v>126</v>
      </c>
      <c r="O290" s="1">
        <v>0</v>
      </c>
      <c r="P290" s="1">
        <v>21.5</v>
      </c>
      <c r="R290" s="1">
        <v>112</v>
      </c>
      <c r="S290" s="1">
        <v>0</v>
      </c>
      <c r="T290" s="1">
        <v>6.1</v>
      </c>
      <c r="V290" s="1">
        <v>113</v>
      </c>
      <c r="W290" s="1">
        <v>0</v>
      </c>
      <c r="X290" s="1">
        <v>1.7</v>
      </c>
      <c r="Z290" s="1">
        <v>121</v>
      </c>
      <c r="AA290" s="1">
        <v>0</v>
      </c>
      <c r="AB290" s="1">
        <v>5.6</v>
      </c>
      <c r="AD290" s="1">
        <v>113</v>
      </c>
      <c r="AE290" s="1">
        <v>0</v>
      </c>
      <c r="AF290" s="1">
        <v>6.2</v>
      </c>
      <c r="AH290" s="1">
        <v>133</v>
      </c>
      <c r="AI290" s="1">
        <v>0</v>
      </c>
      <c r="AJ290" s="1">
        <v>6.1</v>
      </c>
      <c r="AL290" s="1">
        <v>116</v>
      </c>
      <c r="AM290" s="1">
        <v>0</v>
      </c>
      <c r="AN290" s="1">
        <v>6.1</v>
      </c>
    </row>
    <row r="291" spans="2:40" x14ac:dyDescent="0.25">
      <c r="B291" s="1">
        <v>111</v>
      </c>
      <c r="C291" s="1">
        <v>0</v>
      </c>
      <c r="D291" s="1">
        <v>6.4</v>
      </c>
      <c r="F291" s="1">
        <v>121</v>
      </c>
      <c r="G291" s="1">
        <v>0</v>
      </c>
      <c r="H291" s="1">
        <v>4</v>
      </c>
      <c r="J291" s="1">
        <v>120</v>
      </c>
      <c r="K291" s="1">
        <v>0</v>
      </c>
      <c r="L291" s="1">
        <v>8</v>
      </c>
      <c r="N291" s="1">
        <v>73</v>
      </c>
      <c r="O291" s="1">
        <v>0</v>
      </c>
      <c r="P291" s="1">
        <v>21.5</v>
      </c>
      <c r="R291" s="1">
        <v>107</v>
      </c>
      <c r="S291" s="1">
        <v>0</v>
      </c>
      <c r="T291" s="1">
        <v>7.9</v>
      </c>
      <c r="V291" s="1">
        <v>121</v>
      </c>
      <c r="W291" s="1">
        <v>0</v>
      </c>
      <c r="X291" s="1">
        <v>1.7</v>
      </c>
      <c r="Z291" s="1">
        <v>123</v>
      </c>
      <c r="AA291" s="1">
        <v>0</v>
      </c>
      <c r="AB291" s="1">
        <v>5.6</v>
      </c>
      <c r="AD291" s="1">
        <v>114</v>
      </c>
      <c r="AE291" s="1">
        <v>0</v>
      </c>
      <c r="AF291" s="1">
        <v>6.2</v>
      </c>
      <c r="AH291" s="1">
        <v>114</v>
      </c>
      <c r="AI291" s="1">
        <v>0</v>
      </c>
      <c r="AJ291" s="1">
        <v>6.1</v>
      </c>
      <c r="AL291" s="1">
        <v>141</v>
      </c>
      <c r="AM291" s="1">
        <v>0</v>
      </c>
      <c r="AN291" s="1">
        <v>6.7</v>
      </c>
    </row>
    <row r="292" spans="2:40" x14ac:dyDescent="0.25">
      <c r="B292" s="1">
        <v>123</v>
      </c>
      <c r="C292" s="1">
        <v>0</v>
      </c>
      <c r="D292" s="1">
        <v>4.2</v>
      </c>
      <c r="F292" s="1">
        <v>135</v>
      </c>
      <c r="G292" s="1">
        <v>0</v>
      </c>
      <c r="H292" s="1">
        <v>4</v>
      </c>
      <c r="J292" s="1">
        <v>389</v>
      </c>
      <c r="K292" s="1">
        <v>0</v>
      </c>
      <c r="L292" s="1">
        <v>5.3</v>
      </c>
      <c r="N292" s="1">
        <v>57</v>
      </c>
      <c r="O292" s="1">
        <v>0</v>
      </c>
      <c r="P292" s="1">
        <v>21.5</v>
      </c>
      <c r="R292" s="1">
        <v>112</v>
      </c>
      <c r="S292" s="1">
        <v>0</v>
      </c>
      <c r="T292" s="1">
        <v>7.9</v>
      </c>
      <c r="V292" s="1">
        <v>120</v>
      </c>
      <c r="W292" s="1">
        <v>0</v>
      </c>
      <c r="X292" s="1">
        <v>12.2</v>
      </c>
      <c r="Z292" s="1">
        <v>175</v>
      </c>
      <c r="AA292" s="1">
        <v>0</v>
      </c>
      <c r="AB292" s="1">
        <v>5.6</v>
      </c>
      <c r="AD292" s="1">
        <v>134</v>
      </c>
      <c r="AE292" s="1">
        <v>0</v>
      </c>
      <c r="AF292" s="1">
        <v>10.4</v>
      </c>
      <c r="AH292" s="1">
        <v>121</v>
      </c>
      <c r="AI292" s="1">
        <v>0</v>
      </c>
      <c r="AJ292" s="1">
        <v>6.1</v>
      </c>
      <c r="AL292" s="1">
        <v>114</v>
      </c>
      <c r="AM292" s="1">
        <v>0</v>
      </c>
      <c r="AN292" s="1">
        <v>6.7</v>
      </c>
    </row>
    <row r="293" spans="2:40" x14ac:dyDescent="0.25">
      <c r="B293" s="1">
        <v>107</v>
      </c>
      <c r="C293" s="1">
        <v>0</v>
      </c>
      <c r="D293" s="1">
        <v>4.2</v>
      </c>
      <c r="F293" s="1">
        <v>109</v>
      </c>
      <c r="G293" s="1">
        <v>0</v>
      </c>
      <c r="H293" s="1">
        <v>8.9</v>
      </c>
      <c r="J293" s="1">
        <v>204</v>
      </c>
      <c r="K293" s="1">
        <v>0</v>
      </c>
      <c r="L293" s="1">
        <v>5.3</v>
      </c>
      <c r="N293" s="1">
        <v>59</v>
      </c>
      <c r="O293" s="1">
        <v>0</v>
      </c>
      <c r="P293" s="1">
        <v>21.5</v>
      </c>
      <c r="R293" s="1">
        <v>122</v>
      </c>
      <c r="S293" s="1">
        <v>0</v>
      </c>
      <c r="T293" s="1">
        <v>7.9</v>
      </c>
      <c r="V293" s="1">
        <v>120</v>
      </c>
      <c r="W293" s="1">
        <v>0</v>
      </c>
      <c r="X293" s="1">
        <v>12.2</v>
      </c>
      <c r="Z293" s="1">
        <v>176</v>
      </c>
      <c r="AA293" s="1">
        <v>0</v>
      </c>
      <c r="AB293" s="1">
        <v>5.6</v>
      </c>
      <c r="AD293" s="1">
        <v>523</v>
      </c>
      <c r="AE293" s="1">
        <v>0</v>
      </c>
      <c r="AF293" s="1">
        <v>2.4</v>
      </c>
      <c r="AH293" s="1">
        <v>116</v>
      </c>
      <c r="AI293" s="1">
        <v>0</v>
      </c>
      <c r="AJ293" s="1">
        <v>3</v>
      </c>
      <c r="AL293" s="1">
        <v>134</v>
      </c>
      <c r="AM293" s="1">
        <v>0</v>
      </c>
      <c r="AN293" s="1">
        <v>6.7</v>
      </c>
    </row>
    <row r="294" spans="2:40" x14ac:dyDescent="0.25">
      <c r="B294" s="1">
        <v>121</v>
      </c>
      <c r="C294" s="1">
        <v>0</v>
      </c>
      <c r="D294" s="1">
        <v>4.2</v>
      </c>
      <c r="F294" s="1">
        <v>116</v>
      </c>
      <c r="G294" s="1">
        <v>0</v>
      </c>
      <c r="H294" s="1">
        <v>8.9</v>
      </c>
      <c r="J294" s="1">
        <v>121</v>
      </c>
      <c r="K294" s="1">
        <v>0</v>
      </c>
      <c r="L294" s="1">
        <v>5.3</v>
      </c>
      <c r="N294" s="1">
        <v>51</v>
      </c>
      <c r="O294" s="1">
        <v>0</v>
      </c>
      <c r="P294" s="1">
        <v>21.5</v>
      </c>
      <c r="R294" s="1">
        <v>121</v>
      </c>
      <c r="S294" s="1">
        <v>0</v>
      </c>
      <c r="T294" s="1">
        <v>7.9</v>
      </c>
      <c r="V294" s="1">
        <v>122</v>
      </c>
      <c r="W294" s="1">
        <v>0</v>
      </c>
      <c r="X294" s="1">
        <v>12.2</v>
      </c>
      <c r="Z294" s="1">
        <v>139</v>
      </c>
      <c r="AA294" s="1">
        <v>0</v>
      </c>
      <c r="AB294" s="1">
        <v>5.6</v>
      </c>
      <c r="AD294" s="1">
        <v>122</v>
      </c>
      <c r="AE294" s="1">
        <v>0</v>
      </c>
      <c r="AF294" s="1">
        <v>2.4</v>
      </c>
      <c r="AH294" s="1">
        <v>120</v>
      </c>
      <c r="AI294" s="1">
        <v>0</v>
      </c>
      <c r="AJ294" s="1">
        <v>3</v>
      </c>
      <c r="AL294" s="1">
        <v>115</v>
      </c>
      <c r="AM294" s="1">
        <v>0</v>
      </c>
      <c r="AN294" s="1">
        <v>6.7</v>
      </c>
    </row>
    <row r="295" spans="2:40" x14ac:dyDescent="0.25">
      <c r="B295" s="1">
        <v>133</v>
      </c>
      <c r="C295" s="1">
        <v>0</v>
      </c>
      <c r="D295" s="1">
        <v>4.2</v>
      </c>
      <c r="F295" s="1">
        <v>116</v>
      </c>
      <c r="G295" s="1">
        <v>0</v>
      </c>
      <c r="H295" s="1">
        <v>8.9</v>
      </c>
      <c r="J295" s="1">
        <v>147</v>
      </c>
      <c r="K295" s="1">
        <v>0</v>
      </c>
      <c r="L295" s="1">
        <v>5.3</v>
      </c>
      <c r="N295" s="1">
        <v>139</v>
      </c>
      <c r="O295" s="1">
        <v>0</v>
      </c>
      <c r="P295" s="1">
        <v>3</v>
      </c>
      <c r="R295" s="1">
        <v>100</v>
      </c>
      <c r="S295" s="1">
        <v>0</v>
      </c>
      <c r="T295" s="1">
        <v>7.9</v>
      </c>
      <c r="V295" s="1">
        <v>114</v>
      </c>
      <c r="W295" s="1">
        <v>0</v>
      </c>
      <c r="X295" s="1">
        <v>12.2</v>
      </c>
      <c r="Z295" s="1">
        <v>112</v>
      </c>
      <c r="AA295" s="1">
        <v>0</v>
      </c>
      <c r="AB295" s="1">
        <v>5.6</v>
      </c>
      <c r="AD295" s="1">
        <v>137</v>
      </c>
      <c r="AE295" s="1">
        <v>0</v>
      </c>
      <c r="AF295" s="1">
        <v>2.4</v>
      </c>
      <c r="AH295" s="1">
        <v>119</v>
      </c>
      <c r="AI295" s="1">
        <v>0</v>
      </c>
      <c r="AJ295" s="1">
        <v>3</v>
      </c>
      <c r="AL295" s="1">
        <v>131</v>
      </c>
      <c r="AM295" s="1">
        <v>0</v>
      </c>
      <c r="AN295" s="1">
        <v>6.7</v>
      </c>
    </row>
    <row r="296" spans="2:40" x14ac:dyDescent="0.25">
      <c r="B296" s="1">
        <v>114</v>
      </c>
      <c r="C296" s="1">
        <v>0</v>
      </c>
      <c r="D296" s="1">
        <v>7.6</v>
      </c>
      <c r="F296" s="1">
        <v>132</v>
      </c>
      <c r="G296" s="1">
        <v>0</v>
      </c>
      <c r="H296" s="1">
        <v>8.9</v>
      </c>
      <c r="J296" s="1">
        <v>204</v>
      </c>
      <c r="K296" s="1">
        <v>0</v>
      </c>
      <c r="L296" s="1">
        <v>7.3</v>
      </c>
      <c r="N296" s="1">
        <v>111</v>
      </c>
      <c r="O296" s="1">
        <v>0</v>
      </c>
      <c r="P296" s="1">
        <v>3</v>
      </c>
      <c r="R296" s="1">
        <v>114</v>
      </c>
      <c r="S296" s="1">
        <v>0</v>
      </c>
      <c r="T296" s="1">
        <v>5.0999999999999996</v>
      </c>
      <c r="V296" s="1">
        <v>124</v>
      </c>
      <c r="W296" s="1">
        <v>0</v>
      </c>
      <c r="X296" s="1">
        <v>12.2</v>
      </c>
      <c r="Z296" s="1">
        <v>122</v>
      </c>
      <c r="AA296" s="1">
        <v>0</v>
      </c>
      <c r="AB296" s="1">
        <v>5.6</v>
      </c>
      <c r="AD296" s="1">
        <v>151</v>
      </c>
      <c r="AE296" s="1">
        <v>0</v>
      </c>
      <c r="AF296" s="1">
        <v>2.4</v>
      </c>
      <c r="AH296" s="1">
        <v>125</v>
      </c>
      <c r="AI296" s="1">
        <v>0</v>
      </c>
      <c r="AJ296" s="1">
        <v>3</v>
      </c>
      <c r="AL296" s="1">
        <v>129</v>
      </c>
      <c r="AM296" s="1">
        <v>0</v>
      </c>
      <c r="AN296" s="1">
        <v>8.3000000000000007</v>
      </c>
    </row>
    <row r="297" spans="2:40" x14ac:dyDescent="0.25">
      <c r="B297" s="1">
        <v>120</v>
      </c>
      <c r="C297" s="1">
        <v>0</v>
      </c>
      <c r="D297" s="1">
        <v>7.6</v>
      </c>
      <c r="F297" s="1">
        <v>112</v>
      </c>
      <c r="G297" s="1">
        <v>0</v>
      </c>
      <c r="H297" s="1">
        <v>8.9</v>
      </c>
      <c r="J297" s="1">
        <v>197</v>
      </c>
      <c r="K297" s="1">
        <v>0</v>
      </c>
      <c r="L297" s="1">
        <v>7.3</v>
      </c>
      <c r="N297" s="1">
        <v>111</v>
      </c>
      <c r="O297" s="1">
        <v>0</v>
      </c>
      <c r="P297" s="1">
        <v>3</v>
      </c>
      <c r="R297" s="1">
        <v>421</v>
      </c>
      <c r="S297" s="1">
        <v>0</v>
      </c>
      <c r="T297" s="1">
        <v>5.0999999999999996</v>
      </c>
      <c r="V297" s="1">
        <v>124</v>
      </c>
      <c r="W297" s="1">
        <v>0</v>
      </c>
      <c r="X297" s="1">
        <v>6.3</v>
      </c>
      <c r="Z297" s="1">
        <v>122</v>
      </c>
      <c r="AA297" s="1">
        <v>0</v>
      </c>
      <c r="AB297" s="1">
        <v>5.6</v>
      </c>
      <c r="AD297" s="1">
        <v>126</v>
      </c>
      <c r="AE297" s="1">
        <v>0</v>
      </c>
      <c r="AF297" s="1">
        <v>10.199999999999999</v>
      </c>
      <c r="AH297" s="1">
        <v>113</v>
      </c>
      <c r="AI297" s="1">
        <v>0</v>
      </c>
      <c r="AJ297" s="1">
        <v>3</v>
      </c>
      <c r="AL297" s="1">
        <v>121</v>
      </c>
      <c r="AM297" s="1">
        <v>0</v>
      </c>
      <c r="AN297" s="1">
        <v>8.3000000000000007</v>
      </c>
    </row>
    <row r="298" spans="2:40" x14ac:dyDescent="0.25">
      <c r="B298" s="1">
        <v>133</v>
      </c>
      <c r="C298" s="1">
        <v>0</v>
      </c>
      <c r="D298" s="1">
        <v>7.6</v>
      </c>
      <c r="F298" s="1">
        <v>640</v>
      </c>
      <c r="G298" s="1">
        <v>0</v>
      </c>
      <c r="H298" s="1">
        <v>4.5999999999999996</v>
      </c>
      <c r="J298" s="1">
        <v>199</v>
      </c>
      <c r="K298" s="1">
        <v>0</v>
      </c>
      <c r="L298" s="1">
        <v>7.3</v>
      </c>
      <c r="N298" s="1">
        <v>169</v>
      </c>
      <c r="O298" s="1">
        <v>0</v>
      </c>
      <c r="P298" s="1">
        <v>3</v>
      </c>
      <c r="R298" s="1">
        <v>114</v>
      </c>
      <c r="S298" s="1">
        <v>0</v>
      </c>
      <c r="T298" s="1">
        <v>4.5999999999999996</v>
      </c>
      <c r="V298" s="1">
        <v>120</v>
      </c>
      <c r="W298" s="1">
        <v>0</v>
      </c>
      <c r="X298" s="1">
        <v>6.3</v>
      </c>
      <c r="Z298" s="1">
        <v>125</v>
      </c>
      <c r="AA298" s="1">
        <v>0</v>
      </c>
      <c r="AB298" s="1">
        <v>5.6</v>
      </c>
      <c r="AD298" s="1">
        <v>115</v>
      </c>
      <c r="AE298" s="1">
        <v>0</v>
      </c>
      <c r="AF298" s="1">
        <v>10.199999999999999</v>
      </c>
      <c r="AH298" s="1">
        <v>122</v>
      </c>
      <c r="AI298" s="1">
        <v>0</v>
      </c>
      <c r="AJ298" s="1">
        <v>9.5</v>
      </c>
      <c r="AL298" s="1">
        <v>122</v>
      </c>
      <c r="AM298" s="1">
        <v>0</v>
      </c>
      <c r="AN298" s="1">
        <v>8.3000000000000007</v>
      </c>
    </row>
    <row r="299" spans="2:40" x14ac:dyDescent="0.25">
      <c r="B299" s="1">
        <v>112</v>
      </c>
      <c r="C299" s="1">
        <v>0</v>
      </c>
      <c r="D299" s="1">
        <v>7.6</v>
      </c>
      <c r="F299" s="1">
        <v>120</v>
      </c>
      <c r="G299" s="1">
        <v>0</v>
      </c>
      <c r="H299" s="1">
        <v>4.5999999999999996</v>
      </c>
      <c r="J299" s="1">
        <v>199</v>
      </c>
      <c r="K299" s="1">
        <v>0</v>
      </c>
      <c r="L299" s="1">
        <v>4.7</v>
      </c>
      <c r="N299" s="1">
        <v>130</v>
      </c>
      <c r="O299" s="1">
        <v>0</v>
      </c>
      <c r="P299" s="1">
        <v>5.2</v>
      </c>
      <c r="R299" s="1">
        <v>180</v>
      </c>
      <c r="S299" s="1">
        <v>0</v>
      </c>
      <c r="T299" s="1">
        <v>4.5999999999999996</v>
      </c>
      <c r="V299" s="1">
        <v>119</v>
      </c>
      <c r="W299" s="1">
        <v>0</v>
      </c>
      <c r="X299" s="1">
        <v>6.3</v>
      </c>
      <c r="Z299" s="1">
        <v>117</v>
      </c>
      <c r="AA299" s="1">
        <v>0</v>
      </c>
      <c r="AB299" s="1">
        <v>6</v>
      </c>
      <c r="AD299" s="1">
        <v>104</v>
      </c>
      <c r="AE299" s="1">
        <v>0</v>
      </c>
      <c r="AF299" s="1">
        <v>10.199999999999999</v>
      </c>
      <c r="AH299" s="1">
        <v>117</v>
      </c>
      <c r="AI299" s="1">
        <v>0</v>
      </c>
      <c r="AJ299" s="1">
        <v>9.5</v>
      </c>
      <c r="AL299" s="1">
        <v>124</v>
      </c>
      <c r="AM299" s="1">
        <v>0</v>
      </c>
      <c r="AN299" s="1">
        <v>8.3000000000000007</v>
      </c>
    </row>
    <row r="300" spans="2:40" x14ac:dyDescent="0.25">
      <c r="B300" s="1">
        <v>110</v>
      </c>
      <c r="C300" s="1">
        <v>0</v>
      </c>
      <c r="D300" s="1">
        <v>7.6</v>
      </c>
      <c r="F300" s="1">
        <v>129</v>
      </c>
      <c r="G300" s="1">
        <v>0</v>
      </c>
      <c r="H300" s="1">
        <v>4.5999999999999996</v>
      </c>
      <c r="J300" s="1">
        <v>202</v>
      </c>
      <c r="K300" s="1">
        <v>0</v>
      </c>
      <c r="L300" s="1">
        <v>4.7</v>
      </c>
      <c r="N300" s="1">
        <v>1040</v>
      </c>
      <c r="O300" s="1">
        <v>0</v>
      </c>
      <c r="P300" s="1">
        <v>1.4</v>
      </c>
      <c r="R300" s="1">
        <v>129</v>
      </c>
      <c r="S300" s="1">
        <v>0</v>
      </c>
      <c r="T300" s="1">
        <v>4.5999999999999996</v>
      </c>
      <c r="V300" s="1">
        <v>122</v>
      </c>
      <c r="W300" s="1">
        <v>0</v>
      </c>
      <c r="X300" s="1">
        <v>6.3</v>
      </c>
      <c r="Z300" s="1">
        <v>112</v>
      </c>
      <c r="AA300" s="1">
        <v>0</v>
      </c>
      <c r="AB300" s="1">
        <v>6</v>
      </c>
      <c r="AD300" s="1">
        <v>78</v>
      </c>
      <c r="AE300" s="1">
        <v>0</v>
      </c>
      <c r="AF300" s="1">
        <v>10.199999999999999</v>
      </c>
      <c r="AH300" s="1">
        <v>123</v>
      </c>
      <c r="AI300" s="1">
        <v>0</v>
      </c>
      <c r="AJ300" s="1">
        <v>9.5</v>
      </c>
      <c r="AL300" s="1">
        <v>135</v>
      </c>
      <c r="AM300" s="1">
        <v>0</v>
      </c>
      <c r="AN300" s="1">
        <v>4.2</v>
      </c>
    </row>
    <row r="301" spans="2:40" x14ac:dyDescent="0.25">
      <c r="B301" s="1">
        <v>388</v>
      </c>
      <c r="C301" s="1">
        <v>0</v>
      </c>
      <c r="D301" s="1">
        <v>4</v>
      </c>
      <c r="F301" s="1">
        <v>124</v>
      </c>
      <c r="G301" s="1">
        <v>0</v>
      </c>
      <c r="H301" s="1">
        <v>4.5999999999999996</v>
      </c>
      <c r="J301" s="1">
        <v>300</v>
      </c>
      <c r="K301" s="1">
        <v>0</v>
      </c>
      <c r="L301" s="1">
        <v>5.9</v>
      </c>
      <c r="N301" s="1">
        <v>146</v>
      </c>
      <c r="O301" s="1">
        <v>0</v>
      </c>
      <c r="P301" s="1">
        <v>1.4</v>
      </c>
      <c r="R301" s="1">
        <v>126</v>
      </c>
      <c r="S301" s="1">
        <v>0</v>
      </c>
      <c r="T301" s="1">
        <v>4.5999999999999996</v>
      </c>
      <c r="V301" s="1">
        <v>112</v>
      </c>
      <c r="W301" s="1">
        <v>0</v>
      </c>
      <c r="X301" s="1">
        <v>6.3</v>
      </c>
      <c r="Z301" s="1">
        <v>120</v>
      </c>
      <c r="AA301" s="1">
        <v>0</v>
      </c>
      <c r="AB301" s="1">
        <v>6</v>
      </c>
      <c r="AD301" s="1">
        <v>85</v>
      </c>
      <c r="AE301" s="1">
        <v>0</v>
      </c>
      <c r="AF301" s="1">
        <v>10.199999999999999</v>
      </c>
      <c r="AH301" s="1">
        <v>128</v>
      </c>
      <c r="AI301" s="1">
        <v>0</v>
      </c>
      <c r="AJ301" s="1">
        <v>9.5</v>
      </c>
      <c r="AL301" s="1">
        <v>130</v>
      </c>
      <c r="AM301" s="1">
        <v>0</v>
      </c>
      <c r="AN301" s="1">
        <v>4.2</v>
      </c>
    </row>
    <row r="302" spans="2:40" x14ac:dyDescent="0.25">
      <c r="B302" s="1">
        <v>214</v>
      </c>
      <c r="C302" s="1">
        <v>0</v>
      </c>
      <c r="D302" s="1">
        <v>4</v>
      </c>
      <c r="F302" s="1">
        <v>129</v>
      </c>
      <c r="G302" s="1">
        <v>0</v>
      </c>
      <c r="H302" s="1">
        <v>4.5999999999999996</v>
      </c>
      <c r="J302" s="1">
        <v>195</v>
      </c>
      <c r="K302" s="1">
        <v>0</v>
      </c>
      <c r="L302" s="1">
        <v>5.9</v>
      </c>
      <c r="N302" s="1">
        <v>136</v>
      </c>
      <c r="O302" s="1">
        <v>0</v>
      </c>
      <c r="P302" s="1">
        <v>1.4</v>
      </c>
      <c r="R302" s="1">
        <v>138</v>
      </c>
      <c r="S302" s="1">
        <v>0</v>
      </c>
      <c r="T302" s="1">
        <v>7.8</v>
      </c>
      <c r="V302" s="1">
        <v>131</v>
      </c>
      <c r="W302" s="1">
        <v>0</v>
      </c>
      <c r="X302" s="1">
        <v>5.3</v>
      </c>
      <c r="Z302" s="1">
        <v>132</v>
      </c>
      <c r="AA302" s="1">
        <v>0</v>
      </c>
      <c r="AB302" s="1">
        <v>6</v>
      </c>
      <c r="AD302" s="1">
        <v>64</v>
      </c>
      <c r="AE302" s="1">
        <v>0</v>
      </c>
      <c r="AF302" s="1">
        <v>10.199999999999999</v>
      </c>
      <c r="AH302" s="1">
        <v>124</v>
      </c>
      <c r="AI302" s="1">
        <v>0</v>
      </c>
      <c r="AJ302" s="1">
        <v>9.5</v>
      </c>
      <c r="AL302" s="1">
        <v>146</v>
      </c>
      <c r="AM302" s="1">
        <v>0</v>
      </c>
      <c r="AN302" s="1">
        <v>4.2</v>
      </c>
    </row>
    <row r="303" spans="2:40" x14ac:dyDescent="0.25">
      <c r="B303" s="1">
        <v>122</v>
      </c>
      <c r="C303" s="1">
        <v>0</v>
      </c>
      <c r="D303" s="1">
        <v>4</v>
      </c>
      <c r="F303" s="1">
        <v>121</v>
      </c>
      <c r="G303" s="1">
        <v>0</v>
      </c>
      <c r="H303" s="1">
        <v>4.5999999999999996</v>
      </c>
      <c r="J303" s="1">
        <v>200</v>
      </c>
      <c r="K303" s="1">
        <v>0</v>
      </c>
      <c r="L303" s="1">
        <v>5.9</v>
      </c>
      <c r="N303" s="1">
        <v>113</v>
      </c>
      <c r="O303" s="1">
        <v>0</v>
      </c>
      <c r="P303" s="1">
        <v>4.7</v>
      </c>
      <c r="R303" s="1">
        <v>133</v>
      </c>
      <c r="S303" s="1">
        <v>0</v>
      </c>
      <c r="T303" s="1">
        <v>7.8</v>
      </c>
      <c r="V303" s="1">
        <v>124</v>
      </c>
      <c r="W303" s="1">
        <v>0</v>
      </c>
      <c r="X303" s="1">
        <v>5.3</v>
      </c>
      <c r="Z303" s="1">
        <v>117</v>
      </c>
      <c r="AA303" s="1">
        <v>0</v>
      </c>
      <c r="AB303" s="1">
        <v>6</v>
      </c>
      <c r="AD303" s="1">
        <v>123</v>
      </c>
      <c r="AE303" s="1">
        <v>0</v>
      </c>
      <c r="AF303" s="1">
        <v>6.1</v>
      </c>
      <c r="AH303" s="1">
        <v>117</v>
      </c>
      <c r="AI303" s="1">
        <v>0</v>
      </c>
      <c r="AJ303" s="1">
        <v>5.3</v>
      </c>
      <c r="AL303" s="1">
        <v>121</v>
      </c>
      <c r="AM303" s="1">
        <v>0</v>
      </c>
      <c r="AN303" s="1">
        <v>4.2</v>
      </c>
    </row>
    <row r="304" spans="2:40" x14ac:dyDescent="0.25">
      <c r="B304" s="1">
        <v>119</v>
      </c>
      <c r="C304" s="1">
        <v>0</v>
      </c>
      <c r="D304" s="1">
        <v>4</v>
      </c>
      <c r="F304" s="1">
        <v>126</v>
      </c>
      <c r="G304" s="1">
        <v>0</v>
      </c>
      <c r="H304" s="1">
        <v>4.5999999999999996</v>
      </c>
      <c r="J304" s="1">
        <v>203</v>
      </c>
      <c r="K304" s="1">
        <v>0</v>
      </c>
      <c r="L304" s="1">
        <v>2.9</v>
      </c>
      <c r="N304" s="1">
        <v>128</v>
      </c>
      <c r="O304" s="1">
        <v>0</v>
      </c>
      <c r="P304" s="1">
        <v>4.7</v>
      </c>
      <c r="R304" s="1">
        <v>112</v>
      </c>
      <c r="S304" s="1">
        <v>0</v>
      </c>
      <c r="T304" s="1">
        <v>7.8</v>
      </c>
      <c r="V304" s="1">
        <v>131</v>
      </c>
      <c r="W304" s="1">
        <v>0</v>
      </c>
      <c r="X304" s="1">
        <v>5.3</v>
      </c>
      <c r="Z304" s="1">
        <v>121</v>
      </c>
      <c r="AA304" s="1">
        <v>0</v>
      </c>
      <c r="AB304" s="1">
        <v>7.2</v>
      </c>
      <c r="AD304" s="1">
        <v>233</v>
      </c>
      <c r="AE304" s="1">
        <v>0</v>
      </c>
      <c r="AF304" s="1">
        <v>6.1</v>
      </c>
      <c r="AH304" s="1">
        <v>126</v>
      </c>
      <c r="AI304" s="1">
        <v>0</v>
      </c>
      <c r="AJ304" s="1">
        <v>5.3</v>
      </c>
      <c r="AL304" s="1">
        <v>121</v>
      </c>
      <c r="AM304" s="1">
        <v>0</v>
      </c>
      <c r="AN304" s="1">
        <v>7.1</v>
      </c>
    </row>
    <row r="305" spans="2:40" x14ac:dyDescent="0.25">
      <c r="B305" s="1">
        <v>120</v>
      </c>
      <c r="C305" s="1">
        <v>0</v>
      </c>
      <c r="D305" s="1">
        <v>7.5</v>
      </c>
      <c r="F305" s="1">
        <v>133</v>
      </c>
      <c r="G305" s="1">
        <v>0</v>
      </c>
      <c r="H305" s="1">
        <v>4.5999999999999996</v>
      </c>
      <c r="J305" s="1">
        <v>298</v>
      </c>
      <c r="K305" s="1">
        <v>0</v>
      </c>
      <c r="L305" s="1">
        <v>2.9</v>
      </c>
      <c r="N305" s="1">
        <v>128</v>
      </c>
      <c r="O305" s="1">
        <v>0</v>
      </c>
      <c r="P305" s="1">
        <v>4.7</v>
      </c>
      <c r="R305" s="1">
        <v>117</v>
      </c>
      <c r="S305" s="1">
        <v>0</v>
      </c>
      <c r="T305" s="1">
        <v>7.8</v>
      </c>
      <c r="V305" s="1">
        <v>140</v>
      </c>
      <c r="W305" s="1">
        <v>0</v>
      </c>
      <c r="X305" s="1">
        <v>5.3</v>
      </c>
      <c r="Z305" s="1">
        <v>121</v>
      </c>
      <c r="AA305" s="1">
        <v>0</v>
      </c>
      <c r="AB305" s="1">
        <v>7.2</v>
      </c>
      <c r="AD305" s="1">
        <v>139</v>
      </c>
      <c r="AE305" s="1">
        <v>0</v>
      </c>
      <c r="AF305" s="1">
        <v>6.1</v>
      </c>
      <c r="AH305" s="1">
        <v>122</v>
      </c>
      <c r="AI305" s="1">
        <v>0</v>
      </c>
      <c r="AJ305" s="1">
        <v>5.3</v>
      </c>
      <c r="AL305" s="1">
        <v>120</v>
      </c>
      <c r="AM305" s="1">
        <v>0</v>
      </c>
      <c r="AN305" s="1">
        <v>7.1</v>
      </c>
    </row>
    <row r="306" spans="2:40" x14ac:dyDescent="0.25">
      <c r="B306" s="1">
        <v>122</v>
      </c>
      <c r="C306" s="1">
        <v>0</v>
      </c>
      <c r="D306" s="1">
        <v>7.5</v>
      </c>
      <c r="F306" s="1">
        <v>102</v>
      </c>
      <c r="G306" s="1">
        <v>0</v>
      </c>
      <c r="H306" s="1">
        <v>4.5999999999999996</v>
      </c>
      <c r="J306" s="1">
        <v>622</v>
      </c>
      <c r="K306" s="1">
        <v>0</v>
      </c>
      <c r="L306" s="1">
        <v>1.9</v>
      </c>
      <c r="N306" s="1">
        <v>191</v>
      </c>
      <c r="O306" s="1">
        <v>0</v>
      </c>
      <c r="P306" s="1">
        <v>4.7</v>
      </c>
      <c r="R306" s="1">
        <v>135</v>
      </c>
      <c r="S306" s="1">
        <v>0</v>
      </c>
      <c r="T306" s="1">
        <v>7.8</v>
      </c>
      <c r="V306" s="1">
        <v>102</v>
      </c>
      <c r="W306" s="1">
        <v>0</v>
      </c>
      <c r="X306" s="1">
        <v>5.3</v>
      </c>
      <c r="Z306" s="1">
        <v>113</v>
      </c>
      <c r="AA306" s="1">
        <v>0</v>
      </c>
      <c r="AB306" s="1">
        <v>7.2</v>
      </c>
      <c r="AD306" s="1">
        <v>111</v>
      </c>
      <c r="AE306" s="1">
        <v>0</v>
      </c>
      <c r="AF306" s="1">
        <v>7.2</v>
      </c>
      <c r="AH306" s="1">
        <v>115</v>
      </c>
      <c r="AI306" s="1">
        <v>0</v>
      </c>
      <c r="AJ306" s="1">
        <v>5.3</v>
      </c>
      <c r="AL306" s="1">
        <v>121</v>
      </c>
      <c r="AM306" s="1">
        <v>0</v>
      </c>
      <c r="AN306" s="1">
        <v>7.1</v>
      </c>
    </row>
    <row r="307" spans="2:40" x14ac:dyDescent="0.25">
      <c r="B307" s="1">
        <v>115</v>
      </c>
      <c r="C307" s="1">
        <v>0</v>
      </c>
      <c r="D307" s="1">
        <v>7.5</v>
      </c>
      <c r="F307" s="1">
        <v>122</v>
      </c>
      <c r="G307" s="1">
        <v>0</v>
      </c>
      <c r="H307" s="1">
        <v>5.4</v>
      </c>
      <c r="J307" s="1">
        <v>175</v>
      </c>
      <c r="K307" s="1">
        <v>0</v>
      </c>
      <c r="L307" s="1">
        <v>1.9</v>
      </c>
      <c r="N307" s="1">
        <v>126</v>
      </c>
      <c r="O307" s="1">
        <v>0</v>
      </c>
      <c r="P307" s="1">
        <v>5.0999999999999996</v>
      </c>
      <c r="R307" s="1">
        <v>120</v>
      </c>
      <c r="S307" s="1">
        <v>0</v>
      </c>
      <c r="T307" s="1">
        <v>5.2</v>
      </c>
      <c r="V307" s="1">
        <v>123</v>
      </c>
      <c r="W307" s="1">
        <v>0</v>
      </c>
      <c r="X307" s="1">
        <v>6.6</v>
      </c>
      <c r="Z307" s="1">
        <v>121</v>
      </c>
      <c r="AA307" s="1">
        <v>0</v>
      </c>
      <c r="AB307" s="1">
        <v>7.2</v>
      </c>
      <c r="AD307" s="1">
        <v>136</v>
      </c>
      <c r="AE307" s="1">
        <v>0</v>
      </c>
      <c r="AF307" s="1">
        <v>7.2</v>
      </c>
      <c r="AH307" s="1">
        <v>116</v>
      </c>
      <c r="AI307" s="1">
        <v>0</v>
      </c>
      <c r="AJ307" s="1">
        <v>5.3</v>
      </c>
      <c r="AL307" s="1">
        <v>119</v>
      </c>
      <c r="AM307" s="1">
        <v>0</v>
      </c>
      <c r="AN307" s="1">
        <v>7.1</v>
      </c>
    </row>
    <row r="308" spans="2:40" x14ac:dyDescent="0.25">
      <c r="B308" s="1">
        <v>112</v>
      </c>
      <c r="C308" s="1">
        <v>0</v>
      </c>
      <c r="D308" s="1">
        <v>7.5</v>
      </c>
      <c r="F308" s="1">
        <v>123</v>
      </c>
      <c r="G308" s="1">
        <v>0</v>
      </c>
      <c r="H308" s="1">
        <v>5.4</v>
      </c>
      <c r="J308" s="1">
        <v>213</v>
      </c>
      <c r="K308" s="1">
        <v>0</v>
      </c>
      <c r="L308" s="1">
        <v>2.7</v>
      </c>
      <c r="N308" s="1">
        <v>133</v>
      </c>
      <c r="O308" s="1">
        <v>0</v>
      </c>
      <c r="P308" s="1">
        <v>5.0999999999999996</v>
      </c>
      <c r="R308" s="1">
        <v>112</v>
      </c>
      <c r="S308" s="1">
        <v>0</v>
      </c>
      <c r="T308" s="1">
        <v>5.2</v>
      </c>
      <c r="V308" s="1">
        <v>119</v>
      </c>
      <c r="W308" s="1">
        <v>0</v>
      </c>
      <c r="X308" s="1">
        <v>6.6</v>
      </c>
      <c r="Z308" s="1">
        <v>83</v>
      </c>
      <c r="AA308" s="1">
        <v>0</v>
      </c>
      <c r="AB308" s="1">
        <v>7.2</v>
      </c>
      <c r="AD308" s="1">
        <v>111</v>
      </c>
      <c r="AE308" s="1">
        <v>0</v>
      </c>
      <c r="AF308" s="1">
        <v>7.2</v>
      </c>
      <c r="AH308" s="1">
        <v>125</v>
      </c>
      <c r="AI308" s="1">
        <v>0</v>
      </c>
      <c r="AJ308" s="1">
        <v>6.2</v>
      </c>
      <c r="AL308" s="1">
        <v>113</v>
      </c>
      <c r="AM308" s="1">
        <v>0</v>
      </c>
      <c r="AN308" s="1">
        <v>7.1</v>
      </c>
    </row>
    <row r="309" spans="2:40" x14ac:dyDescent="0.25">
      <c r="B309" s="1">
        <v>125</v>
      </c>
      <c r="C309" s="1">
        <v>0</v>
      </c>
      <c r="D309" s="1">
        <v>7.5</v>
      </c>
      <c r="F309" s="1">
        <v>112</v>
      </c>
      <c r="G309" s="1">
        <v>0</v>
      </c>
      <c r="H309" s="1">
        <v>5.4</v>
      </c>
      <c r="J309" s="1">
        <v>187</v>
      </c>
      <c r="K309" s="1">
        <v>0</v>
      </c>
      <c r="L309" s="1">
        <v>2.7</v>
      </c>
      <c r="N309" s="1">
        <v>122</v>
      </c>
      <c r="O309" s="1">
        <v>0</v>
      </c>
      <c r="P309" s="1">
        <v>5.0999999999999996</v>
      </c>
      <c r="R309" s="1">
        <v>120</v>
      </c>
      <c r="S309" s="1">
        <v>0</v>
      </c>
      <c r="T309" s="1">
        <v>5.2</v>
      </c>
      <c r="V309" s="1">
        <v>115</v>
      </c>
      <c r="W309" s="1">
        <v>0</v>
      </c>
      <c r="X309" s="1">
        <v>6.6</v>
      </c>
      <c r="Z309" s="1">
        <v>67</v>
      </c>
      <c r="AA309" s="1">
        <v>0</v>
      </c>
      <c r="AB309" s="1">
        <v>5.5</v>
      </c>
      <c r="AD309" s="1">
        <v>125</v>
      </c>
      <c r="AE309" s="1">
        <v>0</v>
      </c>
      <c r="AF309" s="1">
        <v>7.2</v>
      </c>
      <c r="AH309" s="1">
        <v>124</v>
      </c>
      <c r="AI309" s="1">
        <v>0</v>
      </c>
      <c r="AJ309" s="1">
        <v>6.2</v>
      </c>
      <c r="AL309" s="1">
        <v>124</v>
      </c>
      <c r="AM309" s="1">
        <v>0</v>
      </c>
      <c r="AN309" s="1">
        <v>3.9</v>
      </c>
    </row>
    <row r="310" spans="2:40" x14ac:dyDescent="0.25">
      <c r="B310" s="1">
        <v>169</v>
      </c>
      <c r="C310" s="1">
        <v>0</v>
      </c>
      <c r="D310" s="1">
        <v>3</v>
      </c>
      <c r="F310" s="1">
        <v>128</v>
      </c>
      <c r="G310" s="1">
        <v>0</v>
      </c>
      <c r="H310" s="1">
        <v>5.4</v>
      </c>
      <c r="J310" s="1">
        <v>205</v>
      </c>
      <c r="K310" s="1">
        <v>0</v>
      </c>
      <c r="L310" s="1">
        <v>2.7</v>
      </c>
      <c r="N310" s="1">
        <v>116</v>
      </c>
      <c r="O310" s="1">
        <v>0</v>
      </c>
      <c r="P310" s="1">
        <v>5.0999999999999996</v>
      </c>
      <c r="R310" s="1">
        <v>123</v>
      </c>
      <c r="S310" s="1">
        <v>0</v>
      </c>
      <c r="T310" s="1">
        <v>5.2</v>
      </c>
      <c r="V310" s="1">
        <v>126</v>
      </c>
      <c r="W310" s="1">
        <v>0</v>
      </c>
      <c r="X310" s="1">
        <v>6.6</v>
      </c>
      <c r="Z310" s="1">
        <v>40</v>
      </c>
      <c r="AA310" s="1">
        <v>0</v>
      </c>
      <c r="AB310" s="1">
        <v>5.5</v>
      </c>
      <c r="AD310" s="1">
        <v>113</v>
      </c>
      <c r="AE310" s="1">
        <v>0</v>
      </c>
      <c r="AF310" s="1">
        <v>7.2</v>
      </c>
      <c r="AH310" s="1">
        <v>114</v>
      </c>
      <c r="AI310" s="1">
        <v>0</v>
      </c>
      <c r="AJ310" s="1">
        <v>6.2</v>
      </c>
      <c r="AL310" s="1">
        <v>152</v>
      </c>
      <c r="AM310" s="1">
        <v>0</v>
      </c>
      <c r="AN310" s="1">
        <v>3.9</v>
      </c>
    </row>
    <row r="311" spans="2:40" x14ac:dyDescent="0.25">
      <c r="B311" s="1">
        <v>118</v>
      </c>
      <c r="C311" s="1">
        <v>0</v>
      </c>
      <c r="D311" s="1">
        <v>3</v>
      </c>
      <c r="F311" s="1">
        <v>115</v>
      </c>
      <c r="G311" s="1">
        <v>0</v>
      </c>
      <c r="H311" s="1">
        <v>5.4</v>
      </c>
      <c r="J311" s="1">
        <v>514</v>
      </c>
      <c r="K311" s="1">
        <v>0</v>
      </c>
      <c r="L311" s="1">
        <v>4.4000000000000004</v>
      </c>
      <c r="N311" s="1">
        <v>122</v>
      </c>
      <c r="O311" s="1">
        <v>0</v>
      </c>
      <c r="P311" s="1">
        <v>5.0999999999999996</v>
      </c>
      <c r="R311" s="1">
        <v>135</v>
      </c>
      <c r="S311" s="1">
        <v>0</v>
      </c>
      <c r="T311" s="1">
        <v>5.2</v>
      </c>
      <c r="V311" s="1">
        <v>111</v>
      </c>
      <c r="W311" s="1">
        <v>0</v>
      </c>
      <c r="X311" s="1">
        <v>6.6</v>
      </c>
      <c r="Z311" s="1">
        <v>50</v>
      </c>
      <c r="AA311" s="1">
        <v>0</v>
      </c>
      <c r="AB311" s="1">
        <v>5.5</v>
      </c>
      <c r="AD311" s="1">
        <v>117</v>
      </c>
      <c r="AE311" s="1">
        <v>0</v>
      </c>
      <c r="AF311" s="1">
        <v>5.3</v>
      </c>
      <c r="AH311" s="1">
        <v>112</v>
      </c>
      <c r="AI311" s="1">
        <v>0</v>
      </c>
      <c r="AJ311" s="1">
        <v>6.2</v>
      </c>
      <c r="AL311" s="1">
        <v>126</v>
      </c>
      <c r="AM311" s="1">
        <v>0</v>
      </c>
      <c r="AN311" s="1">
        <v>3.9</v>
      </c>
    </row>
    <row r="312" spans="2:40" x14ac:dyDescent="0.25">
      <c r="B312" s="1">
        <v>126</v>
      </c>
      <c r="C312" s="1">
        <v>0</v>
      </c>
      <c r="D312" s="1">
        <v>3</v>
      </c>
      <c r="F312" s="1">
        <v>120</v>
      </c>
      <c r="G312" s="1">
        <v>0</v>
      </c>
      <c r="H312" s="1">
        <v>6.1</v>
      </c>
      <c r="J312" s="1">
        <v>127</v>
      </c>
      <c r="K312" s="1">
        <v>0</v>
      </c>
      <c r="L312" s="1">
        <v>4.4000000000000004</v>
      </c>
      <c r="N312" s="1">
        <v>127</v>
      </c>
      <c r="O312" s="1">
        <v>0</v>
      </c>
      <c r="P312" s="1">
        <v>7.7</v>
      </c>
      <c r="R312" s="1">
        <v>116</v>
      </c>
      <c r="S312" s="1">
        <v>0</v>
      </c>
      <c r="T312" s="1">
        <v>10.9</v>
      </c>
      <c r="V312" s="1">
        <v>120</v>
      </c>
      <c r="W312" s="1">
        <v>0</v>
      </c>
      <c r="X312" s="1">
        <v>5.5</v>
      </c>
      <c r="Z312" s="1">
        <v>114</v>
      </c>
      <c r="AA312" s="1">
        <v>0</v>
      </c>
      <c r="AB312" s="1">
        <v>5.5</v>
      </c>
      <c r="AD312" s="1">
        <v>123</v>
      </c>
      <c r="AE312" s="1">
        <v>0</v>
      </c>
      <c r="AF312" s="1">
        <v>5.3</v>
      </c>
      <c r="AH312" s="1">
        <v>121</v>
      </c>
      <c r="AI312" s="1">
        <v>0</v>
      </c>
      <c r="AJ312" s="1">
        <v>6.2</v>
      </c>
      <c r="AL312" s="1">
        <v>576</v>
      </c>
      <c r="AM312" s="1">
        <v>0</v>
      </c>
      <c r="AN312" s="1">
        <v>6.1</v>
      </c>
    </row>
    <row r="313" spans="2:40" x14ac:dyDescent="0.25">
      <c r="B313" s="1">
        <v>116</v>
      </c>
      <c r="C313" s="1">
        <v>0</v>
      </c>
      <c r="D313" s="1">
        <v>3</v>
      </c>
      <c r="F313" s="1">
        <v>126</v>
      </c>
      <c r="G313" s="1">
        <v>0</v>
      </c>
      <c r="H313" s="1">
        <v>6.1</v>
      </c>
      <c r="J313" s="1">
        <v>180</v>
      </c>
      <c r="K313" s="1">
        <v>0</v>
      </c>
      <c r="L313" s="1">
        <v>4.4000000000000004</v>
      </c>
      <c r="N313" s="1">
        <v>116</v>
      </c>
      <c r="O313" s="1">
        <v>0</v>
      </c>
      <c r="P313" s="1">
        <v>7.7</v>
      </c>
      <c r="R313" s="1">
        <v>123</v>
      </c>
      <c r="S313" s="1">
        <v>0</v>
      </c>
      <c r="T313" s="1">
        <v>10.9</v>
      </c>
      <c r="V313" s="1">
        <v>132</v>
      </c>
      <c r="W313" s="1">
        <v>0</v>
      </c>
      <c r="X313" s="1">
        <v>5.5</v>
      </c>
      <c r="Z313" s="1">
        <v>108</v>
      </c>
      <c r="AA313" s="1">
        <v>0</v>
      </c>
      <c r="AB313" s="1">
        <v>5.5</v>
      </c>
      <c r="AD313" s="1">
        <v>141</v>
      </c>
      <c r="AE313" s="1">
        <v>0</v>
      </c>
      <c r="AF313" s="1">
        <v>5.3</v>
      </c>
      <c r="AH313" s="1">
        <v>117</v>
      </c>
      <c r="AI313" s="1">
        <v>0</v>
      </c>
      <c r="AJ313" s="1">
        <v>8.8000000000000007</v>
      </c>
      <c r="AL313" s="1">
        <v>135</v>
      </c>
      <c r="AM313" s="1">
        <v>0</v>
      </c>
      <c r="AN313" s="1">
        <v>6.1</v>
      </c>
    </row>
    <row r="314" spans="2:40" x14ac:dyDescent="0.25">
      <c r="B314" s="1">
        <v>112</v>
      </c>
      <c r="C314" s="1">
        <v>0</v>
      </c>
      <c r="D314" s="1">
        <v>3</v>
      </c>
      <c r="F314" s="1">
        <v>119</v>
      </c>
      <c r="G314" s="1">
        <v>0</v>
      </c>
      <c r="H314" s="1">
        <v>6.1</v>
      </c>
      <c r="J314" s="1">
        <v>122</v>
      </c>
      <c r="K314" s="1">
        <v>0</v>
      </c>
      <c r="L314" s="1">
        <v>4.4000000000000004</v>
      </c>
      <c r="N314" s="1">
        <v>124</v>
      </c>
      <c r="O314" s="1">
        <v>0</v>
      </c>
      <c r="P314" s="1">
        <v>7.7</v>
      </c>
      <c r="R314" s="1">
        <v>120</v>
      </c>
      <c r="S314" s="1">
        <v>0</v>
      </c>
      <c r="T314" s="1">
        <v>10.9</v>
      </c>
      <c r="V314" s="1">
        <v>101</v>
      </c>
      <c r="W314" s="1">
        <v>0</v>
      </c>
      <c r="X314" s="1">
        <v>5.5</v>
      </c>
      <c r="Z314" s="1">
        <v>126</v>
      </c>
      <c r="AA314" s="1">
        <v>0</v>
      </c>
      <c r="AB314" s="1">
        <v>5.5</v>
      </c>
      <c r="AD314" s="1">
        <v>133</v>
      </c>
      <c r="AE314" s="1">
        <v>0</v>
      </c>
      <c r="AF314" s="1">
        <v>5.3</v>
      </c>
      <c r="AH314" s="1">
        <v>597</v>
      </c>
      <c r="AI314" s="1">
        <v>0</v>
      </c>
      <c r="AJ314" s="1">
        <v>2.2000000000000002</v>
      </c>
      <c r="AL314" s="1">
        <v>129</v>
      </c>
      <c r="AM314" s="1">
        <v>0</v>
      </c>
      <c r="AN314" s="1">
        <v>6.1</v>
      </c>
    </row>
    <row r="315" spans="2:40" x14ac:dyDescent="0.25">
      <c r="B315" s="1">
        <v>118</v>
      </c>
      <c r="C315" s="1">
        <v>0</v>
      </c>
      <c r="D315" s="1">
        <v>8.8000000000000007</v>
      </c>
      <c r="F315" s="1">
        <v>122</v>
      </c>
      <c r="G315" s="1">
        <v>0</v>
      </c>
      <c r="H315" s="1">
        <v>6.1</v>
      </c>
      <c r="J315" s="1">
        <v>89</v>
      </c>
      <c r="K315" s="1">
        <v>0</v>
      </c>
      <c r="L315" s="1">
        <v>5.8</v>
      </c>
      <c r="N315" s="1">
        <v>122</v>
      </c>
      <c r="O315" s="1">
        <v>0</v>
      </c>
      <c r="P315" s="1">
        <v>7.7</v>
      </c>
      <c r="R315" s="1">
        <v>116</v>
      </c>
      <c r="S315" s="1">
        <v>0</v>
      </c>
      <c r="T315" s="1">
        <v>10.9</v>
      </c>
      <c r="V315" s="1">
        <v>133</v>
      </c>
      <c r="W315" s="1">
        <v>0</v>
      </c>
      <c r="X315" s="1">
        <v>5.5</v>
      </c>
      <c r="Z315" s="1">
        <v>112</v>
      </c>
      <c r="AA315" s="1">
        <v>0</v>
      </c>
      <c r="AB315" s="1">
        <v>7.9</v>
      </c>
      <c r="AD315" s="1">
        <v>117</v>
      </c>
      <c r="AE315" s="1">
        <v>0</v>
      </c>
      <c r="AF315" s="1">
        <v>2.2000000000000002</v>
      </c>
      <c r="AH315" s="1">
        <v>125</v>
      </c>
      <c r="AI315" s="1">
        <v>0</v>
      </c>
      <c r="AJ315" s="1">
        <v>2.2000000000000002</v>
      </c>
      <c r="AL315" s="1">
        <v>111</v>
      </c>
      <c r="AM315" s="1">
        <v>0</v>
      </c>
      <c r="AN315" s="1">
        <v>6.1</v>
      </c>
    </row>
    <row r="316" spans="2:40" x14ac:dyDescent="0.25">
      <c r="B316" s="1">
        <v>122</v>
      </c>
      <c r="C316" s="1">
        <v>0</v>
      </c>
      <c r="D316" s="1">
        <v>8.8000000000000007</v>
      </c>
      <c r="F316" s="1">
        <v>203</v>
      </c>
      <c r="G316" s="1">
        <v>0</v>
      </c>
      <c r="H316" s="1">
        <v>5.8</v>
      </c>
      <c r="J316" s="1">
        <v>110</v>
      </c>
      <c r="K316" s="1">
        <v>0</v>
      </c>
      <c r="L316" s="1">
        <v>5.8</v>
      </c>
      <c r="N316" s="1">
        <v>129</v>
      </c>
      <c r="O316" s="1">
        <v>0</v>
      </c>
      <c r="P316" s="1">
        <v>7.7</v>
      </c>
      <c r="R316" s="1">
        <v>124</v>
      </c>
      <c r="S316" s="1">
        <v>0</v>
      </c>
      <c r="T316" s="1">
        <v>10.9</v>
      </c>
      <c r="V316" s="1">
        <v>143</v>
      </c>
      <c r="W316" s="1">
        <v>0</v>
      </c>
      <c r="X316" s="1">
        <v>5.5</v>
      </c>
      <c r="Z316" s="1">
        <v>112</v>
      </c>
      <c r="AA316" s="1">
        <v>0</v>
      </c>
      <c r="AB316" s="1">
        <v>7.9</v>
      </c>
      <c r="AD316" s="1">
        <v>132</v>
      </c>
      <c r="AE316" s="1">
        <v>0</v>
      </c>
      <c r="AF316" s="1">
        <v>2.2000000000000002</v>
      </c>
      <c r="AH316" s="1">
        <v>115</v>
      </c>
      <c r="AI316" s="1">
        <v>0</v>
      </c>
      <c r="AJ316" s="1">
        <v>2.2000000000000002</v>
      </c>
      <c r="AL316" s="1">
        <v>110</v>
      </c>
      <c r="AM316" s="1">
        <v>0</v>
      </c>
      <c r="AN316" s="1">
        <v>6.1</v>
      </c>
    </row>
    <row r="317" spans="2:40" x14ac:dyDescent="0.25">
      <c r="B317" s="1">
        <v>123</v>
      </c>
      <c r="C317" s="1">
        <v>0</v>
      </c>
      <c r="D317" s="1">
        <v>8.8000000000000007</v>
      </c>
      <c r="F317" s="1">
        <v>115</v>
      </c>
      <c r="G317" s="1">
        <v>0</v>
      </c>
      <c r="H317" s="1">
        <v>5.8</v>
      </c>
      <c r="J317" s="1">
        <v>74</v>
      </c>
      <c r="K317" s="1">
        <v>0</v>
      </c>
      <c r="L317" s="1">
        <v>5.8</v>
      </c>
      <c r="N317" s="1">
        <v>133</v>
      </c>
      <c r="O317" s="1">
        <v>0</v>
      </c>
      <c r="P317" s="1">
        <v>5.5</v>
      </c>
      <c r="R317" s="1">
        <v>130</v>
      </c>
      <c r="S317" s="1">
        <v>0</v>
      </c>
      <c r="T317" s="1">
        <v>8.4</v>
      </c>
      <c r="V317" s="1">
        <v>102</v>
      </c>
      <c r="W317" s="1">
        <v>0</v>
      </c>
      <c r="X317" s="1">
        <v>5.5</v>
      </c>
      <c r="Z317" s="1">
        <v>129</v>
      </c>
      <c r="AA317" s="1">
        <v>0</v>
      </c>
      <c r="AB317" s="1">
        <v>7.9</v>
      </c>
      <c r="AD317" s="1">
        <v>116</v>
      </c>
      <c r="AE317" s="1">
        <v>0</v>
      </c>
      <c r="AF317" s="1">
        <v>2.2000000000000002</v>
      </c>
      <c r="AH317" s="1">
        <v>119</v>
      </c>
      <c r="AI317" s="1">
        <v>0</v>
      </c>
      <c r="AJ317" s="1">
        <v>2.2000000000000002</v>
      </c>
      <c r="AL317" s="1">
        <v>107</v>
      </c>
      <c r="AM317" s="1">
        <v>0</v>
      </c>
      <c r="AN317" s="1">
        <v>8.8000000000000007</v>
      </c>
    </row>
    <row r="318" spans="2:40" x14ac:dyDescent="0.25">
      <c r="B318" s="1">
        <v>113</v>
      </c>
      <c r="C318" s="1">
        <v>0</v>
      </c>
      <c r="D318" s="1">
        <v>8.8000000000000007</v>
      </c>
      <c r="F318" s="1">
        <v>170</v>
      </c>
      <c r="G318" s="1">
        <v>0</v>
      </c>
      <c r="H318" s="1">
        <v>5.8</v>
      </c>
      <c r="J318" s="1">
        <v>57</v>
      </c>
      <c r="K318" s="1">
        <v>0</v>
      </c>
      <c r="L318" s="1">
        <v>5.8</v>
      </c>
      <c r="N318" s="1">
        <v>121</v>
      </c>
      <c r="O318" s="1">
        <v>0</v>
      </c>
      <c r="P318" s="1">
        <v>5.5</v>
      </c>
      <c r="R318" s="1">
        <v>132</v>
      </c>
      <c r="S318" s="1">
        <v>0</v>
      </c>
      <c r="T318" s="1">
        <v>8.4</v>
      </c>
      <c r="V318" s="1">
        <v>125</v>
      </c>
      <c r="W318" s="1">
        <v>0</v>
      </c>
      <c r="X318" s="1">
        <v>5.5</v>
      </c>
      <c r="Z318" s="1">
        <v>162</v>
      </c>
      <c r="AA318" s="1">
        <v>0</v>
      </c>
      <c r="AB318" s="1">
        <v>7.9</v>
      </c>
      <c r="AD318" s="1">
        <v>114</v>
      </c>
      <c r="AE318" s="1">
        <v>0</v>
      </c>
      <c r="AF318" s="1">
        <v>2.2000000000000002</v>
      </c>
      <c r="AH318" s="1">
        <v>122</v>
      </c>
      <c r="AI318" s="1">
        <v>0</v>
      </c>
      <c r="AJ318" s="1">
        <v>2.2000000000000002</v>
      </c>
      <c r="AL318" s="1">
        <v>104</v>
      </c>
      <c r="AM318" s="1">
        <v>0</v>
      </c>
      <c r="AN318" s="1">
        <v>8.8000000000000007</v>
      </c>
    </row>
    <row r="319" spans="2:40" x14ac:dyDescent="0.25">
      <c r="B319" s="1">
        <v>67</v>
      </c>
      <c r="C319" s="1">
        <v>0</v>
      </c>
      <c r="D319" s="1">
        <v>8.8000000000000007</v>
      </c>
      <c r="F319" s="1">
        <v>150</v>
      </c>
      <c r="G319" s="1">
        <v>0</v>
      </c>
      <c r="H319" s="1">
        <v>5.8</v>
      </c>
      <c r="J319" s="1">
        <v>81</v>
      </c>
      <c r="K319" s="1">
        <v>0</v>
      </c>
      <c r="L319" s="1">
        <v>5.8</v>
      </c>
      <c r="N319" s="1">
        <v>122</v>
      </c>
      <c r="O319" s="1">
        <v>0</v>
      </c>
      <c r="P319" s="1">
        <v>5.5</v>
      </c>
      <c r="R319" s="1">
        <v>141</v>
      </c>
      <c r="S319" s="1">
        <v>0</v>
      </c>
      <c r="T319" s="1">
        <v>8.4</v>
      </c>
      <c r="V319" s="1">
        <v>116</v>
      </c>
      <c r="W319" s="1">
        <v>0</v>
      </c>
      <c r="X319" s="1">
        <v>5.5</v>
      </c>
      <c r="Z319" s="1">
        <v>117</v>
      </c>
      <c r="AA319" s="1">
        <v>0</v>
      </c>
      <c r="AB319" s="1">
        <v>2.8</v>
      </c>
      <c r="AD319" s="1">
        <v>121</v>
      </c>
      <c r="AE319" s="1">
        <v>0</v>
      </c>
      <c r="AF319" s="1">
        <v>2.2000000000000002</v>
      </c>
      <c r="AH319" s="1">
        <v>118</v>
      </c>
      <c r="AI319" s="1">
        <v>0</v>
      </c>
      <c r="AJ319" s="1">
        <v>7.4</v>
      </c>
      <c r="AL319" s="1">
        <v>119</v>
      </c>
      <c r="AM319" s="1">
        <v>0</v>
      </c>
      <c r="AN319" s="1">
        <v>8.8000000000000007</v>
      </c>
    </row>
    <row r="320" spans="2:40" x14ac:dyDescent="0.25">
      <c r="B320" s="1">
        <v>122</v>
      </c>
      <c r="C320" s="1">
        <v>0</v>
      </c>
      <c r="D320" s="1">
        <v>4.9000000000000004</v>
      </c>
      <c r="F320" s="1">
        <v>132</v>
      </c>
      <c r="G320" s="1">
        <v>0</v>
      </c>
      <c r="H320" s="1">
        <v>6</v>
      </c>
      <c r="J320" s="1">
        <v>99</v>
      </c>
      <c r="K320" s="1">
        <v>0</v>
      </c>
      <c r="L320" s="1">
        <v>5.8</v>
      </c>
      <c r="N320" s="1">
        <v>121</v>
      </c>
      <c r="O320" s="1">
        <v>0</v>
      </c>
      <c r="P320" s="1">
        <v>5.5</v>
      </c>
      <c r="R320" s="1">
        <v>123</v>
      </c>
      <c r="S320" s="1">
        <v>0</v>
      </c>
      <c r="T320" s="1">
        <v>8.4</v>
      </c>
      <c r="V320" s="1">
        <v>112</v>
      </c>
      <c r="W320" s="1">
        <v>0</v>
      </c>
      <c r="X320" s="1">
        <v>5.5</v>
      </c>
      <c r="Z320" s="1">
        <v>120</v>
      </c>
      <c r="AA320" s="1">
        <v>0</v>
      </c>
      <c r="AB320" s="1">
        <v>2.8</v>
      </c>
      <c r="AD320" s="1">
        <v>111</v>
      </c>
      <c r="AE320" s="1">
        <v>0</v>
      </c>
      <c r="AF320" s="1">
        <v>5.8</v>
      </c>
      <c r="AH320" s="1">
        <v>123</v>
      </c>
      <c r="AI320" s="1">
        <v>0</v>
      </c>
      <c r="AJ320" s="1">
        <v>7.4</v>
      </c>
      <c r="AL320" s="1">
        <v>126</v>
      </c>
      <c r="AM320" s="1">
        <v>0</v>
      </c>
      <c r="AN320" s="1">
        <v>8.8000000000000007</v>
      </c>
    </row>
    <row r="321" spans="2:40" x14ac:dyDescent="0.25">
      <c r="B321" s="1">
        <v>143</v>
      </c>
      <c r="C321" s="1">
        <v>0</v>
      </c>
      <c r="D321" s="1">
        <v>4.9000000000000004</v>
      </c>
      <c r="F321" s="1">
        <v>132</v>
      </c>
      <c r="G321" s="1">
        <v>0</v>
      </c>
      <c r="H321" s="1">
        <v>6</v>
      </c>
      <c r="J321" s="1">
        <v>45</v>
      </c>
      <c r="K321" s="1">
        <v>0</v>
      </c>
      <c r="L321" s="1">
        <v>5.8</v>
      </c>
      <c r="N321" s="1">
        <v>103</v>
      </c>
      <c r="O321" s="1">
        <v>0</v>
      </c>
      <c r="P321" s="1">
        <v>5.5</v>
      </c>
      <c r="R321" s="1">
        <v>137</v>
      </c>
      <c r="S321" s="1">
        <v>0</v>
      </c>
      <c r="T321" s="1">
        <v>10.4</v>
      </c>
      <c r="V321" s="1">
        <v>125</v>
      </c>
      <c r="W321" s="1">
        <v>0</v>
      </c>
      <c r="X321" s="1">
        <v>6.6</v>
      </c>
      <c r="Z321" s="1">
        <v>118</v>
      </c>
      <c r="AA321" s="1">
        <v>0</v>
      </c>
      <c r="AB321" s="1">
        <v>2.8</v>
      </c>
      <c r="AD321" s="1">
        <v>116</v>
      </c>
      <c r="AE321" s="1">
        <v>0</v>
      </c>
      <c r="AF321" s="1">
        <v>5.8</v>
      </c>
      <c r="AH321" s="1">
        <v>112</v>
      </c>
      <c r="AI321" s="1">
        <v>0</v>
      </c>
      <c r="AJ321" s="1">
        <v>7.4</v>
      </c>
      <c r="AL321" s="1">
        <v>187</v>
      </c>
      <c r="AM321" s="1">
        <v>0</v>
      </c>
      <c r="AN321" s="1">
        <v>6.6</v>
      </c>
    </row>
    <row r="322" spans="2:40" x14ac:dyDescent="0.25">
      <c r="B322" s="1">
        <v>514</v>
      </c>
      <c r="C322" s="1">
        <v>0</v>
      </c>
      <c r="D322" s="1">
        <v>1.5</v>
      </c>
      <c r="F322" s="1">
        <v>129</v>
      </c>
      <c r="G322" s="1">
        <v>0</v>
      </c>
      <c r="H322" s="1">
        <v>6</v>
      </c>
      <c r="J322" s="1">
        <v>115</v>
      </c>
      <c r="K322" s="1">
        <v>0</v>
      </c>
      <c r="L322" s="1">
        <v>4.4000000000000004</v>
      </c>
      <c r="N322" s="1">
        <v>114</v>
      </c>
      <c r="O322" s="1">
        <v>0</v>
      </c>
      <c r="P322" s="1">
        <v>11.3</v>
      </c>
      <c r="R322" s="1">
        <v>50</v>
      </c>
      <c r="S322" s="1">
        <v>0</v>
      </c>
      <c r="T322" s="1">
        <v>10.4</v>
      </c>
      <c r="V322" s="1">
        <v>114</v>
      </c>
      <c r="W322" s="1">
        <v>0</v>
      </c>
      <c r="X322" s="1">
        <v>6.6</v>
      </c>
      <c r="Z322" s="1">
        <v>123</v>
      </c>
      <c r="AA322" s="1">
        <v>0</v>
      </c>
      <c r="AB322" s="1">
        <v>2.8</v>
      </c>
      <c r="AD322" s="1">
        <v>117</v>
      </c>
      <c r="AE322" s="1">
        <v>0</v>
      </c>
      <c r="AF322" s="1">
        <v>5.8</v>
      </c>
      <c r="AH322" s="1">
        <v>132</v>
      </c>
      <c r="AI322" s="1">
        <v>0</v>
      </c>
      <c r="AJ322" s="1">
        <v>7.4</v>
      </c>
      <c r="AL322" s="1">
        <v>126</v>
      </c>
      <c r="AM322" s="1">
        <v>0</v>
      </c>
      <c r="AN322" s="1">
        <v>6.6</v>
      </c>
    </row>
    <row r="323" spans="2:40" x14ac:dyDescent="0.25">
      <c r="B323" s="1">
        <v>144</v>
      </c>
      <c r="C323" s="1">
        <v>0</v>
      </c>
      <c r="D323" s="1">
        <v>1.5</v>
      </c>
      <c r="F323" s="1">
        <v>126</v>
      </c>
      <c r="G323" s="1">
        <v>0</v>
      </c>
      <c r="H323" s="1">
        <v>6</v>
      </c>
      <c r="J323" s="1">
        <v>124</v>
      </c>
      <c r="K323" s="1">
        <v>0</v>
      </c>
      <c r="L323" s="1">
        <v>4.4000000000000004</v>
      </c>
      <c r="N323" s="1">
        <v>121</v>
      </c>
      <c r="O323" s="1">
        <v>0</v>
      </c>
      <c r="P323" s="1">
        <v>11.3</v>
      </c>
      <c r="R323" s="1">
        <v>82</v>
      </c>
      <c r="S323" s="1">
        <v>0</v>
      </c>
      <c r="T323" s="1">
        <v>10.4</v>
      </c>
      <c r="V323" s="1">
        <v>119</v>
      </c>
      <c r="W323" s="1">
        <v>0</v>
      </c>
      <c r="X323" s="1">
        <v>6.6</v>
      </c>
      <c r="Z323" s="1">
        <v>123</v>
      </c>
      <c r="AA323" s="1">
        <v>0</v>
      </c>
      <c r="AB323" s="1">
        <v>2.8</v>
      </c>
      <c r="AD323" s="1">
        <v>136</v>
      </c>
      <c r="AE323" s="1">
        <v>0</v>
      </c>
      <c r="AF323" s="1">
        <v>5.8</v>
      </c>
      <c r="AH323" s="1">
        <v>116</v>
      </c>
      <c r="AI323" s="1">
        <v>0</v>
      </c>
      <c r="AJ323" s="1">
        <v>7.4</v>
      </c>
      <c r="AL323" s="1">
        <v>124</v>
      </c>
      <c r="AM323" s="1">
        <v>0</v>
      </c>
      <c r="AN323" s="1">
        <v>6.6</v>
      </c>
    </row>
    <row r="324" spans="2:40" x14ac:dyDescent="0.25">
      <c r="B324" s="1">
        <v>210</v>
      </c>
      <c r="C324" s="1">
        <v>0</v>
      </c>
      <c r="D324" s="1">
        <v>1.5</v>
      </c>
      <c r="F324" s="1">
        <v>139</v>
      </c>
      <c r="G324" s="1">
        <v>0</v>
      </c>
      <c r="H324" s="1">
        <v>6.3</v>
      </c>
      <c r="J324" s="1">
        <v>158</v>
      </c>
      <c r="K324" s="1">
        <v>0</v>
      </c>
      <c r="L324" s="1">
        <v>4.4000000000000004</v>
      </c>
      <c r="N324" s="1">
        <v>119</v>
      </c>
      <c r="O324" s="1">
        <v>0</v>
      </c>
      <c r="P324" s="1">
        <v>11.3</v>
      </c>
      <c r="R324" s="1">
        <v>237</v>
      </c>
      <c r="S324" s="1">
        <v>0</v>
      </c>
      <c r="T324" s="1">
        <v>10.4</v>
      </c>
      <c r="V324" s="1">
        <v>136</v>
      </c>
      <c r="W324" s="1">
        <v>0</v>
      </c>
      <c r="X324" s="1">
        <v>6.6</v>
      </c>
      <c r="Z324" s="1">
        <v>121</v>
      </c>
      <c r="AA324" s="1">
        <v>0</v>
      </c>
      <c r="AB324" s="1">
        <v>5.3</v>
      </c>
      <c r="AD324" s="1">
        <v>132</v>
      </c>
      <c r="AE324" s="1">
        <v>0</v>
      </c>
      <c r="AF324" s="1">
        <v>5.6</v>
      </c>
      <c r="AH324" s="1">
        <v>125</v>
      </c>
      <c r="AI324" s="1">
        <v>0</v>
      </c>
      <c r="AJ324" s="1">
        <v>7.5</v>
      </c>
      <c r="AL324" s="1">
        <v>100</v>
      </c>
      <c r="AM324" s="1">
        <v>0</v>
      </c>
      <c r="AN324" s="1">
        <v>6.6</v>
      </c>
    </row>
    <row r="325" spans="2:40" x14ac:dyDescent="0.25">
      <c r="B325" s="1">
        <v>131</v>
      </c>
      <c r="C325" s="1">
        <v>0</v>
      </c>
      <c r="D325" s="1">
        <v>1.5</v>
      </c>
      <c r="F325" s="1">
        <v>113</v>
      </c>
      <c r="G325" s="1">
        <v>0</v>
      </c>
      <c r="H325" s="1">
        <v>6.3</v>
      </c>
      <c r="J325" s="1">
        <v>123</v>
      </c>
      <c r="K325" s="1">
        <v>0</v>
      </c>
      <c r="L325" s="1">
        <v>4.4000000000000004</v>
      </c>
      <c r="N325" s="1">
        <v>162</v>
      </c>
      <c r="O325" s="1">
        <v>0</v>
      </c>
      <c r="P325" s="1">
        <v>11.3</v>
      </c>
      <c r="R325" s="1">
        <v>132</v>
      </c>
      <c r="S325" s="1">
        <v>0</v>
      </c>
      <c r="T325" s="1">
        <v>4.2</v>
      </c>
      <c r="V325" s="1">
        <v>124</v>
      </c>
      <c r="W325" s="1">
        <v>0</v>
      </c>
      <c r="X325" s="1">
        <v>6.6</v>
      </c>
      <c r="Z325" s="1">
        <v>121</v>
      </c>
      <c r="AA325" s="1">
        <v>0</v>
      </c>
      <c r="AB325" s="1">
        <v>5.3</v>
      </c>
      <c r="AD325" s="1">
        <v>520</v>
      </c>
      <c r="AE325" s="1">
        <v>0</v>
      </c>
      <c r="AF325" s="1">
        <v>5.4</v>
      </c>
      <c r="AH325" s="1">
        <v>122</v>
      </c>
      <c r="AI325" s="1">
        <v>0</v>
      </c>
      <c r="AJ325" s="1">
        <v>7.5</v>
      </c>
      <c r="AL325" s="1">
        <v>119</v>
      </c>
      <c r="AM325" s="1">
        <v>0</v>
      </c>
      <c r="AN325" s="1">
        <v>6.6</v>
      </c>
    </row>
    <row r="326" spans="2:40" x14ac:dyDescent="0.25">
      <c r="B326" s="1">
        <v>122</v>
      </c>
      <c r="C326" s="1">
        <v>0</v>
      </c>
      <c r="D326" s="1">
        <v>7.5</v>
      </c>
      <c r="F326" s="1">
        <v>260</v>
      </c>
      <c r="G326" s="1">
        <v>0</v>
      </c>
      <c r="H326" s="1">
        <v>6.3</v>
      </c>
      <c r="J326" s="1">
        <v>133</v>
      </c>
      <c r="K326" s="1">
        <v>0</v>
      </c>
      <c r="L326" s="1">
        <v>9.1</v>
      </c>
      <c r="N326" s="1">
        <v>118</v>
      </c>
      <c r="O326" s="1">
        <v>0</v>
      </c>
      <c r="P326" s="1">
        <v>4.0999999999999996</v>
      </c>
      <c r="R326" s="1">
        <v>137</v>
      </c>
      <c r="S326" s="1">
        <v>0</v>
      </c>
      <c r="T326" s="1">
        <v>4.2</v>
      </c>
      <c r="V326" s="1">
        <v>130</v>
      </c>
      <c r="W326" s="1">
        <v>0</v>
      </c>
      <c r="X326" s="1">
        <v>3</v>
      </c>
      <c r="Z326" s="1">
        <v>131</v>
      </c>
      <c r="AA326" s="1">
        <v>0</v>
      </c>
      <c r="AB326" s="1">
        <v>5.3</v>
      </c>
      <c r="AD326" s="1">
        <v>127</v>
      </c>
      <c r="AE326" s="1">
        <v>0</v>
      </c>
      <c r="AF326" s="1">
        <v>5.4</v>
      </c>
      <c r="AH326" s="1">
        <v>122</v>
      </c>
      <c r="AI326" s="1">
        <v>0</v>
      </c>
      <c r="AJ326" s="1">
        <v>7.5</v>
      </c>
      <c r="AL326" s="1">
        <v>122</v>
      </c>
      <c r="AM326" s="1">
        <v>0</v>
      </c>
      <c r="AN326" s="1">
        <v>10.8</v>
      </c>
    </row>
    <row r="327" spans="2:40" x14ac:dyDescent="0.25">
      <c r="B327" s="1">
        <v>83</v>
      </c>
      <c r="C327" s="1">
        <v>0</v>
      </c>
      <c r="D327" s="1">
        <v>7.5</v>
      </c>
      <c r="F327" s="1">
        <v>135</v>
      </c>
      <c r="G327" s="1">
        <v>0</v>
      </c>
      <c r="H327" s="1">
        <v>7.4</v>
      </c>
      <c r="J327" s="1">
        <v>80</v>
      </c>
      <c r="K327" s="1">
        <v>0</v>
      </c>
      <c r="L327" s="1">
        <v>9.1</v>
      </c>
      <c r="N327" s="1">
        <v>112</v>
      </c>
      <c r="O327" s="1">
        <v>0</v>
      </c>
      <c r="P327" s="1">
        <v>4.0999999999999996</v>
      </c>
      <c r="R327" s="1">
        <v>112</v>
      </c>
      <c r="S327" s="1">
        <v>0</v>
      </c>
      <c r="T327" s="1">
        <v>4.2</v>
      </c>
      <c r="V327" s="1">
        <v>113</v>
      </c>
      <c r="W327" s="1">
        <v>0</v>
      </c>
      <c r="X327" s="1">
        <v>3</v>
      </c>
      <c r="Z327" s="1">
        <v>113</v>
      </c>
      <c r="AA327" s="1">
        <v>0</v>
      </c>
      <c r="AB327" s="1">
        <v>5.3</v>
      </c>
      <c r="AD327" s="1">
        <v>126</v>
      </c>
      <c r="AE327" s="1">
        <v>0</v>
      </c>
      <c r="AF327" s="1">
        <v>5.4</v>
      </c>
      <c r="AH327" s="1">
        <v>133</v>
      </c>
      <c r="AI327" s="1">
        <v>0</v>
      </c>
      <c r="AJ327" s="1">
        <v>7.5</v>
      </c>
      <c r="AL327" s="1">
        <v>141</v>
      </c>
      <c r="AM327" s="1">
        <v>0</v>
      </c>
      <c r="AN327" s="1">
        <v>10.8</v>
      </c>
    </row>
    <row r="328" spans="2:40" x14ac:dyDescent="0.25">
      <c r="B328" s="1">
        <v>76</v>
      </c>
      <c r="C328" s="1">
        <v>0</v>
      </c>
      <c r="D328" s="1">
        <v>7.5</v>
      </c>
      <c r="F328" s="1">
        <v>128</v>
      </c>
      <c r="G328" s="1">
        <v>0</v>
      </c>
      <c r="H328" s="1">
        <v>7.4</v>
      </c>
      <c r="J328" s="1">
        <v>62</v>
      </c>
      <c r="K328" s="1">
        <v>0</v>
      </c>
      <c r="L328" s="1">
        <v>9.1</v>
      </c>
      <c r="N328" s="1">
        <v>132</v>
      </c>
      <c r="O328" s="1">
        <v>0</v>
      </c>
      <c r="P328" s="1">
        <v>4.0999999999999996</v>
      </c>
      <c r="R328" s="1">
        <v>114</v>
      </c>
      <c r="S328" s="1">
        <v>0</v>
      </c>
      <c r="T328" s="1">
        <v>4.2</v>
      </c>
      <c r="V328" s="1">
        <v>115</v>
      </c>
      <c r="W328" s="1">
        <v>0</v>
      </c>
      <c r="X328" s="1">
        <v>3</v>
      </c>
      <c r="Z328" s="1">
        <v>126</v>
      </c>
      <c r="AA328" s="1">
        <v>0</v>
      </c>
      <c r="AB328" s="1">
        <v>5.3</v>
      </c>
      <c r="AD328" s="1">
        <v>129</v>
      </c>
      <c r="AE328" s="1">
        <v>0</v>
      </c>
      <c r="AF328" s="1">
        <v>5.4</v>
      </c>
      <c r="AH328" s="1">
        <v>123</v>
      </c>
      <c r="AI328" s="1">
        <v>0</v>
      </c>
      <c r="AJ328" s="1">
        <v>6.3</v>
      </c>
      <c r="AL328" s="1">
        <v>114</v>
      </c>
      <c r="AM328" s="1">
        <v>0</v>
      </c>
      <c r="AN328" s="1">
        <v>10.8</v>
      </c>
    </row>
    <row r="329" spans="2:40" x14ac:dyDescent="0.25">
      <c r="B329" s="1">
        <v>61</v>
      </c>
      <c r="C329" s="1">
        <v>0</v>
      </c>
      <c r="D329" s="1">
        <v>7.5</v>
      </c>
      <c r="F329" s="1">
        <v>180</v>
      </c>
      <c r="G329" s="1">
        <v>0</v>
      </c>
      <c r="H329" s="1">
        <v>7.4</v>
      </c>
      <c r="J329" s="1">
        <v>63</v>
      </c>
      <c r="K329" s="1">
        <v>0</v>
      </c>
      <c r="L329" s="1">
        <v>9.1</v>
      </c>
      <c r="N329" s="1">
        <v>119</v>
      </c>
      <c r="O329" s="1">
        <v>0</v>
      </c>
      <c r="P329" s="1">
        <v>4.0999999999999996</v>
      </c>
      <c r="R329" s="1">
        <v>38</v>
      </c>
      <c r="S329" s="1">
        <v>0</v>
      </c>
      <c r="T329" s="1">
        <v>4.2</v>
      </c>
      <c r="V329" s="1">
        <v>604</v>
      </c>
      <c r="W329" s="1">
        <v>0</v>
      </c>
      <c r="X329" s="1">
        <v>5.4</v>
      </c>
      <c r="Z329" s="1">
        <v>123</v>
      </c>
      <c r="AA329" s="1">
        <v>0</v>
      </c>
      <c r="AB329" s="1">
        <v>6.6</v>
      </c>
      <c r="AD329" s="1">
        <v>112</v>
      </c>
      <c r="AE329" s="1">
        <v>0</v>
      </c>
      <c r="AF329" s="1">
        <v>5.4</v>
      </c>
      <c r="AH329" s="1">
        <v>124</v>
      </c>
      <c r="AI329" s="1">
        <v>0</v>
      </c>
      <c r="AJ329" s="1">
        <v>6.3</v>
      </c>
      <c r="AL329" s="1">
        <v>114</v>
      </c>
      <c r="AM329" s="1">
        <v>0</v>
      </c>
      <c r="AN329" s="1">
        <v>10.8</v>
      </c>
    </row>
    <row r="330" spans="2:40" x14ac:dyDescent="0.25">
      <c r="B330" s="1">
        <v>67</v>
      </c>
      <c r="C330" s="1">
        <v>0</v>
      </c>
      <c r="D330" s="1">
        <v>7.5</v>
      </c>
      <c r="F330" s="1">
        <v>114</v>
      </c>
      <c r="G330" s="1">
        <v>0</v>
      </c>
      <c r="H330" s="1">
        <v>7.4</v>
      </c>
      <c r="J330" s="1">
        <v>113</v>
      </c>
      <c r="K330" s="1">
        <v>0</v>
      </c>
      <c r="L330" s="1">
        <v>9.1</v>
      </c>
      <c r="N330" s="1">
        <v>106</v>
      </c>
      <c r="O330" s="1">
        <v>0</v>
      </c>
      <c r="P330" s="1">
        <v>4.0999999999999996</v>
      </c>
      <c r="R330" s="1">
        <v>142</v>
      </c>
      <c r="S330" s="1">
        <v>0</v>
      </c>
      <c r="T330" s="1">
        <v>5.5</v>
      </c>
      <c r="V330" s="1">
        <v>123</v>
      </c>
      <c r="W330" s="1">
        <v>0</v>
      </c>
      <c r="X330" s="1">
        <v>5.4</v>
      </c>
      <c r="Z330" s="1">
        <v>120</v>
      </c>
      <c r="AA330" s="1">
        <v>0</v>
      </c>
      <c r="AB330" s="1">
        <v>6.6</v>
      </c>
      <c r="AD330" s="1">
        <v>143</v>
      </c>
      <c r="AE330" s="1">
        <v>0</v>
      </c>
      <c r="AF330" s="1">
        <v>23.8</v>
      </c>
      <c r="AH330" s="1">
        <v>113</v>
      </c>
      <c r="AI330" s="1">
        <v>0</v>
      </c>
      <c r="AJ330" s="1">
        <v>6.3</v>
      </c>
      <c r="AL330" s="1">
        <v>191</v>
      </c>
      <c r="AM330" s="1">
        <v>0</v>
      </c>
      <c r="AN330" s="1">
        <v>5</v>
      </c>
    </row>
    <row r="331" spans="2:40" x14ac:dyDescent="0.25">
      <c r="B331" s="1">
        <v>134</v>
      </c>
      <c r="C331" s="1">
        <v>0</v>
      </c>
      <c r="D331" s="1">
        <v>7.5</v>
      </c>
      <c r="F331" s="1">
        <v>124</v>
      </c>
      <c r="G331" s="1">
        <v>0</v>
      </c>
      <c r="H331" s="1">
        <v>7.7</v>
      </c>
      <c r="J331" s="1">
        <v>205</v>
      </c>
      <c r="K331" s="1">
        <v>0</v>
      </c>
      <c r="L331" s="1">
        <v>2.2000000000000002</v>
      </c>
      <c r="N331" s="1">
        <v>117</v>
      </c>
      <c r="O331" s="1">
        <v>0</v>
      </c>
      <c r="P331" s="1">
        <v>8</v>
      </c>
      <c r="R331" s="1">
        <v>217</v>
      </c>
      <c r="S331" s="1">
        <v>0</v>
      </c>
      <c r="T331" s="1">
        <v>5.5</v>
      </c>
      <c r="V331" s="1">
        <v>120</v>
      </c>
      <c r="W331" s="1">
        <v>0</v>
      </c>
      <c r="X331" s="1">
        <v>5.4</v>
      </c>
      <c r="Z331" s="1">
        <v>119</v>
      </c>
      <c r="AA331" s="1">
        <v>0</v>
      </c>
      <c r="AB331" s="1">
        <v>6.6</v>
      </c>
      <c r="AD331" s="1">
        <v>129</v>
      </c>
      <c r="AE331" s="1">
        <v>0</v>
      </c>
      <c r="AF331" s="1">
        <v>23.8</v>
      </c>
      <c r="AH331" s="1">
        <v>110</v>
      </c>
      <c r="AI331" s="1">
        <v>0</v>
      </c>
      <c r="AJ331" s="1">
        <v>6.3</v>
      </c>
      <c r="AL331" s="1">
        <v>120</v>
      </c>
      <c r="AM331" s="1">
        <v>0</v>
      </c>
      <c r="AN331" s="1">
        <v>5</v>
      </c>
    </row>
    <row r="332" spans="2:40" x14ac:dyDescent="0.25">
      <c r="B332" s="1">
        <v>122</v>
      </c>
      <c r="C332" s="1">
        <v>0</v>
      </c>
      <c r="D332" s="1">
        <v>5.2</v>
      </c>
      <c r="F332" s="1">
        <v>179</v>
      </c>
      <c r="G332" s="1">
        <v>0</v>
      </c>
      <c r="H332" s="1">
        <v>7.7</v>
      </c>
      <c r="J332" s="1">
        <v>148</v>
      </c>
      <c r="K332" s="1">
        <v>0</v>
      </c>
      <c r="L332" s="1">
        <v>2.2000000000000002</v>
      </c>
      <c r="N332" s="1">
        <v>125</v>
      </c>
      <c r="O332" s="1">
        <v>0</v>
      </c>
      <c r="P332" s="1">
        <v>8</v>
      </c>
      <c r="R332" s="1">
        <v>124</v>
      </c>
      <c r="S332" s="1">
        <v>0</v>
      </c>
      <c r="T332" s="1">
        <v>5.5</v>
      </c>
      <c r="V332" s="1">
        <v>123</v>
      </c>
      <c r="W332" s="1">
        <v>0</v>
      </c>
      <c r="X332" s="1">
        <v>5.4</v>
      </c>
      <c r="Z332" s="1">
        <v>122</v>
      </c>
      <c r="AA332" s="1">
        <v>0</v>
      </c>
      <c r="AB332" s="1">
        <v>6.6</v>
      </c>
      <c r="AD332" s="1">
        <v>120</v>
      </c>
      <c r="AE332" s="1">
        <v>0</v>
      </c>
      <c r="AF332" s="1">
        <v>23.8</v>
      </c>
      <c r="AH332" s="1">
        <v>124</v>
      </c>
      <c r="AI332" s="1">
        <v>0</v>
      </c>
      <c r="AJ332" s="1">
        <v>6.3</v>
      </c>
      <c r="AL332" s="1">
        <v>113</v>
      </c>
      <c r="AM332" s="1">
        <v>0</v>
      </c>
      <c r="AN332" s="1">
        <v>5</v>
      </c>
    </row>
    <row r="333" spans="2:40" x14ac:dyDescent="0.25">
      <c r="B333" s="1">
        <v>184</v>
      </c>
      <c r="C333" s="1">
        <v>0</v>
      </c>
      <c r="D333" s="1">
        <v>5.2</v>
      </c>
      <c r="F333" s="1">
        <v>116</v>
      </c>
      <c r="G333" s="1">
        <v>0</v>
      </c>
      <c r="H333" s="1">
        <v>7.7</v>
      </c>
      <c r="J333" s="1">
        <v>145</v>
      </c>
      <c r="K333" s="1">
        <v>0</v>
      </c>
      <c r="L333" s="1">
        <v>2.2000000000000002</v>
      </c>
      <c r="N333" s="1">
        <v>124</v>
      </c>
      <c r="O333" s="1">
        <v>0</v>
      </c>
      <c r="P333" s="1">
        <v>8</v>
      </c>
      <c r="R333" s="1">
        <v>128</v>
      </c>
      <c r="S333" s="1">
        <v>0</v>
      </c>
      <c r="T333" s="1">
        <v>5.5</v>
      </c>
      <c r="V333" s="1">
        <v>111</v>
      </c>
      <c r="W333" s="1">
        <v>0</v>
      </c>
      <c r="X333" s="1">
        <v>5.4</v>
      </c>
      <c r="Z333" s="1">
        <v>123</v>
      </c>
      <c r="AA333" s="1">
        <v>0</v>
      </c>
      <c r="AB333" s="1">
        <v>5.5</v>
      </c>
      <c r="AD333" s="1">
        <v>114</v>
      </c>
      <c r="AE333" s="1">
        <v>0</v>
      </c>
      <c r="AF333" s="1">
        <v>23.8</v>
      </c>
      <c r="AH333" s="1">
        <v>116</v>
      </c>
      <c r="AI333" s="1">
        <v>0</v>
      </c>
      <c r="AJ333" s="1">
        <v>3.4</v>
      </c>
      <c r="AL333" s="1">
        <v>125</v>
      </c>
      <c r="AM333" s="1">
        <v>0</v>
      </c>
      <c r="AN333" s="1">
        <v>5</v>
      </c>
    </row>
    <row r="334" spans="2:40" x14ac:dyDescent="0.25">
      <c r="B334" s="1">
        <v>121</v>
      </c>
      <c r="C334" s="1">
        <v>0</v>
      </c>
      <c r="D334" s="1">
        <v>5.2</v>
      </c>
      <c r="F334" s="1">
        <v>133</v>
      </c>
      <c r="G334" s="1">
        <v>0</v>
      </c>
      <c r="H334" s="1">
        <v>7.7</v>
      </c>
      <c r="J334" s="1">
        <v>134</v>
      </c>
      <c r="K334" s="1">
        <v>0</v>
      </c>
      <c r="L334" s="1">
        <v>2.2000000000000002</v>
      </c>
      <c r="N334" s="1">
        <v>117</v>
      </c>
      <c r="O334" s="1">
        <v>0</v>
      </c>
      <c r="P334" s="1">
        <v>8</v>
      </c>
      <c r="R334" s="1">
        <v>147</v>
      </c>
      <c r="S334" s="1">
        <v>0</v>
      </c>
      <c r="T334" s="1">
        <v>4.8</v>
      </c>
      <c r="V334" s="1">
        <v>121</v>
      </c>
      <c r="W334" s="1">
        <v>0</v>
      </c>
      <c r="X334" s="1">
        <v>4.8</v>
      </c>
      <c r="Z334" s="1">
        <v>122</v>
      </c>
      <c r="AA334" s="1">
        <v>0</v>
      </c>
      <c r="AB334" s="1">
        <v>5.5</v>
      </c>
      <c r="AD334" s="1">
        <v>123</v>
      </c>
      <c r="AE334" s="1">
        <v>0</v>
      </c>
      <c r="AF334" s="1">
        <v>23.8</v>
      </c>
      <c r="AH334" s="1">
        <v>119</v>
      </c>
      <c r="AI334" s="1">
        <v>0</v>
      </c>
      <c r="AJ334" s="1">
        <v>3.4</v>
      </c>
      <c r="AL334" s="1">
        <v>140</v>
      </c>
      <c r="AM334" s="1">
        <v>0</v>
      </c>
      <c r="AN334" s="1">
        <v>8.3000000000000007</v>
      </c>
    </row>
    <row r="335" spans="2:40" x14ac:dyDescent="0.25">
      <c r="B335" s="1">
        <v>166</v>
      </c>
      <c r="C335" s="1">
        <v>0</v>
      </c>
      <c r="D335" s="1">
        <v>5.2</v>
      </c>
      <c r="F335" s="1">
        <v>119</v>
      </c>
      <c r="G335" s="1">
        <v>0</v>
      </c>
      <c r="H335" s="1">
        <v>11.1</v>
      </c>
      <c r="J335" s="1">
        <v>139</v>
      </c>
      <c r="K335" s="1">
        <v>0</v>
      </c>
      <c r="L335" s="1">
        <v>5.8</v>
      </c>
      <c r="N335" s="1">
        <v>122</v>
      </c>
      <c r="O335" s="1">
        <v>0</v>
      </c>
      <c r="P335" s="1">
        <v>8</v>
      </c>
      <c r="R335" s="1">
        <v>120</v>
      </c>
      <c r="S335" s="1">
        <v>0</v>
      </c>
      <c r="T335" s="1">
        <v>4.8</v>
      </c>
      <c r="V335" s="1">
        <v>113</v>
      </c>
      <c r="W335" s="1">
        <v>0</v>
      </c>
      <c r="X335" s="1">
        <v>4.8</v>
      </c>
      <c r="Z335" s="1">
        <v>119</v>
      </c>
      <c r="AA335" s="1">
        <v>0</v>
      </c>
      <c r="AB335" s="1">
        <v>5.5</v>
      </c>
      <c r="AD335" s="1">
        <v>120</v>
      </c>
      <c r="AE335" s="1">
        <v>0</v>
      </c>
      <c r="AF335" s="1">
        <v>25.5</v>
      </c>
      <c r="AH335" s="1">
        <v>127</v>
      </c>
      <c r="AI335" s="1">
        <v>0</v>
      </c>
      <c r="AJ335" s="1">
        <v>3.4</v>
      </c>
      <c r="AL335" s="1">
        <v>117</v>
      </c>
      <c r="AM335" s="1">
        <v>0</v>
      </c>
      <c r="AN335" s="1">
        <v>8.3000000000000007</v>
      </c>
    </row>
    <row r="336" spans="2:40" x14ac:dyDescent="0.25">
      <c r="B336" s="1">
        <v>117</v>
      </c>
      <c r="C336" s="1">
        <v>0</v>
      </c>
      <c r="D336" s="1">
        <v>4.2</v>
      </c>
      <c r="F336" s="1">
        <v>185</v>
      </c>
      <c r="G336" s="1">
        <v>0</v>
      </c>
      <c r="H336" s="1">
        <v>11.1</v>
      </c>
      <c r="J336" s="1">
        <v>129</v>
      </c>
      <c r="K336" s="1">
        <v>0</v>
      </c>
      <c r="L336" s="1">
        <v>5.8</v>
      </c>
      <c r="N336" s="1">
        <v>114</v>
      </c>
      <c r="O336" s="1">
        <v>0</v>
      </c>
      <c r="P336" s="1">
        <v>3.5</v>
      </c>
      <c r="R336" s="1">
        <v>113</v>
      </c>
      <c r="S336" s="1">
        <v>0</v>
      </c>
      <c r="T336" s="1">
        <v>4.8</v>
      </c>
      <c r="V336" s="1">
        <v>121</v>
      </c>
      <c r="W336" s="1">
        <v>0</v>
      </c>
      <c r="X336" s="1">
        <v>4.8</v>
      </c>
      <c r="Z336" s="1">
        <v>114</v>
      </c>
      <c r="AA336" s="1">
        <v>0</v>
      </c>
      <c r="AB336" s="1">
        <v>5.5</v>
      </c>
      <c r="AD336" s="1">
        <v>112</v>
      </c>
      <c r="AE336" s="1">
        <v>0</v>
      </c>
      <c r="AF336" s="1">
        <v>25.5</v>
      </c>
      <c r="AH336" s="1">
        <v>118</v>
      </c>
      <c r="AI336" s="1">
        <v>0</v>
      </c>
      <c r="AJ336" s="1">
        <v>3.4</v>
      </c>
      <c r="AL336" s="1">
        <v>113</v>
      </c>
      <c r="AM336" s="1">
        <v>0</v>
      </c>
      <c r="AN336" s="1">
        <v>8.3000000000000007</v>
      </c>
    </row>
    <row r="337" spans="2:40" x14ac:dyDescent="0.25">
      <c r="B337" s="1">
        <v>54</v>
      </c>
      <c r="C337" s="1">
        <v>0</v>
      </c>
      <c r="D337" s="1">
        <v>4.2</v>
      </c>
      <c r="F337" s="1">
        <v>126</v>
      </c>
      <c r="G337" s="1">
        <v>0</v>
      </c>
      <c r="H337" s="1">
        <v>11.1</v>
      </c>
      <c r="J337" s="1">
        <v>120</v>
      </c>
      <c r="K337" s="1">
        <v>0</v>
      </c>
      <c r="L337" s="1">
        <v>5.8</v>
      </c>
      <c r="N337" s="1">
        <v>125</v>
      </c>
      <c r="O337" s="1">
        <v>0</v>
      </c>
      <c r="P337" s="1">
        <v>3.5</v>
      </c>
      <c r="R337" s="1">
        <v>115</v>
      </c>
      <c r="S337" s="1">
        <v>0</v>
      </c>
      <c r="T337" s="1">
        <v>4.8</v>
      </c>
      <c r="V337" s="1">
        <v>106</v>
      </c>
      <c r="W337" s="1">
        <v>0</v>
      </c>
      <c r="X337" s="1">
        <v>4.8</v>
      </c>
      <c r="Z337" s="1">
        <v>120</v>
      </c>
      <c r="AA337" s="1">
        <v>0</v>
      </c>
      <c r="AB337" s="1">
        <v>5.5</v>
      </c>
      <c r="AD337" s="1">
        <v>118</v>
      </c>
      <c r="AE337" s="1">
        <v>0</v>
      </c>
      <c r="AF337" s="1">
        <v>25.5</v>
      </c>
      <c r="AH337" s="1">
        <v>115</v>
      </c>
      <c r="AI337" s="1">
        <v>0</v>
      </c>
      <c r="AJ337" s="1">
        <v>3.4</v>
      </c>
      <c r="AL337" s="1">
        <v>126</v>
      </c>
      <c r="AM337" s="1">
        <v>0</v>
      </c>
      <c r="AN337" s="1">
        <v>8.3000000000000007</v>
      </c>
    </row>
    <row r="338" spans="2:40" x14ac:dyDescent="0.25">
      <c r="B338" s="1">
        <v>107</v>
      </c>
      <c r="C338" s="1">
        <v>0</v>
      </c>
      <c r="D338" s="1">
        <v>4.2</v>
      </c>
      <c r="F338" s="1">
        <v>120</v>
      </c>
      <c r="G338" s="1">
        <v>0</v>
      </c>
      <c r="H338" s="1">
        <v>11.1</v>
      </c>
      <c r="J338" s="1">
        <v>48</v>
      </c>
      <c r="K338" s="1">
        <v>0</v>
      </c>
      <c r="L338" s="1">
        <v>5.8</v>
      </c>
      <c r="N338" s="1">
        <v>121</v>
      </c>
      <c r="O338" s="1">
        <v>0</v>
      </c>
      <c r="P338" s="1">
        <v>3.5</v>
      </c>
      <c r="R338" s="1">
        <v>132</v>
      </c>
      <c r="S338" s="1">
        <v>0</v>
      </c>
      <c r="T338" s="1">
        <v>4.8</v>
      </c>
      <c r="V338" s="1">
        <v>115</v>
      </c>
      <c r="W338" s="1">
        <v>0</v>
      </c>
      <c r="X338" s="1">
        <v>4.8</v>
      </c>
      <c r="Z338" s="1">
        <v>121</v>
      </c>
      <c r="AA338" s="1">
        <v>0</v>
      </c>
      <c r="AB338" s="1">
        <v>13.6</v>
      </c>
      <c r="AD338" s="1">
        <v>122</v>
      </c>
      <c r="AE338" s="1">
        <v>0</v>
      </c>
      <c r="AF338" s="1">
        <v>25.5</v>
      </c>
      <c r="AH338" s="1">
        <v>132</v>
      </c>
      <c r="AI338" s="1">
        <v>0</v>
      </c>
      <c r="AJ338" s="1">
        <v>7.3</v>
      </c>
      <c r="AL338" s="1">
        <v>112</v>
      </c>
      <c r="AM338" s="1">
        <v>0</v>
      </c>
      <c r="AN338" s="1">
        <v>8.3000000000000007</v>
      </c>
    </row>
    <row r="339" spans="2:40" x14ac:dyDescent="0.25">
      <c r="B339" s="1">
        <v>146</v>
      </c>
      <c r="C339" s="1">
        <v>0</v>
      </c>
      <c r="D339" s="1">
        <v>4.2</v>
      </c>
      <c r="F339" s="1">
        <v>116</v>
      </c>
      <c r="G339" s="1">
        <v>0</v>
      </c>
      <c r="H339" s="1">
        <v>9.9</v>
      </c>
      <c r="J339" s="1">
        <v>64</v>
      </c>
      <c r="K339" s="1">
        <v>0</v>
      </c>
      <c r="L339" s="1">
        <v>5.8</v>
      </c>
      <c r="N339" s="1">
        <v>111</v>
      </c>
      <c r="O339" s="1">
        <v>0</v>
      </c>
      <c r="P339" s="1">
        <v>3.5</v>
      </c>
      <c r="R339" s="1">
        <v>171</v>
      </c>
      <c r="S339" s="1">
        <v>0</v>
      </c>
      <c r="T339" s="1">
        <v>9.5</v>
      </c>
      <c r="V339" s="1">
        <v>125</v>
      </c>
      <c r="W339" s="1">
        <v>0</v>
      </c>
      <c r="X339" s="1">
        <v>5.6</v>
      </c>
      <c r="Z339" s="1">
        <v>116</v>
      </c>
      <c r="AA339" s="1">
        <v>0</v>
      </c>
      <c r="AB339" s="1">
        <v>13.6</v>
      </c>
      <c r="AD339" s="1">
        <v>113</v>
      </c>
      <c r="AE339" s="1">
        <v>0</v>
      </c>
      <c r="AF339" s="1">
        <v>25.5</v>
      </c>
      <c r="AH339" s="1">
        <v>113</v>
      </c>
      <c r="AI339" s="1">
        <v>0</v>
      </c>
      <c r="AJ339" s="1">
        <v>7.3</v>
      </c>
      <c r="AL339" s="1">
        <v>131</v>
      </c>
      <c r="AM339" s="1">
        <v>0</v>
      </c>
      <c r="AN339" s="1">
        <v>7.5</v>
      </c>
    </row>
    <row r="340" spans="2:40" x14ac:dyDescent="0.25">
      <c r="B340" s="1">
        <v>117</v>
      </c>
      <c r="C340" s="1">
        <v>0</v>
      </c>
      <c r="D340" s="1">
        <v>4.2</v>
      </c>
      <c r="F340" s="1">
        <v>127</v>
      </c>
      <c r="G340" s="1">
        <v>0</v>
      </c>
      <c r="H340" s="1">
        <v>9.9</v>
      </c>
      <c r="J340" s="1">
        <v>147</v>
      </c>
      <c r="K340" s="1">
        <v>0</v>
      </c>
      <c r="L340" s="1">
        <v>3.2</v>
      </c>
      <c r="N340" s="1">
        <v>121</v>
      </c>
      <c r="O340" s="1">
        <v>0</v>
      </c>
      <c r="P340" s="1">
        <v>3.5</v>
      </c>
      <c r="R340" s="1">
        <v>123</v>
      </c>
      <c r="S340" s="1">
        <v>0</v>
      </c>
      <c r="T340" s="1">
        <v>9.5</v>
      </c>
      <c r="V340" s="1">
        <v>113</v>
      </c>
      <c r="W340" s="1">
        <v>0</v>
      </c>
      <c r="X340" s="1">
        <v>5.6</v>
      </c>
      <c r="Z340" s="1">
        <v>122</v>
      </c>
      <c r="AA340" s="1">
        <v>0</v>
      </c>
      <c r="AB340" s="1">
        <v>13.6</v>
      </c>
      <c r="AD340" s="1">
        <v>122</v>
      </c>
      <c r="AE340" s="1">
        <v>0</v>
      </c>
      <c r="AF340" s="1">
        <v>17.399999999999999</v>
      </c>
      <c r="AH340" s="1">
        <v>122</v>
      </c>
      <c r="AI340" s="1">
        <v>0</v>
      </c>
      <c r="AJ340" s="1">
        <v>7.3</v>
      </c>
      <c r="AL340" s="1">
        <v>222</v>
      </c>
      <c r="AM340" s="1">
        <v>0</v>
      </c>
      <c r="AN340" s="1">
        <v>7.5</v>
      </c>
    </row>
    <row r="341" spans="2:40" x14ac:dyDescent="0.25">
      <c r="B341" s="1">
        <v>227</v>
      </c>
      <c r="C341" s="1">
        <v>0</v>
      </c>
      <c r="D341" s="1">
        <v>12.8</v>
      </c>
      <c r="F341" s="1">
        <v>137</v>
      </c>
      <c r="G341" s="1">
        <v>0</v>
      </c>
      <c r="H341" s="1">
        <v>9.9</v>
      </c>
      <c r="J341" s="1">
        <v>116</v>
      </c>
      <c r="K341" s="1">
        <v>0</v>
      </c>
      <c r="L341" s="1">
        <v>3.2</v>
      </c>
      <c r="N341" s="1">
        <v>107</v>
      </c>
      <c r="O341" s="1">
        <v>0</v>
      </c>
      <c r="P341" s="1">
        <v>22.7</v>
      </c>
      <c r="R341" s="1">
        <v>123</v>
      </c>
      <c r="S341" s="1">
        <v>0</v>
      </c>
      <c r="T341" s="1">
        <v>9.5</v>
      </c>
      <c r="V341" s="1">
        <v>105</v>
      </c>
      <c r="W341" s="1">
        <v>0</v>
      </c>
      <c r="X341" s="1">
        <v>5.6</v>
      </c>
      <c r="Z341" s="1">
        <v>125</v>
      </c>
      <c r="AA341" s="1">
        <v>0</v>
      </c>
      <c r="AB341" s="1">
        <v>13.6</v>
      </c>
      <c r="AD341" s="1">
        <v>122</v>
      </c>
      <c r="AE341" s="1">
        <v>0</v>
      </c>
      <c r="AF341" s="1">
        <v>17.399999999999999</v>
      </c>
      <c r="AH341" s="1">
        <v>123</v>
      </c>
      <c r="AI341" s="1">
        <v>0</v>
      </c>
      <c r="AJ341" s="1">
        <v>7.3</v>
      </c>
      <c r="AL341" s="1">
        <v>120</v>
      </c>
      <c r="AM341" s="1">
        <v>0</v>
      </c>
      <c r="AN341" s="1">
        <v>7.5</v>
      </c>
    </row>
    <row r="342" spans="2:40" x14ac:dyDescent="0.25">
      <c r="B342" s="1">
        <v>113</v>
      </c>
      <c r="C342" s="1">
        <v>0</v>
      </c>
      <c r="D342" s="1">
        <v>12.8</v>
      </c>
      <c r="F342" s="1">
        <v>138</v>
      </c>
      <c r="G342" s="1">
        <v>0</v>
      </c>
      <c r="H342" s="1">
        <v>9.9</v>
      </c>
      <c r="J342" s="1">
        <v>167</v>
      </c>
      <c r="K342" s="1">
        <v>0</v>
      </c>
      <c r="L342" s="1">
        <v>3.2</v>
      </c>
      <c r="N342" s="1">
        <v>120</v>
      </c>
      <c r="O342" s="1">
        <v>0</v>
      </c>
      <c r="P342" s="1">
        <v>22.7</v>
      </c>
      <c r="R342" s="1">
        <v>112</v>
      </c>
      <c r="S342" s="1">
        <v>0</v>
      </c>
      <c r="T342" s="1">
        <v>9.5</v>
      </c>
      <c r="V342" s="1">
        <v>114</v>
      </c>
      <c r="W342" s="1">
        <v>0</v>
      </c>
      <c r="X342" s="1">
        <v>5.6</v>
      </c>
      <c r="Z342" s="1">
        <v>119</v>
      </c>
      <c r="AA342" s="1">
        <v>0</v>
      </c>
      <c r="AB342" s="1">
        <v>13.6</v>
      </c>
      <c r="AD342" s="1">
        <v>122</v>
      </c>
      <c r="AE342" s="1">
        <v>0</v>
      </c>
      <c r="AF342" s="1">
        <v>17.399999999999999</v>
      </c>
      <c r="AH342" s="1">
        <v>122</v>
      </c>
      <c r="AI342" s="1">
        <v>0</v>
      </c>
      <c r="AJ342" s="1">
        <v>7.3</v>
      </c>
      <c r="AL342" s="1">
        <v>111</v>
      </c>
      <c r="AM342" s="1">
        <v>0</v>
      </c>
      <c r="AN342" s="1">
        <v>6.6</v>
      </c>
    </row>
    <row r="343" spans="2:40" x14ac:dyDescent="0.25">
      <c r="B343" s="1">
        <v>122</v>
      </c>
      <c r="C343" s="1">
        <v>0</v>
      </c>
      <c r="D343" s="1">
        <v>12.8</v>
      </c>
      <c r="F343" s="1">
        <v>120</v>
      </c>
      <c r="G343" s="1">
        <v>0</v>
      </c>
      <c r="H343" s="1">
        <v>5</v>
      </c>
      <c r="J343" s="1">
        <v>108</v>
      </c>
      <c r="K343" s="1">
        <v>0</v>
      </c>
      <c r="L343" s="1">
        <v>3.2</v>
      </c>
      <c r="N343" s="1">
        <v>121</v>
      </c>
      <c r="O343" s="1">
        <v>0</v>
      </c>
      <c r="P343" s="1">
        <v>22.7</v>
      </c>
      <c r="R343" s="1">
        <v>110</v>
      </c>
      <c r="S343" s="1">
        <v>0</v>
      </c>
      <c r="T343" s="1">
        <v>9.5</v>
      </c>
      <c r="V343" s="1">
        <v>150</v>
      </c>
      <c r="W343" s="1">
        <v>0</v>
      </c>
      <c r="X343" s="1">
        <v>5.6</v>
      </c>
      <c r="Z343" s="1">
        <v>65</v>
      </c>
      <c r="AA343" s="1">
        <v>0</v>
      </c>
      <c r="AB343" s="1">
        <v>2.9</v>
      </c>
      <c r="AD343" s="1">
        <v>106</v>
      </c>
      <c r="AE343" s="1">
        <v>0</v>
      </c>
      <c r="AF343" s="1">
        <v>17.399999999999999</v>
      </c>
      <c r="AH343" s="1">
        <v>109</v>
      </c>
      <c r="AI343" s="1">
        <v>0</v>
      </c>
      <c r="AJ343" s="1">
        <v>8.5</v>
      </c>
      <c r="AL343" s="1">
        <v>120</v>
      </c>
      <c r="AM343" s="1">
        <v>0</v>
      </c>
      <c r="AN343" s="1">
        <v>6.6</v>
      </c>
    </row>
    <row r="344" spans="2:40" x14ac:dyDescent="0.25">
      <c r="B344" s="1">
        <v>114</v>
      </c>
      <c r="C344" s="1">
        <v>0</v>
      </c>
      <c r="D344" s="1">
        <v>12.8</v>
      </c>
      <c r="F344" s="1">
        <v>121</v>
      </c>
      <c r="G344" s="1">
        <v>0</v>
      </c>
      <c r="H344" s="1">
        <v>5</v>
      </c>
      <c r="J344" s="1">
        <v>517</v>
      </c>
      <c r="K344" s="1">
        <v>0</v>
      </c>
      <c r="L344" s="1">
        <v>4.3</v>
      </c>
      <c r="N344" s="1">
        <v>124</v>
      </c>
      <c r="O344" s="1">
        <v>0</v>
      </c>
      <c r="P344" s="1">
        <v>22.7</v>
      </c>
      <c r="R344" s="1">
        <v>124</v>
      </c>
      <c r="S344" s="1">
        <v>0</v>
      </c>
      <c r="T344" s="1">
        <v>6.7</v>
      </c>
      <c r="V344" s="1">
        <v>136</v>
      </c>
      <c r="W344" s="1">
        <v>0</v>
      </c>
      <c r="X344" s="1">
        <v>6.5</v>
      </c>
      <c r="Z344" s="1">
        <v>54</v>
      </c>
      <c r="AA344" s="1">
        <v>0</v>
      </c>
      <c r="AB344" s="1">
        <v>2.9</v>
      </c>
      <c r="AD344" s="1">
        <v>128</v>
      </c>
      <c r="AE344" s="1">
        <v>0</v>
      </c>
      <c r="AF344" s="1">
        <v>17.399999999999999</v>
      </c>
      <c r="AH344" s="1">
        <v>126</v>
      </c>
      <c r="AI344" s="1">
        <v>0</v>
      </c>
      <c r="AJ344" s="1">
        <v>8.5</v>
      </c>
      <c r="AL344" s="1">
        <v>121</v>
      </c>
      <c r="AM344" s="1">
        <v>0</v>
      </c>
      <c r="AN344" s="1">
        <v>6.6</v>
      </c>
    </row>
    <row r="345" spans="2:40" x14ac:dyDescent="0.25">
      <c r="B345" s="1">
        <v>115</v>
      </c>
      <c r="C345" s="1">
        <v>0</v>
      </c>
      <c r="D345" s="1">
        <v>12.8</v>
      </c>
      <c r="F345" s="1">
        <v>239</v>
      </c>
      <c r="G345" s="1">
        <v>0</v>
      </c>
      <c r="H345" s="1">
        <v>5</v>
      </c>
      <c r="J345" s="1">
        <v>43</v>
      </c>
      <c r="K345" s="1">
        <v>0</v>
      </c>
      <c r="L345" s="1">
        <v>4.3</v>
      </c>
      <c r="N345" s="1">
        <v>160</v>
      </c>
      <c r="O345" s="1">
        <v>0</v>
      </c>
      <c r="P345" s="1">
        <v>14.4</v>
      </c>
      <c r="R345" s="1">
        <v>112</v>
      </c>
      <c r="S345" s="1">
        <v>0</v>
      </c>
      <c r="T345" s="1">
        <v>6.7</v>
      </c>
      <c r="V345" s="1">
        <v>157</v>
      </c>
      <c r="W345" s="1">
        <v>0</v>
      </c>
      <c r="X345" s="1">
        <v>6.5</v>
      </c>
      <c r="Z345" s="1">
        <v>51</v>
      </c>
      <c r="AA345" s="1">
        <v>0</v>
      </c>
      <c r="AB345" s="1">
        <v>2.9</v>
      </c>
      <c r="AD345" s="1">
        <v>195</v>
      </c>
      <c r="AE345" s="1">
        <v>0</v>
      </c>
      <c r="AF345" s="1">
        <v>9.8000000000000007</v>
      </c>
      <c r="AH345" s="1">
        <v>122</v>
      </c>
      <c r="AI345" s="1">
        <v>0</v>
      </c>
      <c r="AJ345" s="1">
        <v>8.5</v>
      </c>
      <c r="AL345" s="1">
        <v>125</v>
      </c>
      <c r="AM345" s="1">
        <v>0</v>
      </c>
      <c r="AN345" s="1">
        <v>6.6</v>
      </c>
    </row>
    <row r="346" spans="2:40" x14ac:dyDescent="0.25">
      <c r="B346" s="1">
        <v>74</v>
      </c>
      <c r="C346" s="1">
        <v>0</v>
      </c>
      <c r="D346" s="1">
        <v>8.4</v>
      </c>
      <c r="F346" s="1">
        <v>195</v>
      </c>
      <c r="G346" s="1">
        <v>0</v>
      </c>
      <c r="H346" s="1">
        <v>4</v>
      </c>
      <c r="J346" s="1">
        <v>30</v>
      </c>
      <c r="K346" s="1">
        <v>0</v>
      </c>
      <c r="L346" s="1">
        <v>4.3</v>
      </c>
      <c r="N346" s="1">
        <v>126</v>
      </c>
      <c r="O346" s="1">
        <v>0</v>
      </c>
      <c r="P346" s="1">
        <v>14.4</v>
      </c>
      <c r="R346" s="1">
        <v>113</v>
      </c>
      <c r="S346" s="1">
        <v>0</v>
      </c>
      <c r="T346" s="1">
        <v>6.7</v>
      </c>
      <c r="V346" s="1">
        <v>582</v>
      </c>
      <c r="W346" s="1">
        <v>0</v>
      </c>
      <c r="X346" s="1">
        <v>8.3000000000000007</v>
      </c>
      <c r="Z346" s="1">
        <v>36</v>
      </c>
      <c r="AA346" s="1">
        <v>0</v>
      </c>
      <c r="AB346" s="1">
        <v>2.9</v>
      </c>
      <c r="AD346" s="1">
        <v>119</v>
      </c>
      <c r="AE346" s="1">
        <v>0</v>
      </c>
      <c r="AF346" s="1">
        <v>9.8000000000000007</v>
      </c>
      <c r="AH346" s="1">
        <v>195</v>
      </c>
      <c r="AI346" s="1">
        <v>0</v>
      </c>
      <c r="AJ346" s="1">
        <v>8.5</v>
      </c>
      <c r="AL346" s="1">
        <v>122</v>
      </c>
      <c r="AM346" s="1">
        <v>0</v>
      </c>
      <c r="AN346" s="1">
        <v>6.6</v>
      </c>
    </row>
    <row r="347" spans="2:40" x14ac:dyDescent="0.25">
      <c r="B347" s="1">
        <v>46</v>
      </c>
      <c r="C347" s="1">
        <v>0</v>
      </c>
      <c r="D347" s="1">
        <v>8.4</v>
      </c>
      <c r="F347" s="1">
        <v>125</v>
      </c>
      <c r="G347" s="1">
        <v>0</v>
      </c>
      <c r="H347" s="1">
        <v>4</v>
      </c>
      <c r="J347" s="1">
        <v>115</v>
      </c>
      <c r="K347" s="1">
        <v>0</v>
      </c>
      <c r="L347" s="1">
        <v>4.3</v>
      </c>
      <c r="N347" s="1">
        <v>100</v>
      </c>
      <c r="O347" s="1">
        <v>0</v>
      </c>
      <c r="P347" s="1">
        <v>14.4</v>
      </c>
      <c r="R347" s="1">
        <v>191</v>
      </c>
      <c r="S347" s="1">
        <v>0</v>
      </c>
      <c r="T347" s="1">
        <v>6.7</v>
      </c>
      <c r="V347" s="1">
        <v>114</v>
      </c>
      <c r="W347" s="1">
        <v>0</v>
      </c>
      <c r="X347" s="1">
        <v>8.3000000000000007</v>
      </c>
      <c r="Z347" s="1">
        <v>115</v>
      </c>
      <c r="AA347" s="1">
        <v>0</v>
      </c>
      <c r="AB347" s="1">
        <v>2.9</v>
      </c>
      <c r="AD347" s="1">
        <v>117</v>
      </c>
      <c r="AE347" s="1">
        <v>0</v>
      </c>
      <c r="AF347" s="1">
        <v>9.8000000000000007</v>
      </c>
      <c r="AH347" s="1">
        <v>190</v>
      </c>
      <c r="AI347" s="1">
        <v>0</v>
      </c>
      <c r="AJ347" s="1">
        <v>8.5</v>
      </c>
      <c r="AL347" s="1">
        <v>127</v>
      </c>
      <c r="AM347" s="1">
        <v>0</v>
      </c>
      <c r="AN347" s="1">
        <v>4.3</v>
      </c>
    </row>
    <row r="348" spans="2:40" x14ac:dyDescent="0.25">
      <c r="B348" s="1">
        <v>33</v>
      </c>
      <c r="C348" s="1">
        <v>0</v>
      </c>
      <c r="D348" s="1">
        <v>8.4</v>
      </c>
      <c r="F348" s="1">
        <v>124</v>
      </c>
      <c r="G348" s="1">
        <v>0</v>
      </c>
      <c r="H348" s="1">
        <v>4</v>
      </c>
      <c r="J348" s="1">
        <v>122</v>
      </c>
      <c r="K348" s="1">
        <v>0</v>
      </c>
      <c r="L348" s="1">
        <v>4.3</v>
      </c>
      <c r="N348" s="1">
        <v>118</v>
      </c>
      <c r="O348" s="1">
        <v>0</v>
      </c>
      <c r="P348" s="1">
        <v>14.4</v>
      </c>
      <c r="R348" s="1">
        <v>123</v>
      </c>
      <c r="S348" s="1">
        <v>0</v>
      </c>
      <c r="T348" s="1">
        <v>8.1</v>
      </c>
      <c r="V348" s="1">
        <v>131</v>
      </c>
      <c r="W348" s="1">
        <v>0</v>
      </c>
      <c r="X348" s="1">
        <v>8.3000000000000007</v>
      </c>
      <c r="Z348" s="1">
        <v>114</v>
      </c>
      <c r="AA348" s="1">
        <v>0</v>
      </c>
      <c r="AB348" s="1">
        <v>2.9</v>
      </c>
      <c r="AD348" s="1">
        <v>124</v>
      </c>
      <c r="AE348" s="1">
        <v>0</v>
      </c>
      <c r="AF348" s="1">
        <v>9.8000000000000007</v>
      </c>
      <c r="AH348" s="1">
        <v>205</v>
      </c>
      <c r="AI348" s="1">
        <v>0</v>
      </c>
      <c r="AJ348" s="1">
        <v>8.5</v>
      </c>
      <c r="AL348" s="1">
        <v>115</v>
      </c>
      <c r="AM348" s="1">
        <v>0</v>
      </c>
      <c r="AN348" s="1">
        <v>4.3</v>
      </c>
    </row>
    <row r="349" spans="2:40" x14ac:dyDescent="0.25">
      <c r="B349" s="1">
        <v>141</v>
      </c>
      <c r="C349" s="1">
        <v>0</v>
      </c>
      <c r="D349" s="1">
        <v>8.4</v>
      </c>
      <c r="F349" s="1">
        <v>139</v>
      </c>
      <c r="G349" s="1">
        <v>0</v>
      </c>
      <c r="H349" s="1">
        <v>4</v>
      </c>
      <c r="J349" s="1">
        <v>119</v>
      </c>
      <c r="K349" s="1">
        <v>0</v>
      </c>
      <c r="L349" s="1">
        <v>4.3</v>
      </c>
      <c r="N349" s="1">
        <v>110</v>
      </c>
      <c r="O349" s="1">
        <v>0</v>
      </c>
      <c r="P349" s="1">
        <v>14.4</v>
      </c>
      <c r="R349" s="1">
        <v>131</v>
      </c>
      <c r="S349" s="1">
        <v>0</v>
      </c>
      <c r="T349" s="1">
        <v>8.1</v>
      </c>
      <c r="V349" s="1">
        <v>124</v>
      </c>
      <c r="W349" s="1">
        <v>0</v>
      </c>
      <c r="X349" s="1">
        <v>8.3000000000000007</v>
      </c>
      <c r="Z349" s="1">
        <v>125</v>
      </c>
      <c r="AA349" s="1">
        <v>0</v>
      </c>
      <c r="AB349" s="1">
        <v>9.6</v>
      </c>
      <c r="AD349" s="1">
        <v>137</v>
      </c>
      <c r="AE349" s="1">
        <v>0</v>
      </c>
      <c r="AF349" s="1">
        <v>10.199999999999999</v>
      </c>
      <c r="AH349" s="1">
        <v>273</v>
      </c>
      <c r="AI349" s="1">
        <v>0</v>
      </c>
      <c r="AJ349" s="1">
        <v>8.5</v>
      </c>
      <c r="AL349" s="1">
        <v>127</v>
      </c>
      <c r="AM349" s="1">
        <v>0</v>
      </c>
      <c r="AN349" s="1">
        <v>4.3</v>
      </c>
    </row>
    <row r="350" spans="2:40" x14ac:dyDescent="0.25">
      <c r="B350" s="1">
        <v>172</v>
      </c>
      <c r="C350" s="1">
        <v>0</v>
      </c>
      <c r="D350" s="1">
        <v>8.4</v>
      </c>
      <c r="F350" s="1">
        <v>208</v>
      </c>
      <c r="G350" s="1">
        <v>0</v>
      </c>
      <c r="H350" s="1">
        <v>6.1</v>
      </c>
      <c r="J350" s="1">
        <v>210</v>
      </c>
      <c r="K350" s="1">
        <v>0</v>
      </c>
      <c r="L350" s="1">
        <v>5.4</v>
      </c>
      <c r="N350" s="1">
        <v>112</v>
      </c>
      <c r="O350" s="1">
        <v>0</v>
      </c>
      <c r="P350" s="1">
        <v>8.1999999999999993</v>
      </c>
      <c r="R350" s="1">
        <v>142</v>
      </c>
      <c r="S350" s="1">
        <v>0</v>
      </c>
      <c r="T350" s="1">
        <v>8.1</v>
      </c>
      <c r="V350" s="1">
        <v>120</v>
      </c>
      <c r="W350" s="1">
        <v>0</v>
      </c>
      <c r="X350" s="1">
        <v>8.3000000000000007</v>
      </c>
      <c r="Z350" s="1">
        <v>113</v>
      </c>
      <c r="AA350" s="1">
        <v>0</v>
      </c>
      <c r="AB350" s="1">
        <v>9.6</v>
      </c>
      <c r="AD350" s="1">
        <v>112</v>
      </c>
      <c r="AE350" s="1">
        <v>0</v>
      </c>
      <c r="AF350" s="1">
        <v>10.199999999999999</v>
      </c>
      <c r="AH350" s="1">
        <v>232</v>
      </c>
      <c r="AI350" s="1">
        <v>0</v>
      </c>
      <c r="AJ350" s="1">
        <v>1.4</v>
      </c>
      <c r="AL350" s="1">
        <v>124</v>
      </c>
      <c r="AM350" s="1">
        <v>0</v>
      </c>
      <c r="AN350" s="1">
        <v>4.3</v>
      </c>
    </row>
    <row r="351" spans="2:40" x14ac:dyDescent="0.25">
      <c r="B351" s="1">
        <v>128</v>
      </c>
      <c r="C351" s="1">
        <v>0</v>
      </c>
      <c r="D351" s="1">
        <v>6.1</v>
      </c>
      <c r="F351" s="1">
        <v>112</v>
      </c>
      <c r="G351" s="1">
        <v>0</v>
      </c>
      <c r="H351" s="1">
        <v>6.1</v>
      </c>
      <c r="J351" s="1">
        <v>133</v>
      </c>
      <c r="K351" s="1">
        <v>0</v>
      </c>
      <c r="L351" s="1">
        <v>5.4</v>
      </c>
      <c r="N351" s="1">
        <v>122</v>
      </c>
      <c r="O351" s="1">
        <v>0</v>
      </c>
      <c r="P351" s="1">
        <v>8.1999999999999993</v>
      </c>
      <c r="R351" s="1">
        <v>123</v>
      </c>
      <c r="S351" s="1">
        <v>0</v>
      </c>
      <c r="T351" s="1">
        <v>8.1</v>
      </c>
      <c r="V351" s="1">
        <v>114</v>
      </c>
      <c r="W351" s="1">
        <v>0</v>
      </c>
      <c r="X351" s="1">
        <v>6.2</v>
      </c>
      <c r="Z351" s="1">
        <v>122</v>
      </c>
      <c r="AA351" s="1">
        <v>0</v>
      </c>
      <c r="AB351" s="1">
        <v>9.6</v>
      </c>
      <c r="AD351" s="1">
        <v>118</v>
      </c>
      <c r="AE351" s="1">
        <v>0</v>
      </c>
      <c r="AF351" s="1">
        <v>10.199999999999999</v>
      </c>
      <c r="AH351" s="1">
        <v>683</v>
      </c>
      <c r="AI351" s="1">
        <v>0</v>
      </c>
      <c r="AJ351" s="1">
        <v>5.0999999999999996</v>
      </c>
      <c r="AL351" s="1">
        <v>172</v>
      </c>
      <c r="AM351" s="1">
        <v>0</v>
      </c>
      <c r="AN351" s="1">
        <v>4.8</v>
      </c>
    </row>
    <row r="352" spans="2:40" x14ac:dyDescent="0.25">
      <c r="B352" s="1">
        <v>145</v>
      </c>
      <c r="C352" s="1">
        <v>0</v>
      </c>
      <c r="D352" s="1">
        <v>6.1</v>
      </c>
      <c r="F352" s="1">
        <v>141</v>
      </c>
      <c r="G352" s="1">
        <v>0</v>
      </c>
      <c r="H352" s="1">
        <v>6.1</v>
      </c>
      <c r="J352" s="1">
        <v>135</v>
      </c>
      <c r="K352" s="1">
        <v>0</v>
      </c>
      <c r="L352" s="1">
        <v>5.4</v>
      </c>
      <c r="N352" s="1">
        <v>132</v>
      </c>
      <c r="O352" s="1">
        <v>0</v>
      </c>
      <c r="P352" s="1">
        <v>8.1999999999999993</v>
      </c>
      <c r="R352" s="1">
        <v>121</v>
      </c>
      <c r="S352" s="1">
        <v>0</v>
      </c>
      <c r="T352" s="1">
        <v>6.9</v>
      </c>
      <c r="V352" s="1">
        <v>105</v>
      </c>
      <c r="W352" s="1">
        <v>0</v>
      </c>
      <c r="X352" s="1">
        <v>6.2</v>
      </c>
      <c r="Z352" s="1">
        <v>122</v>
      </c>
      <c r="AA352" s="1">
        <v>0</v>
      </c>
      <c r="AB352" s="1">
        <v>9.6</v>
      </c>
      <c r="AD352" s="1">
        <v>123</v>
      </c>
      <c r="AE352" s="1">
        <v>0</v>
      </c>
      <c r="AF352" s="1">
        <v>10.199999999999999</v>
      </c>
      <c r="AH352" s="1">
        <v>295</v>
      </c>
      <c r="AI352" s="1">
        <v>0</v>
      </c>
      <c r="AJ352" s="1">
        <v>5.0999999999999996</v>
      </c>
      <c r="AL352" s="1">
        <v>123</v>
      </c>
      <c r="AM352" s="1">
        <v>0</v>
      </c>
      <c r="AN352" s="1">
        <v>4.8</v>
      </c>
    </row>
    <row r="353" spans="2:40" x14ac:dyDescent="0.25">
      <c r="B353" s="1">
        <v>127</v>
      </c>
      <c r="C353" s="1">
        <v>0</v>
      </c>
      <c r="D353" s="1">
        <v>6.1</v>
      </c>
      <c r="F353" s="1">
        <v>142</v>
      </c>
      <c r="G353" s="1">
        <v>0</v>
      </c>
      <c r="H353" s="1">
        <v>6.1</v>
      </c>
      <c r="J353" s="1">
        <v>129</v>
      </c>
      <c r="K353" s="1">
        <v>0</v>
      </c>
      <c r="L353" s="1">
        <v>5.4</v>
      </c>
      <c r="N353" s="1">
        <v>113</v>
      </c>
      <c r="O353" s="1">
        <v>0</v>
      </c>
      <c r="P353" s="1">
        <v>8.1999999999999993</v>
      </c>
      <c r="R353" s="1">
        <v>117</v>
      </c>
      <c r="S353" s="1">
        <v>0</v>
      </c>
      <c r="T353" s="1">
        <v>6.9</v>
      </c>
      <c r="V353" s="1">
        <v>102</v>
      </c>
      <c r="W353" s="1">
        <v>0</v>
      </c>
      <c r="X353" s="1">
        <v>6.2</v>
      </c>
      <c r="Z353" s="1">
        <v>112</v>
      </c>
      <c r="AA353" s="1">
        <v>0</v>
      </c>
      <c r="AB353" s="1">
        <v>9.6</v>
      </c>
      <c r="AD353" s="1">
        <v>125</v>
      </c>
      <c r="AE353" s="1">
        <v>0</v>
      </c>
      <c r="AF353" s="1">
        <v>10.199999999999999</v>
      </c>
      <c r="AH353" s="1">
        <v>235</v>
      </c>
      <c r="AI353" s="1">
        <v>0</v>
      </c>
      <c r="AJ353" s="1">
        <v>6.6</v>
      </c>
      <c r="AL353" s="1">
        <v>123</v>
      </c>
      <c r="AM353" s="1">
        <v>0</v>
      </c>
      <c r="AN353" s="1">
        <v>4.8</v>
      </c>
    </row>
    <row r="354" spans="2:40" x14ac:dyDescent="0.25">
      <c r="B354" s="1">
        <v>452</v>
      </c>
      <c r="C354" s="1">
        <v>0</v>
      </c>
      <c r="D354" s="1">
        <v>5.5</v>
      </c>
      <c r="F354" s="1">
        <v>146</v>
      </c>
      <c r="G354" s="1">
        <v>0</v>
      </c>
      <c r="H354" s="1">
        <v>9.8000000000000007</v>
      </c>
      <c r="J354" s="1">
        <v>139</v>
      </c>
      <c r="K354" s="1">
        <v>0</v>
      </c>
      <c r="L354" s="1">
        <v>3.7</v>
      </c>
      <c r="N354" s="1">
        <v>137</v>
      </c>
      <c r="O354" s="1">
        <v>0</v>
      </c>
      <c r="P354" s="1">
        <v>42.2</v>
      </c>
      <c r="R354" s="1">
        <v>112</v>
      </c>
      <c r="S354" s="1">
        <v>0</v>
      </c>
      <c r="T354" s="1">
        <v>6.9</v>
      </c>
      <c r="V354" s="1">
        <v>115</v>
      </c>
      <c r="W354" s="1">
        <v>0</v>
      </c>
      <c r="X354" s="1">
        <v>6.2</v>
      </c>
      <c r="Z354" s="1">
        <v>112</v>
      </c>
      <c r="AA354" s="1">
        <v>0</v>
      </c>
      <c r="AB354" s="1">
        <v>19.899999999999999</v>
      </c>
      <c r="AD354" s="1">
        <v>121</v>
      </c>
      <c r="AE354" s="1">
        <v>0</v>
      </c>
      <c r="AF354" s="1">
        <v>21.3</v>
      </c>
      <c r="AH354" s="1">
        <v>378</v>
      </c>
      <c r="AI354" s="1">
        <v>0</v>
      </c>
      <c r="AJ354" s="1">
        <v>6.6</v>
      </c>
      <c r="AL354" s="1">
        <v>112</v>
      </c>
      <c r="AM354" s="1">
        <v>0</v>
      </c>
      <c r="AN354" s="1">
        <v>4.8</v>
      </c>
    </row>
    <row r="355" spans="2:40" x14ac:dyDescent="0.25">
      <c r="B355" s="1">
        <v>124</v>
      </c>
      <c r="C355" s="1">
        <v>0</v>
      </c>
      <c r="D355" s="1">
        <v>5.5</v>
      </c>
      <c r="F355" s="1">
        <v>137</v>
      </c>
      <c r="G355" s="1">
        <v>0</v>
      </c>
      <c r="H355" s="1">
        <v>9.8000000000000007</v>
      </c>
      <c r="J355" s="1">
        <v>121</v>
      </c>
      <c r="K355" s="1">
        <v>0</v>
      </c>
      <c r="L355" s="1">
        <v>3.7</v>
      </c>
      <c r="N355" s="1">
        <v>121</v>
      </c>
      <c r="O355" s="1">
        <v>0</v>
      </c>
      <c r="P355" s="1">
        <v>42.2</v>
      </c>
      <c r="R355" s="1">
        <v>104</v>
      </c>
      <c r="S355" s="1">
        <v>0</v>
      </c>
      <c r="T355" s="1">
        <v>6.9</v>
      </c>
      <c r="V355" s="1">
        <v>107</v>
      </c>
      <c r="W355" s="1">
        <v>0</v>
      </c>
      <c r="X355" s="1">
        <v>6.2</v>
      </c>
      <c r="Z355" s="1">
        <v>116</v>
      </c>
      <c r="AA355" s="1">
        <v>0</v>
      </c>
      <c r="AB355" s="1">
        <v>19.899999999999999</v>
      </c>
      <c r="AD355" s="1">
        <v>118</v>
      </c>
      <c r="AE355" s="1">
        <v>0</v>
      </c>
      <c r="AF355" s="1">
        <v>21.3</v>
      </c>
      <c r="AH355" s="1">
        <v>210</v>
      </c>
      <c r="AI355" s="1">
        <v>0</v>
      </c>
      <c r="AJ355" s="1">
        <v>4.9000000000000004</v>
      </c>
      <c r="AL355" s="1">
        <v>122</v>
      </c>
      <c r="AM355" s="1">
        <v>0</v>
      </c>
      <c r="AN355" s="1">
        <v>4.8</v>
      </c>
    </row>
    <row r="356" spans="2:40" x14ac:dyDescent="0.25">
      <c r="B356" s="1">
        <v>122</v>
      </c>
      <c r="C356" s="1">
        <v>0</v>
      </c>
      <c r="D356" s="1">
        <v>5.5</v>
      </c>
      <c r="F356" s="1">
        <v>176</v>
      </c>
      <c r="G356" s="1">
        <v>0</v>
      </c>
      <c r="H356" s="1">
        <v>9.8000000000000007</v>
      </c>
      <c r="J356" s="1">
        <v>125</v>
      </c>
      <c r="K356" s="1">
        <v>0</v>
      </c>
      <c r="L356" s="1">
        <v>3.7</v>
      </c>
      <c r="N356" s="1">
        <v>134</v>
      </c>
      <c r="O356" s="1">
        <v>0</v>
      </c>
      <c r="P356" s="1">
        <v>42.2</v>
      </c>
      <c r="R356" s="1">
        <v>124</v>
      </c>
      <c r="S356" s="1">
        <v>0</v>
      </c>
      <c r="T356" s="1">
        <v>6.9</v>
      </c>
      <c r="V356" s="1">
        <v>119</v>
      </c>
      <c r="W356" s="1">
        <v>0</v>
      </c>
      <c r="X356" s="1">
        <v>5.0999999999999996</v>
      </c>
      <c r="Z356" s="1">
        <v>122</v>
      </c>
      <c r="AA356" s="1">
        <v>0</v>
      </c>
      <c r="AB356" s="1">
        <v>19.899999999999999</v>
      </c>
      <c r="AD356" s="1">
        <v>115</v>
      </c>
      <c r="AE356" s="1">
        <v>0</v>
      </c>
      <c r="AF356" s="1">
        <v>21.3</v>
      </c>
      <c r="AH356" s="1">
        <v>219</v>
      </c>
      <c r="AI356" s="1">
        <v>0</v>
      </c>
      <c r="AJ356" s="1">
        <v>4.9000000000000004</v>
      </c>
      <c r="AL356" s="1">
        <v>124</v>
      </c>
      <c r="AM356" s="1">
        <v>0</v>
      </c>
      <c r="AN356" s="1">
        <v>13</v>
      </c>
    </row>
    <row r="357" spans="2:40" x14ac:dyDescent="0.25">
      <c r="B357" s="1">
        <v>125</v>
      </c>
      <c r="C357" s="1">
        <v>0</v>
      </c>
      <c r="D357" s="1">
        <v>5.5</v>
      </c>
      <c r="F357" s="1">
        <v>120</v>
      </c>
      <c r="G357" s="1">
        <v>0</v>
      </c>
      <c r="H357" s="1">
        <v>9.8000000000000007</v>
      </c>
      <c r="J357" s="1">
        <v>129</v>
      </c>
      <c r="K357" s="1">
        <v>0</v>
      </c>
      <c r="L357" s="1">
        <v>3.7</v>
      </c>
      <c r="N357" s="1">
        <v>120</v>
      </c>
      <c r="O357" s="1">
        <v>0</v>
      </c>
      <c r="P357" s="1">
        <v>42.2</v>
      </c>
      <c r="R357" s="1">
        <v>116</v>
      </c>
      <c r="S357" s="1">
        <v>0</v>
      </c>
      <c r="T357" s="1">
        <v>10</v>
      </c>
      <c r="V357" s="1">
        <v>122</v>
      </c>
      <c r="W357" s="1">
        <v>0</v>
      </c>
      <c r="X357" s="1">
        <v>5.0999999999999996</v>
      </c>
      <c r="Z357" s="1">
        <v>121</v>
      </c>
      <c r="AA357" s="1">
        <v>0</v>
      </c>
      <c r="AB357" s="1">
        <v>19.899999999999999</v>
      </c>
      <c r="AD357" s="1">
        <v>113</v>
      </c>
      <c r="AE357" s="1">
        <v>0</v>
      </c>
      <c r="AF357" s="1">
        <v>21.3</v>
      </c>
      <c r="AH357" s="1">
        <v>227</v>
      </c>
      <c r="AI357" s="1">
        <v>0</v>
      </c>
      <c r="AJ357" s="1">
        <v>4.9000000000000004</v>
      </c>
      <c r="AL357" s="1">
        <v>128</v>
      </c>
      <c r="AM357" s="1">
        <v>0</v>
      </c>
      <c r="AN357" s="1">
        <v>13</v>
      </c>
    </row>
    <row r="358" spans="2:40" x14ac:dyDescent="0.25">
      <c r="B358" s="1">
        <v>115</v>
      </c>
      <c r="C358" s="1">
        <v>0</v>
      </c>
      <c r="D358" s="1">
        <v>5.5</v>
      </c>
      <c r="F358" s="1">
        <v>133</v>
      </c>
      <c r="G358" s="1">
        <v>0</v>
      </c>
      <c r="H358" s="1">
        <v>4.5999999999999996</v>
      </c>
      <c r="J358" s="1">
        <v>116</v>
      </c>
      <c r="K358" s="1">
        <v>0</v>
      </c>
      <c r="L358" s="1">
        <v>3.7</v>
      </c>
      <c r="N358" s="1">
        <v>117</v>
      </c>
      <c r="O358" s="1">
        <v>0</v>
      </c>
      <c r="P358" s="1">
        <v>42.2</v>
      </c>
      <c r="R358" s="1">
        <v>81</v>
      </c>
      <c r="S358" s="1">
        <v>0</v>
      </c>
      <c r="T358" s="1">
        <v>10</v>
      </c>
      <c r="V358" s="1">
        <v>112</v>
      </c>
      <c r="W358" s="1">
        <v>0</v>
      </c>
      <c r="X358" s="1">
        <v>5.0999999999999996</v>
      </c>
      <c r="Z358" s="1">
        <v>90</v>
      </c>
      <c r="AA358" s="1">
        <v>0</v>
      </c>
      <c r="AB358" s="1">
        <v>19.899999999999999</v>
      </c>
      <c r="AD358" s="1">
        <v>121</v>
      </c>
      <c r="AE358" s="1">
        <v>0</v>
      </c>
      <c r="AF358" s="1">
        <v>21.3</v>
      </c>
      <c r="AH358" s="1">
        <v>360</v>
      </c>
      <c r="AI358" s="1">
        <v>0</v>
      </c>
      <c r="AJ358" s="1">
        <v>6.8</v>
      </c>
      <c r="AL358" s="1">
        <v>115</v>
      </c>
      <c r="AM358" s="1">
        <v>0</v>
      </c>
      <c r="AN358" s="1">
        <v>13</v>
      </c>
    </row>
    <row r="359" spans="2:40" x14ac:dyDescent="0.25">
      <c r="B359" s="1">
        <v>116</v>
      </c>
      <c r="C359" s="1">
        <v>0</v>
      </c>
      <c r="D359" s="1">
        <v>6.3</v>
      </c>
      <c r="F359" s="1">
        <v>125</v>
      </c>
      <c r="G359" s="1">
        <v>0</v>
      </c>
      <c r="H359" s="1">
        <v>4.5999999999999996</v>
      </c>
      <c r="J359" s="1">
        <v>126</v>
      </c>
      <c r="K359" s="1">
        <v>0</v>
      </c>
      <c r="L359" s="1">
        <v>5.2</v>
      </c>
      <c r="N359" s="1">
        <v>113</v>
      </c>
      <c r="O359" s="1">
        <v>0</v>
      </c>
      <c r="P359" s="1">
        <v>17.899999999999999</v>
      </c>
      <c r="R359" s="1">
        <v>41</v>
      </c>
      <c r="S359" s="1">
        <v>0</v>
      </c>
      <c r="T359" s="1">
        <v>10</v>
      </c>
      <c r="V359" s="1">
        <v>156</v>
      </c>
      <c r="W359" s="1">
        <v>0</v>
      </c>
      <c r="X359" s="1">
        <v>5.0999999999999996</v>
      </c>
      <c r="Z359" s="1">
        <v>61</v>
      </c>
      <c r="AA359" s="1">
        <v>0</v>
      </c>
      <c r="AB359" s="1">
        <v>9.6</v>
      </c>
      <c r="AD359" s="1">
        <v>127</v>
      </c>
      <c r="AE359" s="1">
        <v>0</v>
      </c>
      <c r="AF359" s="1">
        <v>47.8</v>
      </c>
      <c r="AH359" s="1">
        <v>148</v>
      </c>
      <c r="AI359" s="1">
        <v>0</v>
      </c>
      <c r="AJ359" s="1">
        <v>6.8</v>
      </c>
      <c r="AL359" s="1">
        <v>121</v>
      </c>
      <c r="AM359" s="1">
        <v>0</v>
      </c>
      <c r="AN359" s="1">
        <v>13</v>
      </c>
    </row>
    <row r="360" spans="2:40" x14ac:dyDescent="0.25">
      <c r="B360" s="1">
        <v>114</v>
      </c>
      <c r="C360" s="1">
        <v>0</v>
      </c>
      <c r="D360" s="1">
        <v>6.3</v>
      </c>
      <c r="F360" s="1">
        <v>176</v>
      </c>
      <c r="G360" s="1">
        <v>0</v>
      </c>
      <c r="H360" s="1">
        <v>4.5999999999999996</v>
      </c>
      <c r="J360" s="1">
        <v>173</v>
      </c>
      <c r="K360" s="1">
        <v>0</v>
      </c>
      <c r="L360" s="1">
        <v>5.2</v>
      </c>
      <c r="N360" s="1">
        <v>515</v>
      </c>
      <c r="O360" s="1">
        <v>0</v>
      </c>
      <c r="P360" s="1">
        <v>7.7</v>
      </c>
      <c r="R360" s="1">
        <v>306</v>
      </c>
      <c r="S360" s="1">
        <v>0</v>
      </c>
      <c r="T360" s="1">
        <v>10</v>
      </c>
      <c r="V360" s="1">
        <v>111</v>
      </c>
      <c r="W360" s="1">
        <v>0</v>
      </c>
      <c r="X360" s="1">
        <v>10.3</v>
      </c>
      <c r="Z360" s="1">
        <v>42</v>
      </c>
      <c r="AA360" s="1">
        <v>0</v>
      </c>
      <c r="AB360" s="1">
        <v>9.6</v>
      </c>
      <c r="AD360" s="1">
        <v>124</v>
      </c>
      <c r="AE360" s="1">
        <v>0</v>
      </c>
      <c r="AF360" s="1">
        <v>47.8</v>
      </c>
      <c r="AH360" s="1">
        <v>137</v>
      </c>
      <c r="AI360" s="1">
        <v>0</v>
      </c>
      <c r="AJ360" s="1">
        <v>6.8</v>
      </c>
      <c r="AL360" s="1">
        <v>122</v>
      </c>
      <c r="AM360" s="1">
        <v>0</v>
      </c>
      <c r="AN360" s="1">
        <v>13</v>
      </c>
    </row>
    <row r="361" spans="2:40" x14ac:dyDescent="0.25">
      <c r="B361" s="1">
        <v>148</v>
      </c>
      <c r="C361" s="1">
        <v>0</v>
      </c>
      <c r="D361" s="1">
        <v>6.3</v>
      </c>
      <c r="F361" s="1">
        <v>125</v>
      </c>
      <c r="G361" s="1">
        <v>0</v>
      </c>
      <c r="H361" s="1">
        <v>4.5999999999999996</v>
      </c>
      <c r="J361" s="1">
        <v>140</v>
      </c>
      <c r="K361" s="1">
        <v>0</v>
      </c>
      <c r="L361" s="1">
        <v>5.2</v>
      </c>
      <c r="N361" s="1">
        <v>112</v>
      </c>
      <c r="O361" s="1">
        <v>0</v>
      </c>
      <c r="P361" s="1">
        <v>7.7</v>
      </c>
      <c r="R361" s="1">
        <v>121</v>
      </c>
      <c r="S361" s="1">
        <v>0</v>
      </c>
      <c r="T361" s="1">
        <v>2.2000000000000002</v>
      </c>
      <c r="V361" s="1">
        <v>116</v>
      </c>
      <c r="W361" s="1">
        <v>0</v>
      </c>
      <c r="X361" s="1">
        <v>10.3</v>
      </c>
      <c r="Z361" s="1">
        <v>46</v>
      </c>
      <c r="AA361" s="1">
        <v>0</v>
      </c>
      <c r="AB361" s="1">
        <v>9.6</v>
      </c>
      <c r="AD361" s="1">
        <v>115</v>
      </c>
      <c r="AE361" s="1">
        <v>0</v>
      </c>
      <c r="AF361" s="1">
        <v>47.8</v>
      </c>
      <c r="AH361" s="1">
        <v>924</v>
      </c>
      <c r="AI361" s="1">
        <v>0</v>
      </c>
      <c r="AJ361" s="1">
        <v>4.3</v>
      </c>
      <c r="AL361" s="1">
        <v>125</v>
      </c>
      <c r="AM361" s="1">
        <v>0</v>
      </c>
      <c r="AN361" s="1">
        <v>5.9</v>
      </c>
    </row>
    <row r="362" spans="2:40" x14ac:dyDescent="0.25">
      <c r="B362" s="1">
        <v>130</v>
      </c>
      <c r="C362" s="1">
        <v>0</v>
      </c>
      <c r="D362" s="1">
        <v>6.3</v>
      </c>
      <c r="F362" s="1">
        <v>125</v>
      </c>
      <c r="G362" s="1">
        <v>0</v>
      </c>
      <c r="H362" s="1">
        <v>9.6</v>
      </c>
      <c r="J362" s="1">
        <v>129</v>
      </c>
      <c r="K362" s="1">
        <v>0</v>
      </c>
      <c r="L362" s="1">
        <v>5.2</v>
      </c>
      <c r="N362" s="1">
        <v>112</v>
      </c>
      <c r="O362" s="1">
        <v>0</v>
      </c>
      <c r="P362" s="1">
        <v>7.7</v>
      </c>
      <c r="R362" s="1">
        <v>110</v>
      </c>
      <c r="S362" s="1">
        <v>0</v>
      </c>
      <c r="T362" s="1">
        <v>2.2000000000000002</v>
      </c>
      <c r="V362" s="1">
        <v>102</v>
      </c>
      <c r="W362" s="1">
        <v>0</v>
      </c>
      <c r="X362" s="1">
        <v>10.3</v>
      </c>
      <c r="Z362" s="1">
        <v>111</v>
      </c>
      <c r="AA362" s="1">
        <v>0</v>
      </c>
      <c r="AB362" s="1">
        <v>9.6</v>
      </c>
      <c r="AD362" s="1">
        <v>123</v>
      </c>
      <c r="AE362" s="1">
        <v>0</v>
      </c>
      <c r="AF362" s="1">
        <v>47.8</v>
      </c>
      <c r="AH362" s="1">
        <v>170</v>
      </c>
      <c r="AI362" s="1">
        <v>0</v>
      </c>
      <c r="AJ362" s="1">
        <v>3.7</v>
      </c>
      <c r="AL362" s="1">
        <v>129</v>
      </c>
      <c r="AM362" s="1">
        <v>0</v>
      </c>
      <c r="AN362" s="1">
        <v>5.9</v>
      </c>
    </row>
    <row r="363" spans="2:40" x14ac:dyDescent="0.25">
      <c r="B363" s="1">
        <v>139</v>
      </c>
      <c r="C363" s="1">
        <v>0</v>
      </c>
      <c r="D363" s="1">
        <v>10.3</v>
      </c>
      <c r="F363" s="1">
        <v>123</v>
      </c>
      <c r="G363" s="1">
        <v>0</v>
      </c>
      <c r="H363" s="1">
        <v>9.6</v>
      </c>
      <c r="J363" s="1">
        <v>130</v>
      </c>
      <c r="K363" s="1">
        <v>0</v>
      </c>
      <c r="L363" s="1">
        <v>7.5</v>
      </c>
      <c r="N363" s="1">
        <v>121</v>
      </c>
      <c r="O363" s="1">
        <v>0</v>
      </c>
      <c r="P363" s="1">
        <v>7.7</v>
      </c>
      <c r="R363" s="1">
        <v>119</v>
      </c>
      <c r="S363" s="1">
        <v>0</v>
      </c>
      <c r="T363" s="1">
        <v>2.2000000000000002</v>
      </c>
      <c r="V363" s="1">
        <v>121</v>
      </c>
      <c r="W363" s="1">
        <v>0</v>
      </c>
      <c r="X363" s="1">
        <v>10.3</v>
      </c>
      <c r="Z363" s="1">
        <v>112</v>
      </c>
      <c r="AA363" s="1">
        <v>0</v>
      </c>
      <c r="AB363" s="1">
        <v>9.6</v>
      </c>
      <c r="AD363" s="1">
        <v>113</v>
      </c>
      <c r="AE363" s="1">
        <v>0</v>
      </c>
      <c r="AF363" s="1">
        <v>47.8</v>
      </c>
      <c r="AH363" s="1">
        <v>191</v>
      </c>
      <c r="AI363" s="1">
        <v>0</v>
      </c>
      <c r="AJ363" s="1">
        <v>3.7</v>
      </c>
      <c r="AL363" s="1">
        <v>132</v>
      </c>
      <c r="AM363" s="1">
        <v>0</v>
      </c>
      <c r="AN363" s="1">
        <v>5.9</v>
      </c>
    </row>
    <row r="364" spans="2:40" x14ac:dyDescent="0.25">
      <c r="B364" s="1">
        <v>269</v>
      </c>
      <c r="C364" s="1">
        <v>0</v>
      </c>
      <c r="D364" s="1">
        <v>10.3</v>
      </c>
      <c r="F364" s="1">
        <v>122</v>
      </c>
      <c r="G364" s="1">
        <v>0</v>
      </c>
      <c r="H364" s="1">
        <v>9.6</v>
      </c>
      <c r="J364" s="1">
        <v>118</v>
      </c>
      <c r="K364" s="1">
        <v>0</v>
      </c>
      <c r="L364" s="1">
        <v>7.5</v>
      </c>
      <c r="N364" s="1">
        <v>108</v>
      </c>
      <c r="O364" s="1">
        <v>0</v>
      </c>
      <c r="P364" s="1">
        <v>7.7</v>
      </c>
      <c r="R364" s="1">
        <v>104</v>
      </c>
      <c r="S364" s="1">
        <v>0</v>
      </c>
      <c r="T364" s="1">
        <v>2.2000000000000002</v>
      </c>
      <c r="V364" s="1">
        <v>121</v>
      </c>
      <c r="W364" s="1">
        <v>0</v>
      </c>
      <c r="X364" s="1">
        <v>10.3</v>
      </c>
      <c r="Z364" s="1">
        <v>121</v>
      </c>
      <c r="AA364" s="1">
        <v>0</v>
      </c>
      <c r="AB364" s="1">
        <v>9.6</v>
      </c>
      <c r="AD364" s="1">
        <v>120</v>
      </c>
      <c r="AE364" s="1">
        <v>0</v>
      </c>
      <c r="AF364" s="1">
        <v>28.8</v>
      </c>
      <c r="AH364" s="1">
        <v>124</v>
      </c>
      <c r="AI364" s="1">
        <v>0</v>
      </c>
      <c r="AJ364" s="1">
        <v>3.7</v>
      </c>
      <c r="AL364" s="1">
        <v>130</v>
      </c>
      <c r="AM364" s="1">
        <v>0</v>
      </c>
      <c r="AN364" s="1">
        <v>5.9</v>
      </c>
    </row>
    <row r="365" spans="2:40" x14ac:dyDescent="0.25">
      <c r="B365" s="1">
        <v>136</v>
      </c>
      <c r="C365" s="1">
        <v>0</v>
      </c>
      <c r="D365" s="1">
        <v>10.3</v>
      </c>
      <c r="F365" s="1">
        <v>127</v>
      </c>
      <c r="G365" s="1">
        <v>0</v>
      </c>
      <c r="H365" s="1">
        <v>9.6</v>
      </c>
      <c r="J365" s="1">
        <v>126</v>
      </c>
      <c r="K365" s="1">
        <v>0</v>
      </c>
      <c r="L365" s="1">
        <v>7.5</v>
      </c>
      <c r="N365" s="1">
        <v>124</v>
      </c>
      <c r="O365" s="1">
        <v>0</v>
      </c>
      <c r="P365" s="1">
        <v>10.5</v>
      </c>
      <c r="R365" s="1">
        <v>122</v>
      </c>
      <c r="S365" s="1">
        <v>0</v>
      </c>
      <c r="T365" s="1">
        <v>2.2000000000000002</v>
      </c>
      <c r="V365" s="1">
        <v>126</v>
      </c>
      <c r="W365" s="1">
        <v>0</v>
      </c>
      <c r="X365" s="1">
        <v>4.7</v>
      </c>
      <c r="Z365" s="1">
        <v>116</v>
      </c>
      <c r="AA365" s="1">
        <v>0</v>
      </c>
      <c r="AB365" s="1">
        <v>15.3</v>
      </c>
      <c r="AD365" s="1">
        <v>545</v>
      </c>
      <c r="AE365" s="1">
        <v>0</v>
      </c>
      <c r="AF365" s="1">
        <v>2.8</v>
      </c>
      <c r="AH365" s="1">
        <v>210</v>
      </c>
      <c r="AI365" s="1">
        <v>0</v>
      </c>
      <c r="AJ365" s="1">
        <v>4.5</v>
      </c>
      <c r="AL365" s="1">
        <v>125</v>
      </c>
      <c r="AM365" s="1">
        <v>0</v>
      </c>
      <c r="AN365" s="1">
        <v>4.9000000000000004</v>
      </c>
    </row>
    <row r="366" spans="2:40" x14ac:dyDescent="0.25">
      <c r="B366" s="1">
        <v>126</v>
      </c>
      <c r="C366" s="1">
        <v>0</v>
      </c>
      <c r="D366" s="1">
        <v>2.6</v>
      </c>
      <c r="F366" s="1">
        <v>138</v>
      </c>
      <c r="G366" s="1">
        <v>0</v>
      </c>
      <c r="H366" s="1">
        <v>7.4</v>
      </c>
      <c r="J366" s="1">
        <v>160</v>
      </c>
      <c r="K366" s="1">
        <v>0</v>
      </c>
      <c r="L366" s="1">
        <v>7.5</v>
      </c>
      <c r="N366" s="1">
        <v>124</v>
      </c>
      <c r="O366" s="1">
        <v>0</v>
      </c>
      <c r="P366" s="1">
        <v>10.5</v>
      </c>
      <c r="R366" s="1">
        <v>113</v>
      </c>
      <c r="S366" s="1">
        <v>0</v>
      </c>
      <c r="T366" s="1">
        <v>10.1</v>
      </c>
      <c r="V366" s="1">
        <v>136</v>
      </c>
      <c r="W366" s="1">
        <v>0</v>
      </c>
      <c r="X366" s="1">
        <v>4.7</v>
      </c>
      <c r="Z366" s="1">
        <v>133</v>
      </c>
      <c r="AA366" s="1">
        <v>0</v>
      </c>
      <c r="AB366" s="1">
        <v>15.3</v>
      </c>
      <c r="AD366" s="1">
        <v>582</v>
      </c>
      <c r="AE366" s="1">
        <v>0</v>
      </c>
      <c r="AF366" s="1">
        <v>10.8</v>
      </c>
      <c r="AH366" s="1">
        <v>161</v>
      </c>
      <c r="AI366" s="1">
        <v>0</v>
      </c>
      <c r="AJ366" s="1">
        <v>4.5</v>
      </c>
      <c r="AL366" s="1">
        <v>100</v>
      </c>
      <c r="AM366" s="1">
        <v>0</v>
      </c>
      <c r="AN366" s="1">
        <v>4.9000000000000004</v>
      </c>
    </row>
    <row r="367" spans="2:40" x14ac:dyDescent="0.25">
      <c r="B367" s="1">
        <v>156</v>
      </c>
      <c r="C367" s="1">
        <v>0</v>
      </c>
      <c r="D367" s="1">
        <v>2.6</v>
      </c>
      <c r="F367" s="1">
        <v>134</v>
      </c>
      <c r="G367" s="1">
        <v>0</v>
      </c>
      <c r="H367" s="1">
        <v>7.4</v>
      </c>
      <c r="J367" s="1">
        <v>134</v>
      </c>
      <c r="K367" s="1">
        <v>0</v>
      </c>
      <c r="L367" s="1">
        <v>5.5</v>
      </c>
      <c r="N367" s="1">
        <v>136</v>
      </c>
      <c r="O367" s="1">
        <v>0</v>
      </c>
      <c r="P367" s="1">
        <v>10.5</v>
      </c>
      <c r="R367" s="1">
        <v>417</v>
      </c>
      <c r="S367" s="1">
        <v>0</v>
      </c>
      <c r="T367" s="1">
        <v>10.1</v>
      </c>
      <c r="V367" s="1">
        <v>143</v>
      </c>
      <c r="W367" s="1">
        <v>0</v>
      </c>
      <c r="X367" s="1">
        <v>4.7</v>
      </c>
      <c r="Z367" s="1">
        <v>156</v>
      </c>
      <c r="AA367" s="1">
        <v>0</v>
      </c>
      <c r="AB367" s="1">
        <v>15.3</v>
      </c>
      <c r="AD367" s="1">
        <v>121</v>
      </c>
      <c r="AE367" s="1">
        <v>0</v>
      </c>
      <c r="AF367" s="1">
        <v>10.8</v>
      </c>
      <c r="AH367" s="1">
        <v>181</v>
      </c>
      <c r="AI367" s="1">
        <v>0</v>
      </c>
      <c r="AJ367" s="1">
        <v>4.5</v>
      </c>
      <c r="AL367" s="1">
        <v>119</v>
      </c>
      <c r="AM367" s="1">
        <v>0</v>
      </c>
      <c r="AN367" s="1">
        <v>4.9000000000000004</v>
      </c>
    </row>
    <row r="368" spans="2:40" x14ac:dyDescent="0.25">
      <c r="B368" s="1">
        <v>89</v>
      </c>
      <c r="C368" s="1">
        <v>0</v>
      </c>
      <c r="D368" s="1">
        <v>2.6</v>
      </c>
      <c r="F368" s="1">
        <v>125</v>
      </c>
      <c r="G368" s="1">
        <v>0</v>
      </c>
      <c r="H368" s="1">
        <v>7.4</v>
      </c>
      <c r="J368" s="1">
        <v>116</v>
      </c>
      <c r="K368" s="1">
        <v>0</v>
      </c>
      <c r="L368" s="1">
        <v>5.5</v>
      </c>
      <c r="N368" s="1">
        <v>116</v>
      </c>
      <c r="O368" s="1">
        <v>0</v>
      </c>
      <c r="P368" s="1">
        <v>10.5</v>
      </c>
      <c r="R368" s="1">
        <v>102</v>
      </c>
      <c r="S368" s="1">
        <v>0</v>
      </c>
      <c r="T368" s="1">
        <v>0.9</v>
      </c>
      <c r="V368" s="1">
        <v>134</v>
      </c>
      <c r="W368" s="1">
        <v>0</v>
      </c>
      <c r="X368" s="1">
        <v>4.7</v>
      </c>
      <c r="Z368" s="1">
        <v>174</v>
      </c>
      <c r="AA368" s="1">
        <v>0</v>
      </c>
      <c r="AB368" s="1">
        <v>15.3</v>
      </c>
      <c r="AD368" s="1">
        <v>121</v>
      </c>
      <c r="AE368" s="1">
        <v>0</v>
      </c>
      <c r="AF368" s="1">
        <v>10.8</v>
      </c>
      <c r="AH368" s="1">
        <v>199</v>
      </c>
      <c r="AI368" s="1">
        <v>0</v>
      </c>
      <c r="AJ368" s="1">
        <v>8.1999999999999993</v>
      </c>
      <c r="AL368" s="1">
        <v>123</v>
      </c>
      <c r="AM368" s="1">
        <v>0</v>
      </c>
      <c r="AN368" s="1">
        <v>4.9000000000000004</v>
      </c>
    </row>
    <row r="369" spans="2:40" x14ac:dyDescent="0.25">
      <c r="B369" s="1">
        <v>76</v>
      </c>
      <c r="C369" s="1">
        <v>0</v>
      </c>
      <c r="D369" s="1">
        <v>2.6</v>
      </c>
      <c r="F369" s="1">
        <v>120</v>
      </c>
      <c r="G369" s="1">
        <v>0</v>
      </c>
      <c r="H369" s="1">
        <v>7.4</v>
      </c>
      <c r="J369" s="1">
        <v>126</v>
      </c>
      <c r="K369" s="1">
        <v>0</v>
      </c>
      <c r="L369" s="1">
        <v>5.5</v>
      </c>
      <c r="N369" s="1">
        <v>132</v>
      </c>
      <c r="O369" s="1">
        <v>0</v>
      </c>
      <c r="P369" s="1">
        <v>3.6</v>
      </c>
      <c r="R369" s="1">
        <v>122</v>
      </c>
      <c r="S369" s="1">
        <v>0</v>
      </c>
      <c r="T369" s="1">
        <v>0.9</v>
      </c>
      <c r="V369" s="1">
        <v>127</v>
      </c>
      <c r="W369" s="1">
        <v>0</v>
      </c>
      <c r="X369" s="1">
        <v>8.6999999999999993</v>
      </c>
      <c r="Z369" s="1">
        <v>149</v>
      </c>
      <c r="AA369" s="1">
        <v>0</v>
      </c>
      <c r="AB369" s="1">
        <v>2.9</v>
      </c>
      <c r="AD369" s="1">
        <v>122</v>
      </c>
      <c r="AE369" s="1">
        <v>0</v>
      </c>
      <c r="AF369" s="1">
        <v>10.8</v>
      </c>
      <c r="AH369" s="1">
        <v>234</v>
      </c>
      <c r="AI369" s="1">
        <v>0</v>
      </c>
      <c r="AJ369" s="1">
        <v>8.1999999999999993</v>
      </c>
      <c r="AL369" s="1">
        <v>131</v>
      </c>
      <c r="AM369" s="1">
        <v>0</v>
      </c>
      <c r="AN369" s="1">
        <v>4.9000000000000004</v>
      </c>
    </row>
    <row r="370" spans="2:40" x14ac:dyDescent="0.25">
      <c r="B370" s="1">
        <v>48</v>
      </c>
      <c r="C370" s="1">
        <v>0</v>
      </c>
      <c r="D370" s="1">
        <v>2.6</v>
      </c>
      <c r="F370" s="1">
        <v>141</v>
      </c>
      <c r="G370" s="1">
        <v>0</v>
      </c>
      <c r="H370" s="1">
        <v>4.0999999999999996</v>
      </c>
      <c r="J370" s="1">
        <v>125</v>
      </c>
      <c r="K370" s="1">
        <v>0</v>
      </c>
      <c r="L370" s="1">
        <v>5.5</v>
      </c>
      <c r="N370" s="1">
        <v>112</v>
      </c>
      <c r="O370" s="1">
        <v>0</v>
      </c>
      <c r="P370" s="1">
        <v>3.6</v>
      </c>
      <c r="R370" s="1">
        <v>121</v>
      </c>
      <c r="S370" s="1">
        <v>0</v>
      </c>
      <c r="T370" s="1">
        <v>0.9</v>
      </c>
      <c r="V370" s="1">
        <v>119</v>
      </c>
      <c r="W370" s="1">
        <v>0</v>
      </c>
      <c r="X370" s="1">
        <v>8.6999999999999993</v>
      </c>
      <c r="Z370" s="1">
        <v>112</v>
      </c>
      <c r="AA370" s="1">
        <v>0</v>
      </c>
      <c r="AB370" s="1">
        <v>2.9</v>
      </c>
      <c r="AD370" s="1">
        <v>109</v>
      </c>
      <c r="AE370" s="1">
        <v>0</v>
      </c>
      <c r="AF370" s="1">
        <v>10.8</v>
      </c>
      <c r="AH370" s="1">
        <v>495</v>
      </c>
      <c r="AI370" s="1">
        <v>0</v>
      </c>
      <c r="AJ370" s="1">
        <v>2.6</v>
      </c>
      <c r="AL370" s="1">
        <v>111</v>
      </c>
      <c r="AM370" s="1">
        <v>0</v>
      </c>
      <c r="AN370" s="1">
        <v>8</v>
      </c>
    </row>
    <row r="371" spans="2:40" x14ac:dyDescent="0.25">
      <c r="B371" s="1">
        <v>57</v>
      </c>
      <c r="C371" s="1">
        <v>0</v>
      </c>
      <c r="D371" s="1">
        <v>2.6</v>
      </c>
      <c r="F371" s="1">
        <v>123</v>
      </c>
      <c r="G371" s="1">
        <v>0</v>
      </c>
      <c r="H371" s="1">
        <v>4.0999999999999996</v>
      </c>
      <c r="J371" s="1">
        <v>130</v>
      </c>
      <c r="K371" s="1">
        <v>0</v>
      </c>
      <c r="L371" s="1">
        <v>5.5</v>
      </c>
      <c r="N371" s="1">
        <v>122</v>
      </c>
      <c r="O371" s="1">
        <v>0</v>
      </c>
      <c r="P371" s="1">
        <v>3.6</v>
      </c>
      <c r="R371" s="1">
        <v>117</v>
      </c>
      <c r="S371" s="1">
        <v>0</v>
      </c>
      <c r="T371" s="1">
        <v>0.9</v>
      </c>
      <c r="V371" s="1">
        <v>556</v>
      </c>
      <c r="W371" s="1">
        <v>0</v>
      </c>
      <c r="X371" s="1">
        <v>3.8</v>
      </c>
      <c r="Z371" s="1">
        <v>142</v>
      </c>
      <c r="AA371" s="1">
        <v>0</v>
      </c>
      <c r="AB371" s="1">
        <v>2.9</v>
      </c>
      <c r="AD371" s="1">
        <v>114</v>
      </c>
      <c r="AE371" s="1">
        <v>0</v>
      </c>
      <c r="AF371" s="1">
        <v>17.600000000000001</v>
      </c>
      <c r="AH371" s="1">
        <v>287</v>
      </c>
      <c r="AI371" s="1">
        <v>0</v>
      </c>
      <c r="AJ371" s="1">
        <v>2.6</v>
      </c>
      <c r="AL371" s="1">
        <v>108</v>
      </c>
      <c r="AM371" s="1">
        <v>0</v>
      </c>
      <c r="AN371" s="1">
        <v>8</v>
      </c>
    </row>
    <row r="372" spans="2:40" x14ac:dyDescent="0.25">
      <c r="B372" s="1">
        <v>124</v>
      </c>
      <c r="C372" s="1">
        <v>0</v>
      </c>
      <c r="D372" s="1">
        <v>5.7</v>
      </c>
      <c r="F372" s="1">
        <v>129</v>
      </c>
      <c r="G372" s="1">
        <v>0</v>
      </c>
      <c r="H372" s="1">
        <v>4.0999999999999996</v>
      </c>
      <c r="J372" s="1">
        <v>126</v>
      </c>
      <c r="K372" s="1">
        <v>0</v>
      </c>
      <c r="L372" s="1">
        <v>6</v>
      </c>
      <c r="N372" s="1">
        <v>105</v>
      </c>
      <c r="O372" s="1">
        <v>0</v>
      </c>
      <c r="P372" s="1">
        <v>3.6</v>
      </c>
      <c r="R372" s="1">
        <v>69</v>
      </c>
      <c r="S372" s="1">
        <v>0</v>
      </c>
      <c r="T372" s="1">
        <v>0.9</v>
      </c>
      <c r="V372" s="1">
        <v>122</v>
      </c>
      <c r="W372" s="1">
        <v>0</v>
      </c>
      <c r="X372" s="1">
        <v>3.8</v>
      </c>
      <c r="Z372" s="1">
        <v>121</v>
      </c>
      <c r="AA372" s="1">
        <v>0</v>
      </c>
      <c r="AB372" s="1">
        <v>2.9</v>
      </c>
      <c r="AD372" s="1">
        <v>121</v>
      </c>
      <c r="AE372" s="1">
        <v>0</v>
      </c>
      <c r="AF372" s="1">
        <v>17.600000000000001</v>
      </c>
      <c r="AH372" s="1">
        <v>112</v>
      </c>
      <c r="AI372" s="1">
        <v>0</v>
      </c>
      <c r="AJ372" s="1">
        <v>2.6</v>
      </c>
      <c r="AL372" s="1">
        <v>114</v>
      </c>
      <c r="AM372" s="1">
        <v>0</v>
      </c>
      <c r="AN372" s="1">
        <v>8</v>
      </c>
    </row>
    <row r="373" spans="2:40" x14ac:dyDescent="0.25">
      <c r="B373" s="1">
        <v>124</v>
      </c>
      <c r="C373" s="1">
        <v>0</v>
      </c>
      <c r="D373" s="1">
        <v>5.7</v>
      </c>
      <c r="F373" s="1">
        <v>124</v>
      </c>
      <c r="G373" s="1">
        <v>0</v>
      </c>
      <c r="H373" s="1">
        <v>4.0999999999999996</v>
      </c>
      <c r="J373" s="1">
        <v>132</v>
      </c>
      <c r="K373" s="1">
        <v>0</v>
      </c>
      <c r="L373" s="1">
        <v>6</v>
      </c>
      <c r="N373" s="1">
        <v>139</v>
      </c>
      <c r="O373" s="1">
        <v>0</v>
      </c>
      <c r="P373" s="1">
        <v>3.6</v>
      </c>
      <c r="R373" s="1">
        <v>64</v>
      </c>
      <c r="S373" s="1">
        <v>0</v>
      </c>
      <c r="T373" s="1">
        <v>0.9</v>
      </c>
      <c r="V373" s="1">
        <v>120</v>
      </c>
      <c r="W373" s="1">
        <v>0</v>
      </c>
      <c r="X373" s="1">
        <v>3.8</v>
      </c>
      <c r="Z373" s="1">
        <v>123</v>
      </c>
      <c r="AA373" s="1">
        <v>0</v>
      </c>
      <c r="AB373" s="1">
        <v>4</v>
      </c>
      <c r="AD373" s="1">
        <v>117</v>
      </c>
      <c r="AE373" s="1">
        <v>0</v>
      </c>
      <c r="AF373" s="1">
        <v>17.600000000000001</v>
      </c>
      <c r="AH373" s="1">
        <v>124</v>
      </c>
      <c r="AI373" s="1">
        <v>0</v>
      </c>
      <c r="AJ373" s="1">
        <v>10.199999999999999</v>
      </c>
      <c r="AL373" s="1">
        <v>127</v>
      </c>
      <c r="AM373" s="1">
        <v>0</v>
      </c>
      <c r="AN373" s="1">
        <v>8</v>
      </c>
    </row>
    <row r="374" spans="2:40" x14ac:dyDescent="0.25">
      <c r="B374" s="1">
        <v>183</v>
      </c>
      <c r="C374" s="1">
        <v>0</v>
      </c>
      <c r="D374" s="1">
        <v>5.7</v>
      </c>
      <c r="F374" s="1">
        <v>121</v>
      </c>
      <c r="G374" s="1">
        <v>0</v>
      </c>
      <c r="H374" s="1">
        <v>4.0999999999999996</v>
      </c>
      <c r="J374" s="1">
        <v>139</v>
      </c>
      <c r="K374" s="1">
        <v>0</v>
      </c>
      <c r="L374" s="1">
        <v>6</v>
      </c>
      <c r="N374" s="1">
        <v>157</v>
      </c>
      <c r="O374" s="1">
        <v>0</v>
      </c>
      <c r="P374" s="1">
        <v>8.3000000000000007</v>
      </c>
      <c r="R374" s="1">
        <v>53</v>
      </c>
      <c r="S374" s="1">
        <v>0</v>
      </c>
      <c r="T374" s="1">
        <v>11.4</v>
      </c>
      <c r="V374" s="1">
        <v>114</v>
      </c>
      <c r="W374" s="1">
        <v>0</v>
      </c>
      <c r="X374" s="1">
        <v>3.8</v>
      </c>
      <c r="Z374" s="1">
        <v>111</v>
      </c>
      <c r="AA374" s="1">
        <v>0</v>
      </c>
      <c r="AB374" s="1">
        <v>4</v>
      </c>
      <c r="AD374" s="1">
        <v>142</v>
      </c>
      <c r="AE374" s="1">
        <v>0</v>
      </c>
      <c r="AF374" s="1">
        <v>17.600000000000001</v>
      </c>
      <c r="AH374" s="1">
        <v>121</v>
      </c>
      <c r="AI374" s="1">
        <v>0</v>
      </c>
      <c r="AJ374" s="1">
        <v>10.199999999999999</v>
      </c>
      <c r="AL374" s="1">
        <v>569</v>
      </c>
      <c r="AM374" s="1">
        <v>0</v>
      </c>
      <c r="AN374" s="1">
        <v>3.6</v>
      </c>
    </row>
    <row r="375" spans="2:40" x14ac:dyDescent="0.25">
      <c r="B375" s="1">
        <v>120</v>
      </c>
      <c r="C375" s="1">
        <v>0</v>
      </c>
      <c r="D375" s="1">
        <v>5.7</v>
      </c>
      <c r="F375" s="1">
        <v>179</v>
      </c>
      <c r="G375" s="1">
        <v>0</v>
      </c>
      <c r="H375" s="1">
        <v>4.7</v>
      </c>
      <c r="J375" s="1">
        <v>111</v>
      </c>
      <c r="K375" s="1">
        <v>0</v>
      </c>
      <c r="L375" s="1">
        <v>6</v>
      </c>
      <c r="N375" s="1">
        <v>119</v>
      </c>
      <c r="O375" s="1">
        <v>0</v>
      </c>
      <c r="P375" s="1">
        <v>8.3000000000000007</v>
      </c>
      <c r="R375" s="1">
        <v>122</v>
      </c>
      <c r="S375" s="1">
        <v>0</v>
      </c>
      <c r="T375" s="1">
        <v>11.4</v>
      </c>
      <c r="V375" s="1">
        <v>112</v>
      </c>
      <c r="W375" s="1">
        <v>0</v>
      </c>
      <c r="X375" s="1">
        <v>3.8</v>
      </c>
      <c r="Z375" s="1">
        <v>121</v>
      </c>
      <c r="AA375" s="1">
        <v>0</v>
      </c>
      <c r="AB375" s="1">
        <v>4</v>
      </c>
      <c r="AD375" s="1">
        <v>131</v>
      </c>
      <c r="AE375" s="1">
        <v>0</v>
      </c>
      <c r="AF375" s="1">
        <v>8.6999999999999993</v>
      </c>
      <c r="AH375" s="1">
        <v>136</v>
      </c>
      <c r="AI375" s="1">
        <v>0</v>
      </c>
      <c r="AJ375" s="1">
        <v>10.199999999999999</v>
      </c>
      <c r="AL375" s="1">
        <v>121</v>
      </c>
      <c r="AM375" s="1">
        <v>0</v>
      </c>
      <c r="AN375" s="1">
        <v>3.6</v>
      </c>
    </row>
    <row r="376" spans="2:40" x14ac:dyDescent="0.25">
      <c r="B376" s="1">
        <v>124</v>
      </c>
      <c r="C376" s="1">
        <v>0</v>
      </c>
      <c r="D376" s="1">
        <v>4.9000000000000004</v>
      </c>
      <c r="F376" s="1">
        <v>127</v>
      </c>
      <c r="G376" s="1">
        <v>0</v>
      </c>
      <c r="H376" s="1">
        <v>4.7</v>
      </c>
      <c r="J376" s="1">
        <v>115</v>
      </c>
      <c r="K376" s="1">
        <v>0</v>
      </c>
      <c r="L376" s="1">
        <v>6</v>
      </c>
      <c r="N376" s="1">
        <v>111</v>
      </c>
      <c r="O376" s="1">
        <v>0</v>
      </c>
      <c r="P376" s="1">
        <v>8.3000000000000007</v>
      </c>
      <c r="R376" s="1">
        <v>113</v>
      </c>
      <c r="S376" s="1">
        <v>0</v>
      </c>
      <c r="T376" s="1">
        <v>11.4</v>
      </c>
      <c r="V376" s="1">
        <v>121</v>
      </c>
      <c r="W376" s="1">
        <v>0</v>
      </c>
      <c r="X376" s="1">
        <v>7.3</v>
      </c>
      <c r="Z376" s="1">
        <v>123</v>
      </c>
      <c r="AA376" s="1">
        <v>0</v>
      </c>
      <c r="AB376" s="1">
        <v>4</v>
      </c>
      <c r="AD376" s="1">
        <v>111</v>
      </c>
      <c r="AE376" s="1">
        <v>0</v>
      </c>
      <c r="AF376" s="1">
        <v>8.6999999999999993</v>
      </c>
      <c r="AH376" s="1">
        <v>114</v>
      </c>
      <c r="AI376" s="1">
        <v>0</v>
      </c>
      <c r="AJ376" s="1">
        <v>10.199999999999999</v>
      </c>
      <c r="AL376" s="1">
        <v>121</v>
      </c>
      <c r="AM376" s="1">
        <v>0</v>
      </c>
      <c r="AN376" s="1">
        <v>3.6</v>
      </c>
    </row>
    <row r="377" spans="2:40" x14ac:dyDescent="0.25">
      <c r="B377" s="1">
        <v>132</v>
      </c>
      <c r="C377" s="1">
        <v>0</v>
      </c>
      <c r="D377" s="1">
        <v>4.9000000000000004</v>
      </c>
      <c r="F377" s="1">
        <v>131</v>
      </c>
      <c r="G377" s="1">
        <v>0</v>
      </c>
      <c r="H377" s="1">
        <v>4.7</v>
      </c>
      <c r="J377" s="1">
        <v>134</v>
      </c>
      <c r="K377" s="1">
        <v>0</v>
      </c>
      <c r="L377" s="1">
        <v>5.2</v>
      </c>
      <c r="N377" s="1">
        <v>130</v>
      </c>
      <c r="O377" s="1">
        <v>0</v>
      </c>
      <c r="P377" s="1">
        <v>8.3000000000000007</v>
      </c>
      <c r="R377" s="1">
        <v>132</v>
      </c>
      <c r="S377" s="1">
        <v>0</v>
      </c>
      <c r="T377" s="1">
        <v>11.4</v>
      </c>
      <c r="V377" s="1">
        <v>117</v>
      </c>
      <c r="W377" s="1">
        <v>0</v>
      </c>
      <c r="X377" s="1">
        <v>7.3</v>
      </c>
      <c r="Z377" s="1">
        <v>123</v>
      </c>
      <c r="AA377" s="1">
        <v>0</v>
      </c>
      <c r="AB377" s="1">
        <v>4</v>
      </c>
      <c r="AD377" s="1">
        <v>123</v>
      </c>
      <c r="AE377" s="1">
        <v>0</v>
      </c>
      <c r="AF377" s="1">
        <v>8.6999999999999993</v>
      </c>
      <c r="AH377" s="1">
        <v>135</v>
      </c>
      <c r="AI377" s="1">
        <v>0</v>
      </c>
      <c r="AJ377" s="1">
        <v>7.2</v>
      </c>
      <c r="AL377" s="1">
        <v>123</v>
      </c>
      <c r="AM377" s="1">
        <v>0</v>
      </c>
      <c r="AN377" s="1">
        <v>3.6</v>
      </c>
    </row>
    <row r="378" spans="2:40" x14ac:dyDescent="0.25">
      <c r="B378" s="1">
        <v>113</v>
      </c>
      <c r="C378" s="1">
        <v>0</v>
      </c>
      <c r="D378" s="1">
        <v>4.9000000000000004</v>
      </c>
      <c r="F378" s="1">
        <v>144</v>
      </c>
      <c r="G378" s="1">
        <v>0</v>
      </c>
      <c r="H378" s="1">
        <v>8.8000000000000007</v>
      </c>
      <c r="J378" s="1">
        <v>122</v>
      </c>
      <c r="K378" s="1">
        <v>0</v>
      </c>
      <c r="L378" s="1">
        <v>5.2</v>
      </c>
      <c r="N378" s="1">
        <v>121</v>
      </c>
      <c r="O378" s="1">
        <v>0</v>
      </c>
      <c r="P378" s="1">
        <v>8.3000000000000007</v>
      </c>
      <c r="R378" s="1">
        <v>146</v>
      </c>
      <c r="S378" s="1">
        <v>0</v>
      </c>
      <c r="T378" s="1">
        <v>3.4</v>
      </c>
      <c r="V378" s="1">
        <v>122</v>
      </c>
      <c r="W378" s="1">
        <v>0</v>
      </c>
      <c r="X378" s="1">
        <v>7.3</v>
      </c>
      <c r="Z378" s="1">
        <v>111</v>
      </c>
      <c r="AA378" s="1">
        <v>0</v>
      </c>
      <c r="AB378" s="1">
        <v>5.4</v>
      </c>
      <c r="AD378" s="1">
        <v>158</v>
      </c>
      <c r="AE378" s="1">
        <v>0</v>
      </c>
      <c r="AF378" s="1">
        <v>8.6999999999999993</v>
      </c>
      <c r="AH378" s="1">
        <v>113</v>
      </c>
      <c r="AI378" s="1">
        <v>0</v>
      </c>
      <c r="AJ378" s="1">
        <v>7.2</v>
      </c>
      <c r="AL378" s="1">
        <v>116</v>
      </c>
      <c r="AM378" s="1">
        <v>0</v>
      </c>
      <c r="AN378" s="1">
        <v>3.6</v>
      </c>
    </row>
    <row r="379" spans="2:40" x14ac:dyDescent="0.25">
      <c r="B379" s="1">
        <v>136</v>
      </c>
      <c r="C379" s="1">
        <v>0</v>
      </c>
      <c r="D379" s="1">
        <v>4.9000000000000004</v>
      </c>
      <c r="F379" s="1">
        <v>162</v>
      </c>
      <c r="G379" s="1">
        <v>0</v>
      </c>
      <c r="H379" s="1">
        <v>8.8000000000000007</v>
      </c>
      <c r="J379" s="1">
        <v>120</v>
      </c>
      <c r="K379" s="1">
        <v>0</v>
      </c>
      <c r="L379" s="1">
        <v>5.2</v>
      </c>
      <c r="N379" s="1">
        <v>123</v>
      </c>
      <c r="O379" s="1">
        <v>0</v>
      </c>
      <c r="P379" s="1">
        <v>5</v>
      </c>
      <c r="R379" s="1">
        <v>121</v>
      </c>
      <c r="S379" s="1">
        <v>0</v>
      </c>
      <c r="T379" s="1">
        <v>3.4</v>
      </c>
      <c r="V379" s="1">
        <v>116</v>
      </c>
      <c r="W379" s="1">
        <v>0</v>
      </c>
      <c r="X379" s="1">
        <v>7.3</v>
      </c>
      <c r="Z379" s="1">
        <v>118</v>
      </c>
      <c r="AA379" s="1">
        <v>0</v>
      </c>
      <c r="AB379" s="1">
        <v>5.4</v>
      </c>
      <c r="AD379" s="1">
        <v>105</v>
      </c>
      <c r="AE379" s="1">
        <v>0</v>
      </c>
      <c r="AF379" s="1">
        <v>14.3</v>
      </c>
      <c r="AH379" s="1">
        <v>119</v>
      </c>
      <c r="AI379" s="1">
        <v>0</v>
      </c>
      <c r="AJ379" s="1">
        <v>7.2</v>
      </c>
      <c r="AL379" s="1">
        <v>123</v>
      </c>
      <c r="AM379" s="1">
        <v>0</v>
      </c>
      <c r="AN379" s="1">
        <v>7</v>
      </c>
    </row>
    <row r="380" spans="2:40" x14ac:dyDescent="0.25">
      <c r="B380" s="1">
        <v>123</v>
      </c>
      <c r="C380" s="1">
        <v>0</v>
      </c>
      <c r="D380" s="1">
        <v>5.7</v>
      </c>
      <c r="F380" s="1">
        <v>125</v>
      </c>
      <c r="G380" s="1">
        <v>0</v>
      </c>
      <c r="H380" s="1">
        <v>8.8000000000000007</v>
      </c>
      <c r="J380" s="1">
        <v>116</v>
      </c>
      <c r="K380" s="1">
        <v>0</v>
      </c>
      <c r="L380" s="1">
        <v>5.2</v>
      </c>
      <c r="N380" s="1">
        <v>116</v>
      </c>
      <c r="O380" s="1">
        <v>0</v>
      </c>
      <c r="P380" s="1">
        <v>5</v>
      </c>
      <c r="R380" s="1">
        <v>132</v>
      </c>
      <c r="S380" s="1">
        <v>0</v>
      </c>
      <c r="T380" s="1">
        <v>3.4</v>
      </c>
      <c r="V380" s="1">
        <v>124</v>
      </c>
      <c r="W380" s="1">
        <v>0</v>
      </c>
      <c r="X380" s="1">
        <v>7.3</v>
      </c>
      <c r="Z380" s="1">
        <v>122</v>
      </c>
      <c r="AA380" s="1">
        <v>0</v>
      </c>
      <c r="AB380" s="1">
        <v>5.4</v>
      </c>
      <c r="AD380" s="1">
        <v>124</v>
      </c>
      <c r="AE380" s="1">
        <v>0</v>
      </c>
      <c r="AF380" s="1">
        <v>14.3</v>
      </c>
      <c r="AH380" s="1">
        <v>121</v>
      </c>
      <c r="AI380" s="1">
        <v>0</v>
      </c>
      <c r="AJ380" s="1">
        <v>7.2</v>
      </c>
      <c r="AL380" s="1">
        <v>112</v>
      </c>
      <c r="AM380" s="1">
        <v>0</v>
      </c>
      <c r="AN380" s="1">
        <v>7</v>
      </c>
    </row>
    <row r="381" spans="2:40" x14ac:dyDescent="0.25">
      <c r="B381" s="1">
        <v>144</v>
      </c>
      <c r="C381" s="1">
        <v>0</v>
      </c>
      <c r="D381" s="1">
        <v>5.7</v>
      </c>
      <c r="F381" s="1">
        <v>112</v>
      </c>
      <c r="G381" s="1">
        <v>0</v>
      </c>
      <c r="H381" s="1">
        <v>8.8000000000000007</v>
      </c>
      <c r="J381" s="1">
        <v>125</v>
      </c>
      <c r="K381" s="1">
        <v>0</v>
      </c>
      <c r="L381" s="1">
        <v>5.2</v>
      </c>
      <c r="N381" s="1">
        <v>127</v>
      </c>
      <c r="O381" s="1">
        <v>0</v>
      </c>
      <c r="P381" s="1">
        <v>5</v>
      </c>
      <c r="R381" s="1">
        <v>130</v>
      </c>
      <c r="S381" s="1">
        <v>0</v>
      </c>
      <c r="T381" s="1">
        <v>3.4</v>
      </c>
      <c r="V381" s="1">
        <v>116</v>
      </c>
      <c r="W381" s="1">
        <v>0</v>
      </c>
      <c r="X381" s="1">
        <v>7.8</v>
      </c>
      <c r="Z381" s="1">
        <v>121</v>
      </c>
      <c r="AA381" s="1">
        <v>0</v>
      </c>
      <c r="AB381" s="1">
        <v>5.4</v>
      </c>
      <c r="AD381" s="1">
        <v>122</v>
      </c>
      <c r="AE381" s="1">
        <v>0</v>
      </c>
      <c r="AF381" s="1">
        <v>14.3</v>
      </c>
      <c r="AH381" s="1">
        <v>123</v>
      </c>
      <c r="AI381" s="1">
        <v>0</v>
      </c>
      <c r="AJ381" s="1">
        <v>7.2</v>
      </c>
      <c r="AL381" s="1">
        <v>142</v>
      </c>
      <c r="AM381" s="1">
        <v>0</v>
      </c>
      <c r="AN381" s="1">
        <v>7</v>
      </c>
    </row>
    <row r="382" spans="2:40" x14ac:dyDescent="0.25">
      <c r="B382" s="1">
        <v>183</v>
      </c>
      <c r="C382" s="1">
        <v>0</v>
      </c>
      <c r="D382" s="1">
        <v>5.7</v>
      </c>
      <c r="F382" s="1">
        <v>116</v>
      </c>
      <c r="G382" s="1">
        <v>0</v>
      </c>
      <c r="H382" s="1">
        <v>5.2</v>
      </c>
      <c r="J382" s="1">
        <v>118</v>
      </c>
      <c r="K382" s="1">
        <v>0</v>
      </c>
      <c r="L382" s="1">
        <v>4.5999999999999996</v>
      </c>
      <c r="N382" s="1">
        <v>115</v>
      </c>
      <c r="O382" s="1">
        <v>0</v>
      </c>
      <c r="P382" s="1">
        <v>5</v>
      </c>
      <c r="R382" s="1">
        <v>139</v>
      </c>
      <c r="S382" s="1">
        <v>0</v>
      </c>
      <c r="T382" s="1">
        <v>6.9</v>
      </c>
      <c r="V382" s="1">
        <v>131</v>
      </c>
      <c r="W382" s="1">
        <v>0</v>
      </c>
      <c r="X382" s="1">
        <v>7.8</v>
      </c>
      <c r="Z382" s="1">
        <v>112</v>
      </c>
      <c r="AA382" s="1">
        <v>0</v>
      </c>
      <c r="AB382" s="1">
        <v>5.4</v>
      </c>
      <c r="AD382" s="1">
        <v>522</v>
      </c>
      <c r="AE382" s="1">
        <v>0</v>
      </c>
      <c r="AF382" s="1">
        <v>15.9</v>
      </c>
      <c r="AH382" s="1">
        <v>113</v>
      </c>
      <c r="AI382" s="1">
        <v>0</v>
      </c>
      <c r="AJ382" s="1">
        <v>7.8</v>
      </c>
      <c r="AL382" s="1">
        <v>113</v>
      </c>
      <c r="AM382" s="1">
        <v>0</v>
      </c>
      <c r="AN382" s="1">
        <v>7</v>
      </c>
    </row>
    <row r="383" spans="2:40" x14ac:dyDescent="0.25">
      <c r="B383" s="1">
        <v>144</v>
      </c>
      <c r="C383" s="1">
        <v>0</v>
      </c>
      <c r="D383" s="1">
        <v>5.7</v>
      </c>
      <c r="F383" s="1">
        <v>114</v>
      </c>
      <c r="G383" s="1">
        <v>0</v>
      </c>
      <c r="H383" s="1">
        <v>5.2</v>
      </c>
      <c r="J383" s="1">
        <v>115</v>
      </c>
      <c r="K383" s="1">
        <v>0</v>
      </c>
      <c r="L383" s="1">
        <v>4.5999999999999996</v>
      </c>
      <c r="N383" s="1">
        <v>142</v>
      </c>
      <c r="O383" s="1">
        <v>0</v>
      </c>
      <c r="P383" s="1">
        <v>6.5</v>
      </c>
      <c r="R383" s="1">
        <v>125</v>
      </c>
      <c r="S383" s="1">
        <v>0</v>
      </c>
      <c r="T383" s="1">
        <v>6.9</v>
      </c>
      <c r="V383" s="1">
        <v>120</v>
      </c>
      <c r="W383" s="1">
        <v>0</v>
      </c>
      <c r="X383" s="1">
        <v>7.8</v>
      </c>
      <c r="Z383" s="1">
        <v>514</v>
      </c>
      <c r="AA383" s="1">
        <v>0</v>
      </c>
      <c r="AB383" s="1">
        <v>6.9</v>
      </c>
      <c r="AD383" s="1">
        <v>120</v>
      </c>
      <c r="AE383" s="1">
        <v>0</v>
      </c>
      <c r="AF383" s="1">
        <v>15.9</v>
      </c>
      <c r="AH383" s="1">
        <v>128</v>
      </c>
      <c r="AI383" s="1">
        <v>0</v>
      </c>
      <c r="AJ383" s="1">
        <v>7.8</v>
      </c>
      <c r="AL383" s="1">
        <v>111</v>
      </c>
      <c r="AM383" s="1">
        <v>0</v>
      </c>
      <c r="AN383" s="1">
        <v>7</v>
      </c>
    </row>
    <row r="384" spans="2:40" x14ac:dyDescent="0.25">
      <c r="B384" s="1">
        <v>120</v>
      </c>
      <c r="C384" s="1">
        <v>0</v>
      </c>
      <c r="D384" s="1">
        <v>11.9</v>
      </c>
      <c r="F384" s="1">
        <v>131</v>
      </c>
      <c r="G384" s="1">
        <v>0</v>
      </c>
      <c r="H384" s="1">
        <v>5.2</v>
      </c>
      <c r="J384" s="1">
        <v>126</v>
      </c>
      <c r="K384" s="1">
        <v>0</v>
      </c>
      <c r="L384" s="1">
        <v>4.5999999999999996</v>
      </c>
      <c r="N384" s="1">
        <v>112</v>
      </c>
      <c r="O384" s="1">
        <v>0</v>
      </c>
      <c r="P384" s="1">
        <v>6.5</v>
      </c>
      <c r="R384" s="1">
        <v>117</v>
      </c>
      <c r="S384" s="1">
        <v>0</v>
      </c>
      <c r="T384" s="1">
        <v>6.9</v>
      </c>
      <c r="V384" s="1">
        <v>111</v>
      </c>
      <c r="W384" s="1">
        <v>0</v>
      </c>
      <c r="X384" s="1">
        <v>7.8</v>
      </c>
      <c r="Z384" s="1">
        <v>148</v>
      </c>
      <c r="AA384" s="1">
        <v>0</v>
      </c>
      <c r="AB384" s="1">
        <v>6.9</v>
      </c>
      <c r="AD384" s="1">
        <v>120</v>
      </c>
      <c r="AE384" s="1">
        <v>0</v>
      </c>
      <c r="AF384" s="1">
        <v>15.9</v>
      </c>
      <c r="AH384" s="1">
        <v>123</v>
      </c>
      <c r="AI384" s="1">
        <v>0</v>
      </c>
      <c r="AJ384" s="1">
        <v>7.8</v>
      </c>
      <c r="AL384" s="1">
        <v>123</v>
      </c>
      <c r="AM384" s="1">
        <v>0</v>
      </c>
      <c r="AN384" s="1">
        <v>16.7</v>
      </c>
    </row>
    <row r="385" spans="2:40" x14ac:dyDescent="0.25">
      <c r="B385" s="1">
        <v>144</v>
      </c>
      <c r="C385" s="1">
        <v>0</v>
      </c>
      <c r="D385" s="1">
        <v>11.9</v>
      </c>
      <c r="F385" s="1">
        <v>145</v>
      </c>
      <c r="G385" s="1">
        <v>0</v>
      </c>
      <c r="H385" s="1">
        <v>5.2</v>
      </c>
      <c r="J385" s="1">
        <v>171</v>
      </c>
      <c r="K385" s="1">
        <v>0</v>
      </c>
      <c r="L385" s="1">
        <v>4.5999999999999996</v>
      </c>
      <c r="N385" s="1">
        <v>141</v>
      </c>
      <c r="O385" s="1">
        <v>0</v>
      </c>
      <c r="P385" s="1">
        <v>6.5</v>
      </c>
      <c r="R385" s="1">
        <v>132</v>
      </c>
      <c r="S385" s="1">
        <v>0</v>
      </c>
      <c r="T385" s="1">
        <v>6.9</v>
      </c>
      <c r="V385" s="1">
        <v>133</v>
      </c>
      <c r="W385" s="1">
        <v>0</v>
      </c>
      <c r="X385" s="1">
        <v>7.8</v>
      </c>
      <c r="Z385" s="1">
        <v>63</v>
      </c>
      <c r="AA385" s="1">
        <v>0</v>
      </c>
      <c r="AB385" s="1">
        <v>6.9</v>
      </c>
      <c r="AD385" s="1">
        <v>149</v>
      </c>
      <c r="AE385" s="1">
        <v>0</v>
      </c>
      <c r="AF385" s="1">
        <v>15.9</v>
      </c>
      <c r="AH385" s="1">
        <v>123</v>
      </c>
      <c r="AI385" s="1">
        <v>0</v>
      </c>
      <c r="AJ385" s="1">
        <v>7.8</v>
      </c>
      <c r="AL385" s="1">
        <v>126</v>
      </c>
      <c r="AM385" s="1">
        <v>0</v>
      </c>
      <c r="AN385" s="1">
        <v>16.7</v>
      </c>
    </row>
    <row r="386" spans="2:40" x14ac:dyDescent="0.25">
      <c r="B386" s="1">
        <v>121</v>
      </c>
      <c r="C386" s="1">
        <v>0</v>
      </c>
      <c r="D386" s="1">
        <v>11.9</v>
      </c>
      <c r="F386" s="1">
        <v>132</v>
      </c>
      <c r="G386" s="1">
        <v>0</v>
      </c>
      <c r="H386" s="1">
        <v>10</v>
      </c>
      <c r="J386" s="1">
        <v>124</v>
      </c>
      <c r="K386" s="1">
        <v>0</v>
      </c>
      <c r="L386" s="1">
        <v>18.899999999999999</v>
      </c>
      <c r="N386" s="1">
        <v>130</v>
      </c>
      <c r="O386" s="1">
        <v>0</v>
      </c>
      <c r="P386" s="1">
        <v>6.5</v>
      </c>
      <c r="R386" s="1">
        <v>119</v>
      </c>
      <c r="S386" s="1">
        <v>0</v>
      </c>
      <c r="T386" s="1">
        <v>6.9</v>
      </c>
      <c r="V386" s="1">
        <v>124</v>
      </c>
      <c r="W386" s="1">
        <v>0</v>
      </c>
      <c r="X386" s="1">
        <v>9.8000000000000007</v>
      </c>
      <c r="Z386" s="1">
        <v>37</v>
      </c>
      <c r="AA386" s="1">
        <v>0</v>
      </c>
      <c r="AB386" s="1">
        <v>6.9</v>
      </c>
      <c r="AD386" s="1">
        <v>130</v>
      </c>
      <c r="AE386" s="1">
        <v>0</v>
      </c>
      <c r="AF386" s="1">
        <v>16.2</v>
      </c>
      <c r="AH386" s="1">
        <v>112</v>
      </c>
      <c r="AI386" s="1">
        <v>0</v>
      </c>
      <c r="AJ386" s="1">
        <v>7.8</v>
      </c>
      <c r="AL386" s="1">
        <v>116</v>
      </c>
      <c r="AM386" s="1">
        <v>0</v>
      </c>
      <c r="AN386" s="1">
        <v>16.7</v>
      </c>
    </row>
    <row r="387" spans="2:40" x14ac:dyDescent="0.25">
      <c r="B387" s="1">
        <v>124</v>
      </c>
      <c r="C387" s="1">
        <v>0</v>
      </c>
      <c r="D387" s="1">
        <v>11.9</v>
      </c>
      <c r="F387" s="1">
        <v>117</v>
      </c>
      <c r="G387" s="1">
        <v>0</v>
      </c>
      <c r="H387" s="1">
        <v>10</v>
      </c>
      <c r="J387" s="1">
        <v>187</v>
      </c>
      <c r="K387" s="1">
        <v>0</v>
      </c>
      <c r="L387" s="1">
        <v>18.899999999999999</v>
      </c>
      <c r="N387" s="1">
        <v>130</v>
      </c>
      <c r="O387" s="1">
        <v>0</v>
      </c>
      <c r="P387" s="1">
        <v>11.5</v>
      </c>
      <c r="R387" s="1">
        <v>118</v>
      </c>
      <c r="S387" s="1">
        <v>0</v>
      </c>
      <c r="T387" s="1">
        <v>15.7</v>
      </c>
      <c r="V387" s="1">
        <v>196</v>
      </c>
      <c r="W387" s="1">
        <v>0</v>
      </c>
      <c r="X387" s="1">
        <v>9.8000000000000007</v>
      </c>
      <c r="Z387" s="1">
        <v>119</v>
      </c>
      <c r="AA387" s="1">
        <v>0</v>
      </c>
      <c r="AB387" s="1">
        <v>6.9</v>
      </c>
      <c r="AD387" s="1">
        <v>118</v>
      </c>
      <c r="AE387" s="1">
        <v>0</v>
      </c>
      <c r="AF387" s="1">
        <v>16.2</v>
      </c>
      <c r="AH387" s="1">
        <v>121</v>
      </c>
      <c r="AI387" s="1">
        <v>0</v>
      </c>
      <c r="AJ387" s="1">
        <v>13.9</v>
      </c>
      <c r="AL387" s="1">
        <v>101</v>
      </c>
      <c r="AM387" s="1">
        <v>0</v>
      </c>
      <c r="AN387" s="1">
        <v>16.7</v>
      </c>
    </row>
    <row r="388" spans="2:40" x14ac:dyDescent="0.25">
      <c r="B388" s="1">
        <v>126</v>
      </c>
      <c r="C388" s="1">
        <v>0</v>
      </c>
      <c r="D388" s="1">
        <v>8.1999999999999993</v>
      </c>
      <c r="F388" s="1">
        <v>125</v>
      </c>
      <c r="G388" s="1">
        <v>0</v>
      </c>
      <c r="H388" s="1">
        <v>10</v>
      </c>
      <c r="J388" s="1">
        <v>120</v>
      </c>
      <c r="K388" s="1">
        <v>0</v>
      </c>
      <c r="L388" s="1">
        <v>18.899999999999999</v>
      </c>
      <c r="N388" s="1">
        <v>133</v>
      </c>
      <c r="O388" s="1">
        <v>0</v>
      </c>
      <c r="P388" s="1">
        <v>11.5</v>
      </c>
      <c r="R388" s="1">
        <v>43</v>
      </c>
      <c r="S388" s="1">
        <v>0</v>
      </c>
      <c r="T388" s="1">
        <v>15.7</v>
      </c>
      <c r="V388" s="1">
        <v>159</v>
      </c>
      <c r="W388" s="1">
        <v>0</v>
      </c>
      <c r="X388" s="1">
        <v>9.8000000000000007</v>
      </c>
      <c r="Z388" s="1">
        <v>129</v>
      </c>
      <c r="AA388" s="1">
        <v>0</v>
      </c>
      <c r="AB388" s="1">
        <v>19.600000000000001</v>
      </c>
      <c r="AD388" s="1">
        <v>122</v>
      </c>
      <c r="AE388" s="1">
        <v>0</v>
      </c>
      <c r="AF388" s="1">
        <v>16.2</v>
      </c>
      <c r="AH388" s="1">
        <v>120</v>
      </c>
      <c r="AI388" s="1">
        <v>0</v>
      </c>
      <c r="AJ388" s="1">
        <v>13.9</v>
      </c>
      <c r="AL388" s="1">
        <v>121</v>
      </c>
      <c r="AM388" s="1">
        <v>0</v>
      </c>
      <c r="AN388" s="1">
        <v>16.7</v>
      </c>
    </row>
    <row r="389" spans="2:40" x14ac:dyDescent="0.25">
      <c r="B389" s="1">
        <v>113</v>
      </c>
      <c r="C389" s="1">
        <v>0</v>
      </c>
      <c r="D389" s="1">
        <v>8.1999999999999993</v>
      </c>
      <c r="F389" s="1">
        <v>124</v>
      </c>
      <c r="G389" s="1">
        <v>0</v>
      </c>
      <c r="H389" s="1">
        <v>10</v>
      </c>
      <c r="J389" s="1">
        <v>188</v>
      </c>
      <c r="K389" s="1">
        <v>0</v>
      </c>
      <c r="L389" s="1">
        <v>18.899999999999999</v>
      </c>
      <c r="N389" s="1">
        <v>121</v>
      </c>
      <c r="O389" s="1">
        <v>0</v>
      </c>
      <c r="P389" s="1">
        <v>11.5</v>
      </c>
      <c r="R389" s="1">
        <v>181</v>
      </c>
      <c r="S389" s="1">
        <v>0</v>
      </c>
      <c r="T389" s="1">
        <v>15.7</v>
      </c>
      <c r="V389" s="1">
        <v>121</v>
      </c>
      <c r="W389" s="1">
        <v>0</v>
      </c>
      <c r="X389" s="1">
        <v>9.8000000000000007</v>
      </c>
      <c r="Z389" s="1">
        <v>118</v>
      </c>
      <c r="AA389" s="1">
        <v>0</v>
      </c>
      <c r="AB389" s="1">
        <v>19.600000000000001</v>
      </c>
      <c r="AD389" s="1">
        <v>123</v>
      </c>
      <c r="AE389" s="1">
        <v>0</v>
      </c>
      <c r="AF389" s="1">
        <v>16.2</v>
      </c>
      <c r="AH389" s="1">
        <v>133</v>
      </c>
      <c r="AI389" s="1">
        <v>0</v>
      </c>
      <c r="AJ389" s="1">
        <v>13.9</v>
      </c>
      <c r="AL389" s="1">
        <v>122</v>
      </c>
      <c r="AM389" s="1">
        <v>0</v>
      </c>
      <c r="AN389" s="1">
        <v>12.8</v>
      </c>
    </row>
    <row r="390" spans="2:40" x14ac:dyDescent="0.25">
      <c r="B390" s="1">
        <v>122</v>
      </c>
      <c r="C390" s="1">
        <v>0</v>
      </c>
      <c r="D390" s="1">
        <v>8.1999999999999993</v>
      </c>
      <c r="F390" s="1">
        <v>147</v>
      </c>
      <c r="G390" s="1">
        <v>0</v>
      </c>
      <c r="H390" s="1">
        <v>6.4</v>
      </c>
      <c r="J390" s="1">
        <v>118</v>
      </c>
      <c r="K390" s="1">
        <v>0</v>
      </c>
      <c r="L390" s="1">
        <v>4.8</v>
      </c>
      <c r="N390" s="1">
        <v>147</v>
      </c>
      <c r="O390" s="1">
        <v>0</v>
      </c>
      <c r="P390" s="1">
        <v>11.5</v>
      </c>
      <c r="R390" s="1">
        <v>197</v>
      </c>
      <c r="S390" s="1">
        <v>0</v>
      </c>
      <c r="T390" s="1">
        <v>15.7</v>
      </c>
      <c r="V390" s="1">
        <v>132</v>
      </c>
      <c r="W390" s="1">
        <v>0</v>
      </c>
      <c r="X390" s="1">
        <v>6.2</v>
      </c>
      <c r="Z390" s="1">
        <v>116</v>
      </c>
      <c r="AA390" s="1">
        <v>0</v>
      </c>
      <c r="AB390" s="1">
        <v>19.600000000000001</v>
      </c>
      <c r="AD390" s="1">
        <v>112</v>
      </c>
      <c r="AE390" s="1">
        <v>0</v>
      </c>
      <c r="AF390" s="1">
        <v>16.2</v>
      </c>
      <c r="AH390" s="1">
        <v>112</v>
      </c>
      <c r="AI390" s="1">
        <v>0</v>
      </c>
      <c r="AJ390" s="1">
        <v>13.9</v>
      </c>
      <c r="AL390" s="1">
        <v>122</v>
      </c>
      <c r="AM390" s="1">
        <v>0</v>
      </c>
      <c r="AN390" s="1">
        <v>12.8</v>
      </c>
    </row>
    <row r="391" spans="2:40" x14ac:dyDescent="0.25">
      <c r="B391" s="1">
        <v>135</v>
      </c>
      <c r="C391" s="1">
        <v>0</v>
      </c>
      <c r="D391" s="1">
        <v>8.1999999999999993</v>
      </c>
      <c r="F391" s="1">
        <v>121</v>
      </c>
      <c r="G391" s="1">
        <v>0</v>
      </c>
      <c r="H391" s="1">
        <v>6.4</v>
      </c>
      <c r="J391" s="1">
        <v>120</v>
      </c>
      <c r="K391" s="1">
        <v>0</v>
      </c>
      <c r="L391" s="1">
        <v>4.8</v>
      </c>
      <c r="N391" s="1">
        <v>133</v>
      </c>
      <c r="O391" s="1">
        <v>0</v>
      </c>
      <c r="P391" s="1">
        <v>5.5</v>
      </c>
      <c r="R391" s="1">
        <v>530</v>
      </c>
      <c r="S391" s="1">
        <v>0</v>
      </c>
      <c r="T391" s="1">
        <v>3.5</v>
      </c>
      <c r="V391" s="1">
        <v>202</v>
      </c>
      <c r="W391" s="1">
        <v>0</v>
      </c>
      <c r="X391" s="1">
        <v>6.2</v>
      </c>
      <c r="Z391" s="1">
        <v>113</v>
      </c>
      <c r="AA391" s="1">
        <v>0</v>
      </c>
      <c r="AB391" s="1">
        <v>19.600000000000001</v>
      </c>
      <c r="AD391" s="1">
        <v>136</v>
      </c>
      <c r="AE391" s="1">
        <v>0</v>
      </c>
      <c r="AF391" s="1">
        <v>19.399999999999999</v>
      </c>
      <c r="AH391" s="1">
        <v>134</v>
      </c>
      <c r="AI391" s="1">
        <v>0</v>
      </c>
      <c r="AJ391" s="1">
        <v>5.7</v>
      </c>
      <c r="AL391" s="1">
        <v>75</v>
      </c>
      <c r="AM391" s="1">
        <v>0</v>
      </c>
      <c r="AN391" s="1">
        <v>12.8</v>
      </c>
    </row>
    <row r="392" spans="2:40" x14ac:dyDescent="0.25">
      <c r="B392" s="1">
        <v>136</v>
      </c>
      <c r="C392" s="1">
        <v>0</v>
      </c>
      <c r="D392" s="1">
        <v>6.4</v>
      </c>
      <c r="F392" s="1">
        <v>124</v>
      </c>
      <c r="G392" s="1">
        <v>0</v>
      </c>
      <c r="H392" s="1">
        <v>6.4</v>
      </c>
      <c r="J392" s="1">
        <v>527</v>
      </c>
      <c r="K392" s="1">
        <v>0</v>
      </c>
      <c r="L392" s="1">
        <v>5.7</v>
      </c>
      <c r="N392" s="1">
        <v>112</v>
      </c>
      <c r="O392" s="1">
        <v>0</v>
      </c>
      <c r="P392" s="1">
        <v>5.5</v>
      </c>
      <c r="R392" s="1">
        <v>120</v>
      </c>
      <c r="S392" s="1">
        <v>0</v>
      </c>
      <c r="T392" s="1">
        <v>3.5</v>
      </c>
      <c r="V392" s="1">
        <v>200</v>
      </c>
      <c r="W392" s="1">
        <v>0</v>
      </c>
      <c r="X392" s="1">
        <v>6.2</v>
      </c>
      <c r="Z392" s="1">
        <v>122</v>
      </c>
      <c r="AA392" s="1">
        <v>0</v>
      </c>
      <c r="AB392" s="1">
        <v>19.600000000000001</v>
      </c>
      <c r="AD392" s="1">
        <v>121</v>
      </c>
      <c r="AE392" s="1">
        <v>0</v>
      </c>
      <c r="AF392" s="1">
        <v>19.399999999999999</v>
      </c>
      <c r="AH392" s="1">
        <v>238</v>
      </c>
      <c r="AI392" s="1">
        <v>0</v>
      </c>
      <c r="AJ392" s="1">
        <v>5.7</v>
      </c>
      <c r="AL392" s="1">
        <v>43</v>
      </c>
      <c r="AM392" s="1">
        <v>0</v>
      </c>
      <c r="AN392" s="1">
        <v>12.8</v>
      </c>
    </row>
    <row r="393" spans="2:40" x14ac:dyDescent="0.25">
      <c r="B393" s="1">
        <v>126</v>
      </c>
      <c r="C393" s="1">
        <v>0</v>
      </c>
      <c r="D393" s="1">
        <v>6.4</v>
      </c>
      <c r="F393" s="1">
        <v>127</v>
      </c>
      <c r="G393" s="1">
        <v>0</v>
      </c>
      <c r="H393" s="1">
        <v>6.4</v>
      </c>
      <c r="J393" s="1">
        <v>124</v>
      </c>
      <c r="K393" s="1">
        <v>0</v>
      </c>
      <c r="L393" s="1">
        <v>5.7</v>
      </c>
      <c r="N393" s="1">
        <v>140</v>
      </c>
      <c r="O393" s="1">
        <v>0</v>
      </c>
      <c r="P393" s="1">
        <v>5.5</v>
      </c>
      <c r="R393" s="1">
        <v>116</v>
      </c>
      <c r="S393" s="1">
        <v>0</v>
      </c>
      <c r="T393" s="1">
        <v>3.5</v>
      </c>
      <c r="V393" s="1">
        <v>116</v>
      </c>
      <c r="W393" s="1">
        <v>0</v>
      </c>
      <c r="X393" s="1">
        <v>4.7</v>
      </c>
      <c r="Z393" s="1">
        <v>117</v>
      </c>
      <c r="AA393" s="1">
        <v>0</v>
      </c>
      <c r="AB393" s="1">
        <v>10.199999999999999</v>
      </c>
      <c r="AD393" s="1">
        <v>116</v>
      </c>
      <c r="AE393" s="1">
        <v>0</v>
      </c>
      <c r="AF393" s="1">
        <v>19.399999999999999</v>
      </c>
      <c r="AH393" s="1">
        <v>116</v>
      </c>
      <c r="AI393" s="1">
        <v>0</v>
      </c>
      <c r="AJ393" s="1">
        <v>5.7</v>
      </c>
      <c r="AL393" s="1">
        <v>38</v>
      </c>
      <c r="AM393" s="1">
        <v>0</v>
      </c>
      <c r="AN393" s="1">
        <v>12.8</v>
      </c>
    </row>
    <row r="394" spans="2:40" x14ac:dyDescent="0.25">
      <c r="B394" s="1">
        <v>127</v>
      </c>
      <c r="C394" s="1">
        <v>0</v>
      </c>
      <c r="D394" s="1">
        <v>6.4</v>
      </c>
      <c r="F394" s="1">
        <v>120</v>
      </c>
      <c r="G394" s="1">
        <v>0</v>
      </c>
      <c r="H394" s="1">
        <v>6.4</v>
      </c>
      <c r="J394" s="1">
        <v>138</v>
      </c>
      <c r="K394" s="1">
        <v>0</v>
      </c>
      <c r="L394" s="1">
        <v>5.7</v>
      </c>
      <c r="N394" s="1">
        <v>163</v>
      </c>
      <c r="O394" s="1">
        <v>0</v>
      </c>
      <c r="P394" s="1">
        <v>5.5</v>
      </c>
      <c r="R394" s="1">
        <v>125</v>
      </c>
      <c r="S394" s="1">
        <v>0</v>
      </c>
      <c r="T394" s="1">
        <v>3.5</v>
      </c>
      <c r="V394" s="1">
        <v>134</v>
      </c>
      <c r="W394" s="1">
        <v>0</v>
      </c>
      <c r="X394" s="1">
        <v>4.7</v>
      </c>
      <c r="Z394" s="1">
        <v>123</v>
      </c>
      <c r="AA394" s="1">
        <v>0</v>
      </c>
      <c r="AB394" s="1">
        <v>10.199999999999999</v>
      </c>
      <c r="AD394" s="1">
        <v>113</v>
      </c>
      <c r="AE394" s="1">
        <v>0</v>
      </c>
      <c r="AF394" s="1">
        <v>19.399999999999999</v>
      </c>
      <c r="AH394" s="1">
        <v>120</v>
      </c>
      <c r="AI394" s="1">
        <v>0</v>
      </c>
      <c r="AJ394" s="1">
        <v>5.7</v>
      </c>
      <c r="AL394" s="1">
        <v>114</v>
      </c>
      <c r="AM394" s="1">
        <v>0</v>
      </c>
      <c r="AN394" s="1">
        <v>12.8</v>
      </c>
    </row>
    <row r="395" spans="2:40" x14ac:dyDescent="0.25">
      <c r="B395" s="1">
        <v>523</v>
      </c>
      <c r="C395" s="1">
        <v>0</v>
      </c>
      <c r="D395" s="1">
        <v>2.6</v>
      </c>
      <c r="F395" s="1">
        <v>130</v>
      </c>
      <c r="G395" s="1">
        <v>0</v>
      </c>
      <c r="H395" s="1">
        <v>7.7</v>
      </c>
      <c r="J395" s="1">
        <v>139</v>
      </c>
      <c r="K395" s="1">
        <v>0</v>
      </c>
      <c r="L395" s="1">
        <v>5.7</v>
      </c>
      <c r="N395" s="1">
        <v>210</v>
      </c>
      <c r="O395" s="1">
        <v>0</v>
      </c>
      <c r="P395" s="1">
        <v>6.9</v>
      </c>
      <c r="R395" s="1">
        <v>123</v>
      </c>
      <c r="S395" s="1">
        <v>0</v>
      </c>
      <c r="T395" s="1">
        <v>3.5</v>
      </c>
      <c r="V395" s="1">
        <v>118</v>
      </c>
      <c r="W395" s="1">
        <v>0</v>
      </c>
      <c r="X395" s="1">
        <v>4.7</v>
      </c>
      <c r="Z395" s="1">
        <v>114</v>
      </c>
      <c r="AA395" s="1">
        <v>0</v>
      </c>
      <c r="AB395" s="1">
        <v>10.199999999999999</v>
      </c>
      <c r="AD395" s="1">
        <v>127</v>
      </c>
      <c r="AE395" s="1">
        <v>0</v>
      </c>
      <c r="AF395" s="1">
        <v>19.399999999999999</v>
      </c>
      <c r="AH395" s="1">
        <v>118</v>
      </c>
      <c r="AI395" s="1">
        <v>0</v>
      </c>
      <c r="AJ395" s="1">
        <v>2.9</v>
      </c>
      <c r="AL395" s="1">
        <v>117</v>
      </c>
      <c r="AM395" s="1">
        <v>0</v>
      </c>
      <c r="AN395" s="1">
        <v>3.6</v>
      </c>
    </row>
    <row r="396" spans="2:40" x14ac:dyDescent="0.25">
      <c r="B396" s="1">
        <v>140</v>
      </c>
      <c r="C396" s="1">
        <v>0</v>
      </c>
      <c r="D396" s="1">
        <v>2.6</v>
      </c>
      <c r="F396" s="1">
        <v>119</v>
      </c>
      <c r="G396" s="1">
        <v>0</v>
      </c>
      <c r="H396" s="1">
        <v>7.7</v>
      </c>
      <c r="J396" s="1">
        <v>150</v>
      </c>
      <c r="K396" s="1">
        <v>0</v>
      </c>
      <c r="L396" s="1">
        <v>5.8</v>
      </c>
      <c r="N396" s="1">
        <v>185</v>
      </c>
      <c r="O396" s="1">
        <v>0</v>
      </c>
      <c r="P396" s="1">
        <v>6.9</v>
      </c>
      <c r="R396" s="1">
        <v>122</v>
      </c>
      <c r="S396" s="1">
        <v>0</v>
      </c>
      <c r="T396" s="1">
        <v>4.5</v>
      </c>
      <c r="V396" s="1">
        <v>113</v>
      </c>
      <c r="W396" s="1">
        <v>0</v>
      </c>
      <c r="X396" s="1">
        <v>4.7</v>
      </c>
      <c r="Z396" s="1">
        <v>121</v>
      </c>
      <c r="AA396" s="1">
        <v>0</v>
      </c>
      <c r="AB396" s="1">
        <v>10.199999999999999</v>
      </c>
      <c r="AD396" s="1">
        <v>123</v>
      </c>
      <c r="AE396" s="1">
        <v>0</v>
      </c>
      <c r="AF396" s="1">
        <v>10.9</v>
      </c>
      <c r="AH396" s="1">
        <v>123</v>
      </c>
      <c r="AI396" s="1">
        <v>0</v>
      </c>
      <c r="AJ396" s="1">
        <v>2.9</v>
      </c>
      <c r="AL396" s="1">
        <v>205</v>
      </c>
      <c r="AM396" s="1">
        <v>0</v>
      </c>
      <c r="AN396" s="1">
        <v>3.6</v>
      </c>
    </row>
    <row r="397" spans="2:40" x14ac:dyDescent="0.25">
      <c r="B397" s="1">
        <v>122</v>
      </c>
      <c r="C397" s="1">
        <v>0</v>
      </c>
      <c r="D397" s="1">
        <v>2.6</v>
      </c>
      <c r="F397" s="1">
        <v>116</v>
      </c>
      <c r="G397" s="1">
        <v>0</v>
      </c>
      <c r="H397" s="1">
        <v>7.7</v>
      </c>
      <c r="J397" s="1">
        <v>123</v>
      </c>
      <c r="K397" s="1">
        <v>0</v>
      </c>
      <c r="L397" s="1">
        <v>5.8</v>
      </c>
      <c r="N397" s="1">
        <v>164</v>
      </c>
      <c r="O397" s="1">
        <v>0</v>
      </c>
      <c r="P397" s="1">
        <v>6.9</v>
      </c>
      <c r="R397" s="1">
        <v>115</v>
      </c>
      <c r="S397" s="1">
        <v>0</v>
      </c>
      <c r="T397" s="1">
        <v>4.5</v>
      </c>
      <c r="V397" s="1">
        <v>117</v>
      </c>
      <c r="W397" s="1">
        <v>0</v>
      </c>
      <c r="X397" s="1">
        <v>4.7</v>
      </c>
      <c r="Z397" s="1">
        <v>116</v>
      </c>
      <c r="AA397" s="1">
        <v>0</v>
      </c>
      <c r="AB397" s="1">
        <v>10.199999999999999</v>
      </c>
      <c r="AD397" s="1">
        <v>119</v>
      </c>
      <c r="AE397" s="1">
        <v>0</v>
      </c>
      <c r="AF397" s="1">
        <v>10.9</v>
      </c>
      <c r="AH397" s="1">
        <v>112</v>
      </c>
      <c r="AI397" s="1">
        <v>0</v>
      </c>
      <c r="AJ397" s="1">
        <v>2.9</v>
      </c>
      <c r="AL397" s="1">
        <v>135</v>
      </c>
      <c r="AM397" s="1">
        <v>0</v>
      </c>
      <c r="AN397" s="1">
        <v>3.6</v>
      </c>
    </row>
    <row r="398" spans="2:40" x14ac:dyDescent="0.25">
      <c r="B398" s="1">
        <v>64</v>
      </c>
      <c r="C398" s="1">
        <v>0</v>
      </c>
      <c r="D398" s="1">
        <v>2.6</v>
      </c>
      <c r="F398" s="1">
        <v>127</v>
      </c>
      <c r="G398" s="1">
        <v>0</v>
      </c>
      <c r="H398" s="1">
        <v>7.7</v>
      </c>
      <c r="J398" s="1">
        <v>113</v>
      </c>
      <c r="K398" s="1">
        <v>0</v>
      </c>
      <c r="L398" s="1">
        <v>5.8</v>
      </c>
      <c r="N398" s="1">
        <v>170</v>
      </c>
      <c r="O398" s="1">
        <v>0</v>
      </c>
      <c r="P398" s="1">
        <v>7.3</v>
      </c>
      <c r="R398" s="1">
        <v>122</v>
      </c>
      <c r="S398" s="1">
        <v>0</v>
      </c>
      <c r="T398" s="1">
        <v>4.5</v>
      </c>
      <c r="V398" s="1">
        <v>111</v>
      </c>
      <c r="W398" s="1">
        <v>0</v>
      </c>
      <c r="X398" s="1">
        <v>5.7</v>
      </c>
      <c r="Z398" s="1">
        <v>122</v>
      </c>
      <c r="AA398" s="1">
        <v>0</v>
      </c>
      <c r="AB398" s="1">
        <v>7.3</v>
      </c>
      <c r="AD398" s="1">
        <v>127</v>
      </c>
      <c r="AE398" s="1">
        <v>0</v>
      </c>
      <c r="AF398" s="1">
        <v>10.9</v>
      </c>
      <c r="AH398" s="1">
        <v>112</v>
      </c>
      <c r="AI398" s="1">
        <v>0</v>
      </c>
      <c r="AJ398" s="1">
        <v>2.9</v>
      </c>
      <c r="AL398" s="1">
        <v>134</v>
      </c>
      <c r="AM398" s="1">
        <v>0</v>
      </c>
      <c r="AN398" s="1">
        <v>3.6</v>
      </c>
    </row>
    <row r="399" spans="2:40" x14ac:dyDescent="0.25">
      <c r="B399" s="1">
        <v>122</v>
      </c>
      <c r="C399" s="1">
        <v>0</v>
      </c>
      <c r="D399" s="1">
        <v>2.6</v>
      </c>
      <c r="F399" s="1">
        <v>128</v>
      </c>
      <c r="G399" s="1">
        <v>0</v>
      </c>
      <c r="H399" s="1">
        <v>7.7</v>
      </c>
      <c r="J399" s="1">
        <v>124</v>
      </c>
      <c r="K399" s="1">
        <v>0</v>
      </c>
      <c r="L399" s="1">
        <v>5.8</v>
      </c>
      <c r="N399" s="1">
        <v>247</v>
      </c>
      <c r="O399" s="1">
        <v>0</v>
      </c>
      <c r="P399" s="1">
        <v>7.3</v>
      </c>
      <c r="R399" s="1">
        <v>121</v>
      </c>
      <c r="S399" s="1">
        <v>0</v>
      </c>
      <c r="T399" s="1">
        <v>4.5</v>
      </c>
      <c r="V399" s="1">
        <v>276</v>
      </c>
      <c r="W399" s="1">
        <v>0</v>
      </c>
      <c r="X399" s="1">
        <v>5.7</v>
      </c>
      <c r="Z399" s="1">
        <v>122</v>
      </c>
      <c r="AA399" s="1">
        <v>0</v>
      </c>
      <c r="AB399" s="1">
        <v>7.3</v>
      </c>
      <c r="AD399" s="1">
        <v>115</v>
      </c>
      <c r="AE399" s="1">
        <v>0</v>
      </c>
      <c r="AF399" s="1">
        <v>10.9</v>
      </c>
      <c r="AH399" s="1">
        <v>126</v>
      </c>
      <c r="AI399" s="1">
        <v>0</v>
      </c>
      <c r="AJ399" s="1">
        <v>2.9</v>
      </c>
      <c r="AL399" s="1">
        <v>120</v>
      </c>
      <c r="AM399" s="1">
        <v>0</v>
      </c>
      <c r="AN399" s="1">
        <v>8.6</v>
      </c>
    </row>
    <row r="400" spans="2:40" x14ac:dyDescent="0.25">
      <c r="B400" s="1">
        <v>23</v>
      </c>
      <c r="C400" s="1">
        <v>0</v>
      </c>
      <c r="D400" s="1">
        <v>2.6</v>
      </c>
      <c r="F400" s="1">
        <v>124</v>
      </c>
      <c r="G400" s="1">
        <v>0</v>
      </c>
      <c r="H400" s="1">
        <v>14.4</v>
      </c>
      <c r="J400" s="1">
        <v>115</v>
      </c>
      <c r="K400" s="1">
        <v>0</v>
      </c>
      <c r="L400" s="1">
        <v>5.8</v>
      </c>
      <c r="N400" s="1">
        <v>152</v>
      </c>
      <c r="O400" s="1">
        <v>0</v>
      </c>
      <c r="P400" s="1">
        <v>7.3</v>
      </c>
      <c r="R400" s="1">
        <v>112</v>
      </c>
      <c r="S400" s="1">
        <v>0</v>
      </c>
      <c r="T400" s="1">
        <v>6.8</v>
      </c>
      <c r="V400" s="1">
        <v>92</v>
      </c>
      <c r="W400" s="1">
        <v>0</v>
      </c>
      <c r="X400" s="1">
        <v>5.7</v>
      </c>
      <c r="Z400" s="1">
        <v>123</v>
      </c>
      <c r="AA400" s="1">
        <v>0</v>
      </c>
      <c r="AB400" s="1">
        <v>7.3</v>
      </c>
      <c r="AD400" s="1">
        <v>123</v>
      </c>
      <c r="AE400" s="1">
        <v>0</v>
      </c>
      <c r="AF400" s="1">
        <v>13.1</v>
      </c>
      <c r="AH400" s="1">
        <v>114</v>
      </c>
      <c r="AI400" s="1">
        <v>0</v>
      </c>
      <c r="AJ400" s="1">
        <v>9.5</v>
      </c>
      <c r="AL400" s="1">
        <v>104</v>
      </c>
      <c r="AM400" s="1">
        <v>0</v>
      </c>
      <c r="AN400" s="1">
        <v>8.6</v>
      </c>
    </row>
    <row r="401" spans="1:40" x14ac:dyDescent="0.25">
      <c r="B401" s="1">
        <v>124</v>
      </c>
      <c r="C401" s="1">
        <v>0</v>
      </c>
      <c r="D401" s="1">
        <v>8.9</v>
      </c>
      <c r="F401" s="1">
        <v>129</v>
      </c>
      <c r="G401" s="1">
        <v>0</v>
      </c>
      <c r="H401" s="1">
        <v>14.4</v>
      </c>
      <c r="J401" s="1">
        <v>120</v>
      </c>
      <c r="K401" s="1">
        <v>0</v>
      </c>
      <c r="L401" s="1">
        <v>6.8</v>
      </c>
      <c r="N401" s="1">
        <v>126</v>
      </c>
      <c r="O401" s="1">
        <v>0</v>
      </c>
      <c r="P401" s="1">
        <v>5</v>
      </c>
      <c r="R401" s="1">
        <v>119</v>
      </c>
      <c r="S401" s="1">
        <v>0</v>
      </c>
      <c r="T401" s="1">
        <v>6.8</v>
      </c>
      <c r="V401" s="1">
        <v>50</v>
      </c>
      <c r="W401" s="1">
        <v>0</v>
      </c>
      <c r="X401" s="1">
        <v>5.7</v>
      </c>
      <c r="Z401" s="1">
        <v>143</v>
      </c>
      <c r="AA401" s="1">
        <v>0</v>
      </c>
      <c r="AB401" s="1">
        <v>7.3</v>
      </c>
      <c r="AD401" s="1">
        <v>114</v>
      </c>
      <c r="AE401" s="1">
        <v>0</v>
      </c>
      <c r="AF401" s="1">
        <v>13.1</v>
      </c>
      <c r="AH401" s="1">
        <v>123</v>
      </c>
      <c r="AI401" s="1">
        <v>0</v>
      </c>
      <c r="AJ401" s="1">
        <v>9.5</v>
      </c>
      <c r="AL401" s="1">
        <v>206</v>
      </c>
      <c r="AM401" s="1">
        <v>0</v>
      </c>
      <c r="AN401" s="1">
        <v>8.6</v>
      </c>
    </row>
    <row r="402" spans="1:40" x14ac:dyDescent="0.25">
      <c r="A402" s="3" t="s">
        <v>15</v>
      </c>
      <c r="B402" s="1">
        <f>AVERAGE(B3:B401)</f>
        <v>151.81954887218046</v>
      </c>
      <c r="C402" s="1">
        <f t="shared" ref="C402:D402" si="0">AVERAGE(C3:C401)</f>
        <v>0</v>
      </c>
      <c r="D402" s="1">
        <f t="shared" si="0"/>
        <v>6.9636591478696648</v>
      </c>
      <c r="E402" s="3" t="s">
        <v>15</v>
      </c>
      <c r="F402" s="1">
        <f>AVERAGE(F3:F401)</f>
        <v>138.94486215538848</v>
      </c>
      <c r="G402" s="1">
        <f t="shared" ref="G402" si="1">AVERAGE(G3:G401)</f>
        <v>0</v>
      </c>
      <c r="H402" s="1">
        <f t="shared" ref="H402" si="2">AVERAGE(H3:H401)</f>
        <v>7.338345864661644</v>
      </c>
      <c r="I402" s="3" t="s">
        <v>15</v>
      </c>
      <c r="J402" s="1">
        <f>AVERAGE(J3:J401)</f>
        <v>238.95989974937342</v>
      </c>
      <c r="K402" s="1">
        <f t="shared" ref="K402" si="3">AVERAGE(K3:K401)</f>
        <v>0</v>
      </c>
      <c r="L402" s="1">
        <f t="shared" ref="L402" si="4">AVERAGE(L3:L401)</f>
        <v>7.1744360902255728</v>
      </c>
      <c r="M402" s="3" t="s">
        <v>15</v>
      </c>
      <c r="N402" s="1">
        <f>AVERAGE(N3:N401)</f>
        <v>143.87218045112783</v>
      </c>
      <c r="O402" s="1">
        <f t="shared" ref="O402" si="5">AVERAGE(O3:O401)</f>
        <v>0</v>
      </c>
      <c r="P402" s="1">
        <f t="shared" ref="P402" si="6">AVERAGE(P3:P401)</f>
        <v>8.1488721804511215</v>
      </c>
      <c r="Q402" s="3" t="s">
        <v>15</v>
      </c>
      <c r="R402" s="1">
        <f>AVERAGE(R3:R401)</f>
        <v>136.52380952380952</v>
      </c>
      <c r="S402" s="1">
        <f t="shared" ref="S402" si="7">AVERAGE(S3:S401)</f>
        <v>0</v>
      </c>
      <c r="T402" s="1">
        <f t="shared" ref="T402" si="8">AVERAGE(T3:T401)</f>
        <v>7.7090225563909796</v>
      </c>
      <c r="U402" s="3" t="s">
        <v>15</v>
      </c>
      <c r="V402" s="1">
        <f>AVERAGE(V3:V401)</f>
        <v>134.76691729323309</v>
      </c>
      <c r="W402" s="1">
        <f t="shared" ref="W402" si="9">AVERAGE(W3:W401)</f>
        <v>0</v>
      </c>
      <c r="X402" s="1">
        <f t="shared" ref="X402" si="10">AVERAGE(X3:X401)</f>
        <v>8.1561403508771981</v>
      </c>
      <c r="Y402" s="3" t="s">
        <v>15</v>
      </c>
      <c r="Z402" s="1">
        <f>AVERAGE(Z3:Z401)</f>
        <v>131.18295739348372</v>
      </c>
      <c r="AA402" s="1">
        <f t="shared" ref="AA402" si="11">AVERAGE(AA3:AA401)</f>
        <v>0</v>
      </c>
      <c r="AB402" s="1">
        <f t="shared" ref="AB402" si="12">AVERAGE(AB3:AB401)</f>
        <v>7.8611528822055101</v>
      </c>
      <c r="AC402" s="3" t="s">
        <v>15</v>
      </c>
      <c r="AD402" s="1">
        <f>AVERAGE(AD3:AD401)</f>
        <v>136.87719298245614</v>
      </c>
      <c r="AE402" s="1">
        <f t="shared" ref="AE402" si="13">AVERAGE(AE3:AE401)</f>
        <v>0</v>
      </c>
      <c r="AF402" s="1">
        <f t="shared" ref="AF402" si="14">AVERAGE(AF3:AF401)</f>
        <v>13.162406015037574</v>
      </c>
      <c r="AG402" s="3" t="s">
        <v>15</v>
      </c>
      <c r="AH402" s="1">
        <f>AVERAGE(AH3:AH401)</f>
        <v>139.40100250626566</v>
      </c>
      <c r="AI402" s="1">
        <f t="shared" ref="AI402" si="15">AVERAGE(AI3:AI401)</f>
        <v>0</v>
      </c>
      <c r="AJ402" s="1">
        <f t="shared" ref="AJ402" si="16">AVERAGE(AJ3:AJ401)</f>
        <v>7.0939849624060143</v>
      </c>
      <c r="AK402" s="3" t="s">
        <v>15</v>
      </c>
      <c r="AL402" s="1">
        <f>AVERAGE(AL3:AL401)</f>
        <v>139.73684210526315</v>
      </c>
      <c r="AM402" s="1">
        <f t="shared" ref="AM402" si="17">AVERAGE(AM3:AM401)</f>
        <v>0</v>
      </c>
      <c r="AN402" s="1">
        <f t="shared" ref="AN402" si="18">AVERAGE(AN3:AN401)</f>
        <v>9.0869674185463776</v>
      </c>
    </row>
    <row r="403" spans="1:40" x14ac:dyDescent="0.25">
      <c r="A403" s="3" t="s">
        <v>16</v>
      </c>
      <c r="B403" s="1">
        <f>_xlfn.VAR.S(B3:B401)</f>
        <v>9132.2085616050153</v>
      </c>
      <c r="C403" s="1">
        <f t="shared" ref="C403:D403" si="19">_xlfn.VAR.S(C3:C401)</f>
        <v>0</v>
      </c>
      <c r="D403" s="1">
        <f t="shared" si="19"/>
        <v>26.486540345839543</v>
      </c>
      <c r="E403" s="3" t="s">
        <v>16</v>
      </c>
      <c r="F403" s="1">
        <f>_xlfn.VAR.S(F3:F401)</f>
        <v>3731.5999672548196</v>
      </c>
      <c r="G403" s="1">
        <f t="shared" ref="G403:H403" si="20">_xlfn.VAR.S(G3:G401)</f>
        <v>0</v>
      </c>
      <c r="H403" s="1">
        <f t="shared" si="20"/>
        <v>18.039405297162585</v>
      </c>
      <c r="I403" s="3" t="s">
        <v>16</v>
      </c>
      <c r="J403" s="1">
        <f>_xlfn.VAR.S(J3:J401)</f>
        <v>41597.098890442183</v>
      </c>
      <c r="K403" s="1">
        <f t="shared" ref="K403:L403" si="21">_xlfn.VAR.S(K3:K401)</f>
        <v>0</v>
      </c>
      <c r="L403" s="1">
        <f t="shared" si="21"/>
        <v>33.481103638493096</v>
      </c>
      <c r="M403" s="3" t="s">
        <v>16</v>
      </c>
      <c r="N403" s="1">
        <f>_xlfn.VAR.S(N3:N401)</f>
        <v>7282.6595005100689</v>
      </c>
      <c r="O403" s="1">
        <f t="shared" ref="O403:P403" si="22">_xlfn.VAR.S(O3:O401)</f>
        <v>0</v>
      </c>
      <c r="P403" s="1">
        <f t="shared" si="22"/>
        <v>31.8803442022142</v>
      </c>
      <c r="Q403" s="3" t="s">
        <v>16</v>
      </c>
      <c r="R403" s="1">
        <f>_xlfn.VAR.S(R3:R401)</f>
        <v>5818.0641301746837</v>
      </c>
      <c r="S403" s="1">
        <f t="shared" ref="S403:T403" si="23">_xlfn.VAR.S(S3:S401)</f>
        <v>0</v>
      </c>
      <c r="T403" s="1">
        <f t="shared" si="23"/>
        <v>26.478963615067791</v>
      </c>
      <c r="U403" s="3" t="s">
        <v>16</v>
      </c>
      <c r="V403" s="1">
        <f>_xlfn.VAR.S(V3:V401)</f>
        <v>7095.3148826840961</v>
      </c>
      <c r="W403" s="1">
        <f t="shared" ref="W403:X403" si="24">_xlfn.VAR.S(W3:W401)</f>
        <v>0</v>
      </c>
      <c r="X403" s="1">
        <f t="shared" si="24"/>
        <v>21.826739839548516</v>
      </c>
      <c r="Y403" s="3" t="s">
        <v>16</v>
      </c>
      <c r="Z403" s="1">
        <f>_xlfn.VAR.S(Z3:Z401)</f>
        <v>7200.2151862067221</v>
      </c>
      <c r="AA403" s="1">
        <f t="shared" ref="AA403:AB403" si="25">_xlfn.VAR.S(AA3:AA401)</f>
        <v>0</v>
      </c>
      <c r="AB403" s="1">
        <f t="shared" si="25"/>
        <v>21.686552436367375</v>
      </c>
      <c r="AC403" s="3" t="s">
        <v>16</v>
      </c>
      <c r="AD403" s="1">
        <f>_xlfn.VAR.S(AD3:AD401)</f>
        <v>5572.5351317993473</v>
      </c>
      <c r="AE403" s="1">
        <f t="shared" ref="AE403:AF403" si="26">_xlfn.VAR.S(AE3:AE401)</f>
        <v>0</v>
      </c>
      <c r="AF403" s="1">
        <f t="shared" si="26"/>
        <v>70.066120829712801</v>
      </c>
      <c r="AG403" s="3" t="s">
        <v>16</v>
      </c>
      <c r="AH403" s="1">
        <f>_xlfn.VAR.S(AH3:AH401)</f>
        <v>8648.8136673341651</v>
      </c>
      <c r="AI403" s="1">
        <f t="shared" ref="AI403:AJ403" si="27">_xlfn.VAR.S(AI3:AI401)</f>
        <v>0</v>
      </c>
      <c r="AJ403" s="1">
        <f t="shared" si="27"/>
        <v>12.369410964597339</v>
      </c>
      <c r="AK403" s="3" t="s">
        <v>16</v>
      </c>
      <c r="AL403" s="1">
        <f>_xlfn.VAR.S(AL3:AL401)</f>
        <v>8672.6315789473683</v>
      </c>
      <c r="AM403" s="1">
        <f t="shared" ref="AM403:AN403" si="28">_xlfn.VAR.S(AM3:AM401)</f>
        <v>0</v>
      </c>
      <c r="AN403" s="1">
        <f t="shared" si="28"/>
        <v>49.915055855719473</v>
      </c>
    </row>
    <row r="404" spans="1:40" x14ac:dyDescent="0.25">
      <c r="A404" s="3" t="s">
        <v>17</v>
      </c>
      <c r="B404" s="1">
        <f>STDEVA(B3:B401)</f>
        <v>95.562589759827119</v>
      </c>
      <c r="C404" s="1">
        <f t="shared" ref="C404:D404" si="29">STDEVA(C3:C401)</f>
        <v>0</v>
      </c>
      <c r="D404" s="1">
        <f t="shared" si="29"/>
        <v>5.1465075872711532</v>
      </c>
      <c r="E404" s="3" t="s">
        <v>17</v>
      </c>
      <c r="F404" s="1">
        <f>STDEVA(F3:F401)</f>
        <v>61.08682318843254</v>
      </c>
      <c r="G404" s="1">
        <f t="shared" ref="G404:H404" si="30">STDEVA(G3:G401)</f>
        <v>0</v>
      </c>
      <c r="H404" s="1">
        <f t="shared" si="30"/>
        <v>4.2472821070847866</v>
      </c>
      <c r="I404" s="3" t="s">
        <v>17</v>
      </c>
      <c r="J404" s="1">
        <f>STDEVA(J3:J401)</f>
        <v>203.95366848978762</v>
      </c>
      <c r="K404" s="1">
        <f t="shared" ref="K404:L404" si="31">STDEVA(K3:K401)</f>
        <v>0</v>
      </c>
      <c r="L404" s="1">
        <f t="shared" si="31"/>
        <v>5.7862858241270017</v>
      </c>
      <c r="M404" s="3" t="s">
        <v>17</v>
      </c>
      <c r="N404" s="1">
        <f>STDEVA(N3:N401)</f>
        <v>85.338499521084088</v>
      </c>
      <c r="O404" s="1">
        <f t="shared" ref="O404:P404" si="32">STDEVA(O3:O401)</f>
        <v>0</v>
      </c>
      <c r="P404" s="1">
        <f t="shared" si="32"/>
        <v>5.6462681659848748</v>
      </c>
      <c r="Q404" s="3" t="s">
        <v>17</v>
      </c>
      <c r="R404" s="1">
        <f>STDEVA(R3:R401)</f>
        <v>76.27623568435115</v>
      </c>
      <c r="S404" s="1">
        <f t="shared" ref="S404:T404" si="33">STDEVA(S3:S401)</f>
        <v>0</v>
      </c>
      <c r="T404" s="1">
        <f t="shared" si="33"/>
        <v>5.1457714305114441</v>
      </c>
      <c r="U404" s="3" t="s">
        <v>17</v>
      </c>
      <c r="V404" s="1">
        <f>STDEVA(V3:V401)</f>
        <v>84.233692087454514</v>
      </c>
      <c r="W404" s="1">
        <f t="shared" ref="W404:X404" si="34">STDEVA(W3:W401)</f>
        <v>0</v>
      </c>
      <c r="X404" s="1">
        <f t="shared" si="34"/>
        <v>4.671909656612435</v>
      </c>
      <c r="Y404" s="3" t="s">
        <v>17</v>
      </c>
      <c r="Z404" s="1">
        <f>STDEVA(Z3:Z401)</f>
        <v>84.854081729794956</v>
      </c>
      <c r="AA404" s="1">
        <f t="shared" ref="AA404:AB404" si="35">STDEVA(AA3:AA401)</f>
        <v>0</v>
      </c>
      <c r="AB404" s="1">
        <f t="shared" si="35"/>
        <v>4.6568822656759723</v>
      </c>
      <c r="AC404" s="3" t="s">
        <v>17</v>
      </c>
      <c r="AD404" s="1">
        <f>STDEVA(AD3:AD401)</f>
        <v>74.649414812169468</v>
      </c>
      <c r="AE404" s="1">
        <f t="shared" ref="AE404:AF404" si="36">STDEVA(AE3:AE401)</f>
        <v>0</v>
      </c>
      <c r="AF404" s="1">
        <f t="shared" si="36"/>
        <v>8.3705508080240936</v>
      </c>
      <c r="AG404" s="3" t="s">
        <v>17</v>
      </c>
      <c r="AH404" s="1">
        <f>STDEVA(AH3:AH401)</f>
        <v>92.998998206078355</v>
      </c>
      <c r="AI404" s="1">
        <f t="shared" ref="AI404:AJ404" si="37">STDEVA(AI3:AI401)</f>
        <v>0</v>
      </c>
      <c r="AJ404" s="1">
        <f t="shared" si="37"/>
        <v>3.517017339251733</v>
      </c>
      <c r="AK404" s="3" t="s">
        <v>17</v>
      </c>
      <c r="AL404" s="1">
        <f>STDEVA(AL3:AL401)</f>
        <v>93.126964832680812</v>
      </c>
      <c r="AM404" s="1">
        <f t="shared" ref="AM404:AN404" si="38">STDEVA(AM3:AM401)</f>
        <v>0</v>
      </c>
      <c r="AN404" s="1">
        <f t="shared" si="38"/>
        <v>7.065058800584711</v>
      </c>
    </row>
    <row r="405" spans="1:40" x14ac:dyDescent="0.25">
      <c r="A405" s="3" t="s">
        <v>33</v>
      </c>
      <c r="B405" s="1">
        <f>MAX(B3:B401)</f>
        <v>1018</v>
      </c>
      <c r="C405" s="1">
        <f t="shared" ref="C405:D405" si="39">MAX(C3:C401)</f>
        <v>0</v>
      </c>
      <c r="D405" s="1">
        <f t="shared" si="39"/>
        <v>40.200000000000003</v>
      </c>
      <c r="E405" s="3" t="s">
        <v>33</v>
      </c>
      <c r="F405" s="1">
        <f>MAX(F3:F401)</f>
        <v>640</v>
      </c>
      <c r="G405" s="1">
        <f t="shared" ref="G405:H405" si="40">MAX(G3:G401)</f>
        <v>0</v>
      </c>
      <c r="H405" s="1">
        <f t="shared" si="40"/>
        <v>32.9</v>
      </c>
      <c r="I405" s="3" t="s">
        <v>33</v>
      </c>
      <c r="J405" s="1">
        <f>MAX(J3:J401)</f>
        <v>1624</v>
      </c>
      <c r="K405" s="1">
        <f t="shared" ref="K405:L405" si="41">MAX(K3:K401)</f>
        <v>0</v>
      </c>
      <c r="L405" s="1">
        <f t="shared" si="41"/>
        <v>37</v>
      </c>
      <c r="M405" s="3" t="s">
        <v>33</v>
      </c>
      <c r="N405" s="1">
        <f>MAX(N3:N401)</f>
        <v>1040</v>
      </c>
      <c r="O405" s="1">
        <f t="shared" ref="O405:P405" si="42">MAX(O3:O401)</f>
        <v>0</v>
      </c>
      <c r="P405" s="1">
        <f t="shared" si="42"/>
        <v>42.2</v>
      </c>
      <c r="Q405" s="3" t="s">
        <v>33</v>
      </c>
      <c r="R405" s="1">
        <f>MAX(R3:R401)</f>
        <v>1044</v>
      </c>
      <c r="S405" s="1">
        <f t="shared" ref="S405:T405" si="43">MAX(S3:S401)</f>
        <v>0</v>
      </c>
      <c r="T405" s="1">
        <f t="shared" si="43"/>
        <v>54</v>
      </c>
      <c r="U405" s="3" t="s">
        <v>33</v>
      </c>
      <c r="V405" s="1">
        <f>MAX(V3:V401)</f>
        <v>1141</v>
      </c>
      <c r="W405" s="1">
        <f t="shared" ref="W405:X405" si="44">MAX(W3:W401)</f>
        <v>0</v>
      </c>
      <c r="X405" s="1">
        <f t="shared" si="44"/>
        <v>29.6</v>
      </c>
      <c r="Y405" s="3" t="s">
        <v>33</v>
      </c>
      <c r="Z405" s="1">
        <f>MAX(Z3:Z401)</f>
        <v>1047</v>
      </c>
      <c r="AA405" s="1">
        <f t="shared" ref="AA405:AB405" si="45">MAX(AA3:AA401)</f>
        <v>0</v>
      </c>
      <c r="AB405" s="1">
        <f t="shared" si="45"/>
        <v>32.5</v>
      </c>
      <c r="AC405" s="3" t="s">
        <v>33</v>
      </c>
      <c r="AD405" s="1">
        <f>MAX(AD3:AD401)</f>
        <v>621</v>
      </c>
      <c r="AE405" s="1">
        <f t="shared" ref="AE405:AF405" si="46">MAX(AE3:AE401)</f>
        <v>0</v>
      </c>
      <c r="AF405" s="1">
        <f t="shared" si="46"/>
        <v>47.8</v>
      </c>
      <c r="AG405" s="3" t="s">
        <v>33</v>
      </c>
      <c r="AH405" s="1">
        <f>MAX(AH3:AH401)</f>
        <v>1024</v>
      </c>
      <c r="AI405" s="1">
        <f t="shared" ref="AI405:AJ405" si="47">MAX(AI3:AI401)</f>
        <v>0</v>
      </c>
      <c r="AJ405" s="1">
        <f t="shared" si="47"/>
        <v>18.5</v>
      </c>
      <c r="AK405" s="3" t="s">
        <v>33</v>
      </c>
      <c r="AL405" s="1">
        <f>MAX(AL3:AL401)</f>
        <v>1048</v>
      </c>
      <c r="AM405" s="1">
        <f t="shared" ref="AM405:AN405" si="48">MAX(AM3:AM401)</f>
        <v>0</v>
      </c>
      <c r="AN405" s="1">
        <f t="shared" si="48"/>
        <v>53.5</v>
      </c>
    </row>
    <row r="406" spans="1:40" x14ac:dyDescent="0.25">
      <c r="A406" s="3" t="s">
        <v>38</v>
      </c>
      <c r="B406" s="1">
        <f>MIN(B3:B401)</f>
        <v>23</v>
      </c>
      <c r="C406" s="1">
        <f t="shared" ref="C406:D406" si="49">MIN(C3:C401)</f>
        <v>0</v>
      </c>
      <c r="D406" s="1">
        <f t="shared" si="49"/>
        <v>1.5</v>
      </c>
      <c r="E406" s="3" t="s">
        <v>38</v>
      </c>
      <c r="F406" s="1">
        <f>MIN(F3:F401)</f>
        <v>41</v>
      </c>
      <c r="G406" s="1">
        <f t="shared" ref="G406:H406" si="50">MIN(G3:G401)</f>
        <v>0</v>
      </c>
      <c r="H406" s="1">
        <f t="shared" si="50"/>
        <v>0.5</v>
      </c>
      <c r="I406" s="3" t="s">
        <v>38</v>
      </c>
      <c r="J406" s="1">
        <f>MIN(J3:J401)</f>
        <v>30</v>
      </c>
      <c r="K406" s="1">
        <f t="shared" ref="K406:L406" si="51">MIN(K3:K401)</f>
        <v>0</v>
      </c>
      <c r="L406" s="1">
        <f t="shared" si="51"/>
        <v>0</v>
      </c>
      <c r="M406" s="3" t="s">
        <v>38</v>
      </c>
      <c r="N406" s="1">
        <f>MIN(N3:N401)</f>
        <v>33</v>
      </c>
      <c r="O406" s="1">
        <f t="shared" ref="O406:P406" si="52">MIN(O3:O401)</f>
        <v>0</v>
      </c>
      <c r="P406" s="1">
        <f t="shared" si="52"/>
        <v>1.4</v>
      </c>
      <c r="Q406" s="3" t="s">
        <v>38</v>
      </c>
      <c r="R406" s="1">
        <f>MIN(R3:R401)</f>
        <v>37</v>
      </c>
      <c r="S406" s="1">
        <f t="shared" ref="S406:T406" si="53">MIN(S3:S401)</f>
        <v>0</v>
      </c>
      <c r="T406" s="1">
        <f t="shared" si="53"/>
        <v>0</v>
      </c>
      <c r="U406" s="3" t="s">
        <v>38</v>
      </c>
      <c r="V406" s="1">
        <f>MIN(V3:V401)</f>
        <v>41</v>
      </c>
      <c r="W406" s="1">
        <f t="shared" ref="W406:X406" si="54">MIN(W3:W401)</f>
        <v>0</v>
      </c>
      <c r="X406" s="1">
        <f t="shared" si="54"/>
        <v>1.1000000000000001</v>
      </c>
      <c r="Y406" s="3" t="s">
        <v>38</v>
      </c>
      <c r="Z406" s="1">
        <f>MIN(Z3:Z401)</f>
        <v>36</v>
      </c>
      <c r="AA406" s="1">
        <f t="shared" ref="AA406:AB406" si="55">MIN(AA3:AA401)</f>
        <v>0</v>
      </c>
      <c r="AB406" s="1">
        <f t="shared" si="55"/>
        <v>0.3</v>
      </c>
      <c r="AC406" s="3" t="s">
        <v>38</v>
      </c>
      <c r="AD406" s="1">
        <f>MIN(AD3:AD401)</f>
        <v>32</v>
      </c>
      <c r="AE406" s="1">
        <f t="shared" ref="AE406:AF406" si="56">MIN(AE3:AE401)</f>
        <v>0</v>
      </c>
      <c r="AF406" s="1">
        <f t="shared" si="56"/>
        <v>1.9</v>
      </c>
      <c r="AG406" s="3" t="s">
        <v>38</v>
      </c>
      <c r="AH406" s="1">
        <f>MIN(AH3:AH401)</f>
        <v>36</v>
      </c>
      <c r="AI406" s="1">
        <f t="shared" ref="AI406:AJ406" si="57">MIN(AI3:AI401)</f>
        <v>0</v>
      </c>
      <c r="AJ406" s="1">
        <f t="shared" si="57"/>
        <v>0.2</v>
      </c>
      <c r="AK406" s="3" t="s">
        <v>38</v>
      </c>
      <c r="AL406" s="1">
        <f>MIN(AL3:AL401)</f>
        <v>21</v>
      </c>
      <c r="AM406" s="1">
        <f t="shared" ref="AM406:AN406" si="58">MIN(AM3:AM401)</f>
        <v>0</v>
      </c>
      <c r="AN406" s="1">
        <f t="shared" si="58"/>
        <v>0.8</v>
      </c>
    </row>
    <row r="408" spans="1:40" ht="75" x14ac:dyDescent="0.25">
      <c r="B408" s="6" t="s">
        <v>18</v>
      </c>
      <c r="C408" s="5" t="s">
        <v>19</v>
      </c>
      <c r="D408" s="6" t="s">
        <v>33</v>
      </c>
      <c r="E408" s="6" t="s">
        <v>38</v>
      </c>
      <c r="F408" s="5" t="s">
        <v>20</v>
      </c>
      <c r="G408" s="6" t="s">
        <v>33</v>
      </c>
      <c r="H408" s="6" t="s">
        <v>38</v>
      </c>
      <c r="I408" s="5" t="s">
        <v>21</v>
      </c>
      <c r="J408" s="6" t="s">
        <v>33</v>
      </c>
      <c r="K408" s="6" t="s">
        <v>38</v>
      </c>
    </row>
    <row r="409" spans="1:40" x14ac:dyDescent="0.25">
      <c r="B409" s="6">
        <v>1</v>
      </c>
      <c r="C409" s="4">
        <f>B402</f>
        <v>151.81954887218046</v>
      </c>
      <c r="D409" s="4">
        <f>B405</f>
        <v>1018</v>
      </c>
      <c r="E409" s="4">
        <f>B406</f>
        <v>23</v>
      </c>
      <c r="F409" s="4">
        <f>C402</f>
        <v>0</v>
      </c>
      <c r="G409" s="4">
        <v>0</v>
      </c>
      <c r="H409" s="4">
        <v>0</v>
      </c>
      <c r="I409" s="4">
        <f>D402</f>
        <v>6.9636591478696648</v>
      </c>
      <c r="J409" s="4">
        <f>D405</f>
        <v>40.200000000000003</v>
      </c>
      <c r="K409" s="4">
        <f>D406</f>
        <v>1.5</v>
      </c>
    </row>
    <row r="410" spans="1:40" x14ac:dyDescent="0.25">
      <c r="B410" s="6">
        <v>2</v>
      </c>
      <c r="C410" s="4">
        <f>F402</f>
        <v>138.94486215538848</v>
      </c>
      <c r="D410" s="4">
        <f>F405</f>
        <v>640</v>
      </c>
      <c r="E410" s="4">
        <f>F406</f>
        <v>41</v>
      </c>
      <c r="F410" s="4">
        <f>G402</f>
        <v>0</v>
      </c>
      <c r="G410" s="4">
        <v>0</v>
      </c>
      <c r="H410" s="4">
        <v>0</v>
      </c>
      <c r="I410" s="4">
        <f>H402</f>
        <v>7.338345864661644</v>
      </c>
      <c r="J410" s="4">
        <f>H405</f>
        <v>32.9</v>
      </c>
      <c r="K410" s="4">
        <f>H406</f>
        <v>0.5</v>
      </c>
    </row>
    <row r="411" spans="1:40" x14ac:dyDescent="0.25">
      <c r="B411" s="6">
        <v>3</v>
      </c>
      <c r="C411" s="4">
        <f>J402</f>
        <v>238.95989974937342</v>
      </c>
      <c r="D411" s="4">
        <f>J405</f>
        <v>1624</v>
      </c>
      <c r="E411" s="4">
        <f>J406</f>
        <v>30</v>
      </c>
      <c r="F411" s="4">
        <f>K402</f>
        <v>0</v>
      </c>
      <c r="G411" s="4">
        <v>0</v>
      </c>
      <c r="H411" s="4">
        <v>0</v>
      </c>
      <c r="I411" s="4">
        <f>L402</f>
        <v>7.1744360902255728</v>
      </c>
      <c r="J411" s="4">
        <f>L405</f>
        <v>37</v>
      </c>
      <c r="K411" s="4">
        <f>L406</f>
        <v>0</v>
      </c>
    </row>
    <row r="412" spans="1:40" x14ac:dyDescent="0.25">
      <c r="B412" s="6">
        <v>4</v>
      </c>
      <c r="C412" s="4">
        <f>N402</f>
        <v>143.87218045112783</v>
      </c>
      <c r="D412" s="4">
        <f>N405</f>
        <v>1040</v>
      </c>
      <c r="E412" s="4">
        <f>N406</f>
        <v>33</v>
      </c>
      <c r="F412" s="4">
        <v>0</v>
      </c>
      <c r="G412" s="4">
        <v>0</v>
      </c>
      <c r="H412" s="4">
        <v>0</v>
      </c>
      <c r="I412" s="4">
        <f>P402</f>
        <v>8.1488721804511215</v>
      </c>
      <c r="J412" s="4">
        <f>P405</f>
        <v>42.2</v>
      </c>
      <c r="K412" s="4">
        <f>P406</f>
        <v>1.4</v>
      </c>
    </row>
    <row r="413" spans="1:40" x14ac:dyDescent="0.25">
      <c r="B413" s="6">
        <v>5</v>
      </c>
      <c r="C413" s="4">
        <f>R402</f>
        <v>136.52380952380952</v>
      </c>
      <c r="D413" s="4">
        <f>R405</f>
        <v>1044</v>
      </c>
      <c r="E413" s="4">
        <f>R406</f>
        <v>37</v>
      </c>
      <c r="F413" s="4">
        <v>0</v>
      </c>
      <c r="G413" s="4">
        <v>0</v>
      </c>
      <c r="H413" s="4">
        <v>0</v>
      </c>
      <c r="I413" s="4">
        <f>T402</f>
        <v>7.7090225563909796</v>
      </c>
      <c r="J413" s="4">
        <f>T405</f>
        <v>54</v>
      </c>
      <c r="K413" s="4">
        <f>T406</f>
        <v>0</v>
      </c>
    </row>
    <row r="414" spans="1:40" x14ac:dyDescent="0.25">
      <c r="B414" s="6">
        <v>6</v>
      </c>
      <c r="C414" s="4">
        <f>V402</f>
        <v>134.76691729323309</v>
      </c>
      <c r="D414" s="4">
        <f>V405</f>
        <v>1141</v>
      </c>
      <c r="E414" s="4">
        <f>V406</f>
        <v>41</v>
      </c>
      <c r="F414" s="4">
        <v>0</v>
      </c>
      <c r="G414" s="4">
        <v>0</v>
      </c>
      <c r="H414" s="4">
        <v>0</v>
      </c>
      <c r="I414" s="4">
        <f>X402</f>
        <v>8.1561403508771981</v>
      </c>
      <c r="J414" s="4">
        <f>X405</f>
        <v>29.6</v>
      </c>
      <c r="K414" s="4">
        <f>X406</f>
        <v>1.1000000000000001</v>
      </c>
    </row>
    <row r="415" spans="1:40" x14ac:dyDescent="0.25">
      <c r="B415" s="6">
        <v>7</v>
      </c>
      <c r="C415" s="4">
        <f>Z402</f>
        <v>131.18295739348372</v>
      </c>
      <c r="D415" s="4">
        <f>Z405</f>
        <v>1047</v>
      </c>
      <c r="E415" s="4">
        <f>Z406</f>
        <v>36</v>
      </c>
      <c r="F415" s="4">
        <v>0</v>
      </c>
      <c r="G415" s="4">
        <v>0</v>
      </c>
      <c r="H415" s="4">
        <v>0</v>
      </c>
      <c r="I415" s="4">
        <f>AB402</f>
        <v>7.8611528822055101</v>
      </c>
      <c r="J415" s="4">
        <f>AB405</f>
        <v>32.5</v>
      </c>
      <c r="K415" s="4">
        <f>AB406</f>
        <v>0.3</v>
      </c>
    </row>
    <row r="416" spans="1:40" x14ac:dyDescent="0.25">
      <c r="B416" s="6">
        <v>8</v>
      </c>
      <c r="C416" s="4">
        <f>AD402</f>
        <v>136.87719298245614</v>
      </c>
      <c r="D416" s="4">
        <f>AD405</f>
        <v>621</v>
      </c>
      <c r="E416" s="4">
        <f>AD406</f>
        <v>32</v>
      </c>
      <c r="F416" s="4">
        <v>0</v>
      </c>
      <c r="G416" s="4">
        <v>0</v>
      </c>
      <c r="H416" s="4">
        <v>0</v>
      </c>
      <c r="I416" s="4">
        <f>AF402</f>
        <v>13.162406015037574</v>
      </c>
      <c r="J416" s="4">
        <f>AF405</f>
        <v>47.8</v>
      </c>
      <c r="K416" s="4">
        <f>AF406</f>
        <v>1.9</v>
      </c>
    </row>
    <row r="417" spans="2:11" x14ac:dyDescent="0.25">
      <c r="B417" s="6">
        <v>9</v>
      </c>
      <c r="C417" s="4">
        <f>AH402</f>
        <v>139.40100250626566</v>
      </c>
      <c r="D417" s="4">
        <f>AH405</f>
        <v>1024</v>
      </c>
      <c r="E417" s="4">
        <f>AH406</f>
        <v>36</v>
      </c>
      <c r="F417" s="4">
        <v>0</v>
      </c>
      <c r="G417" s="4">
        <v>0</v>
      </c>
      <c r="H417" s="4">
        <v>0</v>
      </c>
      <c r="I417" s="4">
        <f>AJ402</f>
        <v>7.0939849624060143</v>
      </c>
      <c r="J417" s="4">
        <f>AJ405</f>
        <v>18.5</v>
      </c>
      <c r="K417" s="4">
        <f>AJ406</f>
        <v>0.2</v>
      </c>
    </row>
    <row r="418" spans="2:11" x14ac:dyDescent="0.25">
      <c r="B418" s="6">
        <v>10</v>
      </c>
      <c r="C418" s="4">
        <f>AL402</f>
        <v>139.73684210526315</v>
      </c>
      <c r="D418" s="4">
        <f>AL405</f>
        <v>1048</v>
      </c>
      <c r="E418" s="4">
        <f>AL406</f>
        <v>21</v>
      </c>
      <c r="F418" s="4">
        <v>0</v>
      </c>
      <c r="G418" s="4">
        <v>0</v>
      </c>
      <c r="H418" s="4">
        <v>0</v>
      </c>
      <c r="I418" s="4">
        <f>AN402</f>
        <v>9.0869674185463776</v>
      </c>
      <c r="J418" s="4">
        <f>AN405</f>
        <v>53.5</v>
      </c>
      <c r="K418" s="4">
        <f>AN406</f>
        <v>0.8</v>
      </c>
    </row>
    <row r="421" spans="2:11" ht="60" x14ac:dyDescent="0.25">
      <c r="B421" s="4"/>
      <c r="C421" s="5" t="s">
        <v>30</v>
      </c>
      <c r="D421" s="5" t="s">
        <v>28</v>
      </c>
      <c r="E421" s="6" t="s">
        <v>29</v>
      </c>
    </row>
    <row r="422" spans="2:11" x14ac:dyDescent="0.25">
      <c r="B422" s="6" t="s">
        <v>22</v>
      </c>
      <c r="C422" s="4">
        <f>AVERAGE(B402,F402,J402,N402,R402,V402,Z402,AD402,AH402,AL402)</f>
        <v>149.20852130325815</v>
      </c>
      <c r="D422" s="4">
        <f t="shared" ref="D422:E422" si="59">AVERAGE(C402,G402,K402,O402,S402,W402,AA402,AE402,AI402,AM402)</f>
        <v>0</v>
      </c>
      <c r="E422" s="4">
        <f t="shared" si="59"/>
        <v>8.2694987468671641</v>
      </c>
    </row>
    <row r="423" spans="2:11" x14ac:dyDescent="0.25">
      <c r="B423" s="6" t="s">
        <v>23</v>
      </c>
      <c r="C423" s="4">
        <f>MEDIAN(B3:B401,F3:F401,J3:J401,N3:N401,R3:R401,V3:V401,Z3:Z401,AD3:AD401,AH3:AH401,AL3:AL401)</f>
        <v>123</v>
      </c>
      <c r="D423" s="4">
        <f t="shared" ref="D423:E423" si="60">MEDIAN(C3:C401,G3:G401,K3:K401,O3:O401,S3:S401,W3:W401,AA3:AA401,AE3:AE401,AI3:AI401,AM3:AM401)</f>
        <v>0</v>
      </c>
      <c r="E423" s="4">
        <f t="shared" si="60"/>
        <v>6.9</v>
      </c>
    </row>
    <row r="424" spans="2:11" x14ac:dyDescent="0.25">
      <c r="B424" s="6" t="s">
        <v>24</v>
      </c>
      <c r="C424" s="4">
        <f>_xlfn.MODE.SNGL(B3:B401,F3:F401,J3:J401,N3:N401,R3:R401,V3:V401,Z3:Z401,AD3:AD401,AH3:AH401,AL3:AL401)</f>
        <v>122</v>
      </c>
      <c r="D424" s="4">
        <f t="shared" ref="D424:E424" si="61">_xlfn.MODE.SNGL(C3:C401,G3:G401,K3:K401,O3:O401,S3:S401,W3:W401,AA3:AA401,AE3:AE401,AI3:AI401,AM3:AM401)</f>
        <v>0</v>
      </c>
      <c r="E424" s="4">
        <f t="shared" si="61"/>
        <v>5.5</v>
      </c>
    </row>
    <row r="425" spans="2:11" x14ac:dyDescent="0.25">
      <c r="B425" s="6" t="s">
        <v>25</v>
      </c>
      <c r="C425" s="4">
        <f>STDEVA(B3:B401,F3:F401,J3:J401,N3:N401,R3:R401,V3:V401,Z3:Z401,AD3:AD401,AH3:AH401,AL3:AL401)</f>
        <v>106.65149138318758</v>
      </c>
      <c r="D425" s="4">
        <f t="shared" ref="D425:E425" si="62">STDEVA(C3:C401,G3:G401,K3:K401,O3:O401,S3:S401,W3:W401,AA3:AA401,AE3:AE401,AI3:AI401,AM3:AM401)</f>
        <v>0</v>
      </c>
      <c r="E425" s="4">
        <f t="shared" si="62"/>
        <v>5.8463980807244864</v>
      </c>
    </row>
    <row r="426" spans="2:11" x14ac:dyDescent="0.25">
      <c r="B426" s="6" t="s">
        <v>16</v>
      </c>
      <c r="C426" s="4">
        <f>_xlfn.VAR.S(B3:B401,F3:F401,J3:J401,N3:N401,R3:R401,V3:V401,Z3:Z401,AD3:AD401,AH3:AH401,AL3:AL401)</f>
        <v>11374.540614258132</v>
      </c>
      <c r="D426" s="4">
        <f t="shared" ref="D426:E426" si="63">_xlfn.VAR.S(C3:C401,G3:G401,K3:K401,O3:O401,S3:S401,W3:W401,AA3:AA401,AE3:AE401,AI3:AI401,AM3:AM401)</f>
        <v>0</v>
      </c>
      <c r="E426" s="4">
        <f t="shared" si="63"/>
        <v>34.180370518298957</v>
      </c>
    </row>
    <row r="427" spans="2:11" x14ac:dyDescent="0.25">
      <c r="B427" s="6" t="s">
        <v>26</v>
      </c>
      <c r="C427" s="4">
        <f>MIN(B3:B401,F3:F401,J3:J401,N3:N401,R3:R401,V3:V401,Z3:Z401,AD3:AD401,AH3:AH401,AL3:AL401)</f>
        <v>21</v>
      </c>
      <c r="D427" s="4">
        <f t="shared" ref="D427:E427" si="64">MIN(C3:C401,G3:G401,K3:K401,O3:O401,S3:S401,W3:W401,AA3:AA401,AE3:AE401,AI3:AI401,AM3:AM401)</f>
        <v>0</v>
      </c>
      <c r="E427" s="4">
        <f t="shared" si="64"/>
        <v>0</v>
      </c>
    </row>
    <row r="428" spans="2:11" x14ac:dyDescent="0.25">
      <c r="B428" s="6" t="s">
        <v>27</v>
      </c>
      <c r="C428" s="4">
        <f>MAX(B3:B401,F3:F401,J3:J401,N3:N401,R3:R401,V3:V401,Z3:Z401,AD3:AD401,AH3:AH401,AL3:AL401)</f>
        <v>1624</v>
      </c>
      <c r="D428" s="4">
        <f t="shared" ref="D428:E428" si="65">MAX(C3:C401,G3:G401,K3:K401,O3:O401,S3:S401,W3:W401,AA3:AA401,AE3:AE401,AI3:AI401,AM3:AM401)</f>
        <v>0</v>
      </c>
      <c r="E428" s="4">
        <f t="shared" si="65"/>
        <v>54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8752-DEF4-45FF-BCCD-8A99E36947EC}">
  <dimension ref="A1:AN428"/>
  <sheetViews>
    <sheetView topLeftCell="A413" workbookViewId="0">
      <selection activeCell="G425" sqref="G425"/>
    </sheetView>
  </sheetViews>
  <sheetFormatPr baseColWidth="10" defaultColWidth="9.140625" defaultRowHeight="15" x14ac:dyDescent="0.25"/>
  <cols>
    <col min="1" max="1" width="9.140625" style="1"/>
    <col min="2" max="2" width="18.140625" style="1" bestFit="1" customWidth="1"/>
    <col min="3" max="3" width="15.140625" style="1" bestFit="1" customWidth="1"/>
    <col min="4" max="4" width="8.42578125" style="1" bestFit="1" customWidth="1"/>
    <col min="5" max="5" width="11" style="1" customWidth="1"/>
    <col min="6" max="6" width="18.28515625" style="1" customWidth="1"/>
    <col min="7" max="7" width="15.140625" style="1" bestFit="1" customWidth="1"/>
    <col min="8" max="8" width="7.85546875" style="1" bestFit="1" customWidth="1"/>
    <col min="9" max="9" width="9.140625" style="1"/>
    <col min="10" max="10" width="18.140625" style="1" bestFit="1" customWidth="1"/>
    <col min="11" max="11" width="15.140625" style="1" bestFit="1" customWidth="1"/>
    <col min="12" max="13" width="9.140625" style="1"/>
    <col min="14" max="14" width="18.140625" style="1" bestFit="1" customWidth="1"/>
    <col min="15" max="17" width="9.140625" style="1"/>
    <col min="18" max="18" width="18.140625" style="1" bestFit="1" customWidth="1"/>
    <col min="19" max="19" width="15.140625" style="1" bestFit="1" customWidth="1"/>
    <col min="20" max="21" width="9.140625" style="1"/>
    <col min="22" max="22" width="18.140625" style="1" bestFit="1" customWidth="1"/>
    <col min="23" max="23" width="15.140625" style="1" bestFit="1" customWidth="1"/>
    <col min="24" max="24" width="7.85546875" style="1" bestFit="1" customWidth="1"/>
    <col min="25" max="25" width="9.140625" style="1"/>
    <col min="26" max="26" width="18.140625" style="1" bestFit="1" customWidth="1"/>
    <col min="27" max="27" width="15.140625" style="1" bestFit="1" customWidth="1"/>
    <col min="28" max="28" width="7.85546875" style="1" bestFit="1" customWidth="1"/>
    <col min="29" max="29" width="9.140625" style="1"/>
    <col min="30" max="30" width="18.140625" style="1" bestFit="1" customWidth="1"/>
    <col min="31" max="31" width="15.140625" style="1" bestFit="1" customWidth="1"/>
    <col min="32" max="32" width="7.85546875" style="1" bestFit="1" customWidth="1"/>
    <col min="33" max="33" width="9.140625" style="1"/>
    <col min="34" max="34" width="18.140625" style="1" bestFit="1" customWidth="1"/>
    <col min="35" max="35" width="15.140625" style="1" bestFit="1" customWidth="1"/>
    <col min="36" max="36" width="7.85546875" style="1" bestFit="1" customWidth="1"/>
    <col min="37" max="37" width="9.140625" style="1"/>
    <col min="38" max="38" width="18.140625" style="1" bestFit="1" customWidth="1"/>
    <col min="39" max="39" width="15.140625" style="1" bestFit="1" customWidth="1"/>
    <col min="40" max="40" width="7.85546875" style="1" bestFit="1" customWidth="1"/>
    <col min="41" max="16384" width="9.140625" style="1"/>
  </cols>
  <sheetData>
    <row r="1" spans="2:40" x14ac:dyDescent="0.25">
      <c r="B1" s="2" t="s">
        <v>5</v>
      </c>
      <c r="C1" s="2"/>
      <c r="D1" s="2"/>
      <c r="F1" s="2" t="s">
        <v>6</v>
      </c>
      <c r="G1" s="2"/>
      <c r="H1" s="2"/>
      <c r="J1" s="2" t="s">
        <v>7</v>
      </c>
      <c r="K1" s="2"/>
      <c r="L1" s="2"/>
      <c r="N1" s="2" t="s">
        <v>8</v>
      </c>
      <c r="O1" s="2"/>
      <c r="P1" s="2"/>
      <c r="R1" s="2" t="s">
        <v>9</v>
      </c>
      <c r="S1" s="2"/>
      <c r="T1" s="2"/>
      <c r="V1" s="2" t="s">
        <v>10</v>
      </c>
      <c r="W1" s="2"/>
      <c r="X1" s="2"/>
      <c r="Z1" s="2" t="s">
        <v>11</v>
      </c>
      <c r="AA1" s="2"/>
      <c r="AB1" s="2"/>
      <c r="AD1" s="2" t="s">
        <v>12</v>
      </c>
      <c r="AE1" s="2"/>
      <c r="AF1" s="2"/>
      <c r="AH1" s="2" t="s">
        <v>13</v>
      </c>
      <c r="AI1" s="2"/>
      <c r="AJ1" s="2"/>
      <c r="AL1" s="2" t="s">
        <v>14</v>
      </c>
      <c r="AM1" s="2"/>
      <c r="AN1" s="2"/>
    </row>
    <row r="2" spans="2:40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</row>
    <row r="3" spans="2:40" x14ac:dyDescent="0.25">
      <c r="B3" s="1">
        <v>2279</v>
      </c>
      <c r="C3" s="1">
        <v>0</v>
      </c>
      <c r="D3" s="1">
        <v>33.9</v>
      </c>
      <c r="F3" s="1">
        <v>2289</v>
      </c>
      <c r="G3" s="1">
        <v>0</v>
      </c>
      <c r="H3" s="1">
        <v>60.9</v>
      </c>
      <c r="J3" s="1">
        <v>2329</v>
      </c>
      <c r="K3" s="1">
        <v>0</v>
      </c>
      <c r="L3" s="1">
        <v>45.2</v>
      </c>
      <c r="N3" s="1">
        <v>2323</v>
      </c>
      <c r="O3" s="1">
        <v>0</v>
      </c>
      <c r="P3" s="1">
        <v>37.1</v>
      </c>
      <c r="R3" s="1">
        <v>2292</v>
      </c>
      <c r="S3" s="1">
        <v>0</v>
      </c>
      <c r="T3" s="1">
        <v>40.799999999999997</v>
      </c>
      <c r="V3" s="1">
        <v>2338</v>
      </c>
      <c r="W3" s="1">
        <v>0</v>
      </c>
      <c r="X3" s="1">
        <v>38.700000000000003</v>
      </c>
      <c r="Z3" s="1">
        <v>2345</v>
      </c>
      <c r="AA3" s="1">
        <v>0</v>
      </c>
      <c r="AB3" s="1">
        <v>51.8</v>
      </c>
      <c r="AD3" s="1">
        <v>3184</v>
      </c>
      <c r="AE3" s="1">
        <v>0</v>
      </c>
      <c r="AF3" s="1">
        <v>9.3000000000000007</v>
      </c>
      <c r="AH3" s="1">
        <v>2329</v>
      </c>
      <c r="AI3" s="1">
        <v>0</v>
      </c>
      <c r="AJ3" s="1">
        <v>38.799999999999997</v>
      </c>
      <c r="AL3" s="1">
        <v>2343</v>
      </c>
      <c r="AM3" s="1">
        <v>0</v>
      </c>
      <c r="AN3" s="1">
        <v>36.299999999999997</v>
      </c>
    </row>
    <row r="4" spans="2:40" x14ac:dyDescent="0.25">
      <c r="B4" s="1">
        <v>135</v>
      </c>
      <c r="C4" s="1">
        <v>0</v>
      </c>
      <c r="D4" s="1">
        <v>33.9</v>
      </c>
      <c r="F4" s="1">
        <v>129</v>
      </c>
      <c r="G4" s="1">
        <v>0</v>
      </c>
      <c r="H4" s="1">
        <v>60.9</v>
      </c>
      <c r="J4" s="1">
        <v>139</v>
      </c>
      <c r="K4" s="1">
        <v>0</v>
      </c>
      <c r="L4" s="1">
        <v>45.2</v>
      </c>
      <c r="N4" s="1">
        <v>167</v>
      </c>
      <c r="O4" s="1">
        <v>0</v>
      </c>
      <c r="P4" s="1">
        <v>37.1</v>
      </c>
      <c r="R4" s="1">
        <v>239</v>
      </c>
      <c r="S4" s="1">
        <v>0</v>
      </c>
      <c r="T4" s="1">
        <v>40.799999999999997</v>
      </c>
      <c r="V4" s="1">
        <v>124</v>
      </c>
      <c r="W4" s="1">
        <v>0</v>
      </c>
      <c r="X4" s="1">
        <v>38.700000000000003</v>
      </c>
      <c r="Z4" s="1">
        <v>50</v>
      </c>
      <c r="AA4" s="1">
        <v>0</v>
      </c>
      <c r="AB4" s="1">
        <v>51.8</v>
      </c>
      <c r="AD4" s="1">
        <v>138</v>
      </c>
      <c r="AE4" s="1">
        <v>0</v>
      </c>
      <c r="AF4" s="1">
        <v>9.3000000000000007</v>
      </c>
      <c r="AH4" s="1">
        <v>157</v>
      </c>
      <c r="AI4" s="1">
        <v>0</v>
      </c>
      <c r="AJ4" s="1">
        <v>38.799999999999997</v>
      </c>
      <c r="AL4" s="1">
        <v>135</v>
      </c>
      <c r="AM4" s="1">
        <v>0</v>
      </c>
      <c r="AN4" s="1">
        <v>36.299999999999997</v>
      </c>
    </row>
    <row r="5" spans="2:40" x14ac:dyDescent="0.25">
      <c r="B5" s="1">
        <v>134</v>
      </c>
      <c r="C5" s="1">
        <v>0</v>
      </c>
      <c r="D5" s="1">
        <v>33.9</v>
      </c>
      <c r="F5" s="1">
        <v>129</v>
      </c>
      <c r="G5" s="1">
        <v>0</v>
      </c>
      <c r="H5" s="1">
        <v>60.9</v>
      </c>
      <c r="J5" s="1">
        <v>147</v>
      </c>
      <c r="K5" s="1">
        <v>0</v>
      </c>
      <c r="L5" s="1">
        <v>45.2</v>
      </c>
      <c r="N5" s="1">
        <v>166</v>
      </c>
      <c r="O5" s="1">
        <v>0</v>
      </c>
      <c r="P5" s="1">
        <v>37.1</v>
      </c>
      <c r="R5" s="1">
        <v>135</v>
      </c>
      <c r="S5" s="1">
        <v>0</v>
      </c>
      <c r="T5" s="1">
        <v>40.799999999999997</v>
      </c>
      <c r="V5" s="1">
        <v>129</v>
      </c>
      <c r="W5" s="1">
        <v>0</v>
      </c>
      <c r="X5" s="1">
        <v>38.700000000000003</v>
      </c>
      <c r="Z5" s="1">
        <v>66</v>
      </c>
      <c r="AA5" s="1">
        <v>0</v>
      </c>
      <c r="AB5" s="1">
        <v>51.8</v>
      </c>
      <c r="AD5" s="1">
        <v>139</v>
      </c>
      <c r="AE5" s="1">
        <v>0</v>
      </c>
      <c r="AF5" s="1">
        <v>9.3000000000000007</v>
      </c>
      <c r="AH5" s="1">
        <v>152</v>
      </c>
      <c r="AI5" s="1">
        <v>0</v>
      </c>
      <c r="AJ5" s="1">
        <v>38.799999999999997</v>
      </c>
      <c r="AL5" s="1">
        <v>154</v>
      </c>
      <c r="AM5" s="1">
        <v>0</v>
      </c>
      <c r="AN5" s="1">
        <v>36.299999999999997</v>
      </c>
    </row>
    <row r="6" spans="2:40" x14ac:dyDescent="0.25">
      <c r="B6" s="1">
        <v>137</v>
      </c>
      <c r="C6" s="1">
        <v>0</v>
      </c>
      <c r="D6" s="1">
        <v>33.9</v>
      </c>
      <c r="F6" s="1">
        <v>130</v>
      </c>
      <c r="G6" s="1">
        <v>0</v>
      </c>
      <c r="H6" s="1">
        <v>60.9</v>
      </c>
      <c r="J6" s="1">
        <v>114</v>
      </c>
      <c r="K6" s="1">
        <v>0</v>
      </c>
      <c r="L6" s="1">
        <v>45.2</v>
      </c>
      <c r="N6" s="1">
        <v>227</v>
      </c>
      <c r="O6" s="1">
        <v>0</v>
      </c>
      <c r="P6" s="1">
        <v>37.1</v>
      </c>
      <c r="R6" s="1">
        <v>448</v>
      </c>
      <c r="S6" s="1">
        <v>0</v>
      </c>
      <c r="T6" s="1">
        <v>40.799999999999997</v>
      </c>
      <c r="V6" s="1">
        <v>180</v>
      </c>
      <c r="W6" s="1">
        <v>0</v>
      </c>
      <c r="X6" s="1">
        <v>0</v>
      </c>
      <c r="Z6" s="1">
        <v>43</v>
      </c>
      <c r="AA6" s="1">
        <v>0</v>
      </c>
      <c r="AB6" s="1">
        <v>51.8</v>
      </c>
      <c r="AD6" s="1">
        <v>40</v>
      </c>
      <c r="AE6" s="1">
        <v>0</v>
      </c>
      <c r="AF6" s="1">
        <v>9.3000000000000007</v>
      </c>
      <c r="AH6" s="1">
        <v>163</v>
      </c>
      <c r="AI6" s="1">
        <v>0</v>
      </c>
      <c r="AJ6" s="1">
        <v>38.799999999999997</v>
      </c>
      <c r="AL6" s="1">
        <v>178</v>
      </c>
      <c r="AM6" s="1">
        <v>0</v>
      </c>
      <c r="AN6" s="1">
        <v>36.299999999999997</v>
      </c>
    </row>
    <row r="7" spans="2:40" x14ac:dyDescent="0.25">
      <c r="B7" s="1">
        <v>138</v>
      </c>
      <c r="C7" s="1">
        <v>0</v>
      </c>
      <c r="D7" s="1">
        <v>33.9</v>
      </c>
      <c r="F7" s="1">
        <v>129</v>
      </c>
      <c r="G7" s="1">
        <v>0</v>
      </c>
      <c r="H7" s="1">
        <v>60.9</v>
      </c>
      <c r="J7" s="1">
        <v>133</v>
      </c>
      <c r="K7" s="1">
        <v>0</v>
      </c>
      <c r="L7" s="1">
        <v>45.2</v>
      </c>
      <c r="N7" s="1">
        <v>285</v>
      </c>
      <c r="O7" s="1">
        <v>0</v>
      </c>
      <c r="P7" s="1">
        <v>5.9</v>
      </c>
      <c r="R7" s="1">
        <v>142</v>
      </c>
      <c r="S7" s="1">
        <v>0</v>
      </c>
      <c r="T7" s="1">
        <v>9.9</v>
      </c>
      <c r="V7" s="1">
        <v>208</v>
      </c>
      <c r="W7" s="1">
        <v>0</v>
      </c>
      <c r="X7" s="1">
        <v>0</v>
      </c>
      <c r="Z7" s="1">
        <v>122</v>
      </c>
      <c r="AA7" s="1">
        <v>0</v>
      </c>
      <c r="AB7" s="1">
        <v>51.8</v>
      </c>
      <c r="AD7" s="1">
        <v>119</v>
      </c>
      <c r="AE7" s="1">
        <v>0</v>
      </c>
      <c r="AF7" s="1">
        <v>9.3000000000000007</v>
      </c>
      <c r="AH7" s="1">
        <v>166</v>
      </c>
      <c r="AI7" s="1">
        <v>0</v>
      </c>
      <c r="AJ7" s="1">
        <v>38.799999999999997</v>
      </c>
      <c r="AL7" s="1">
        <v>161</v>
      </c>
      <c r="AM7" s="1">
        <v>0</v>
      </c>
      <c r="AN7" s="1">
        <v>36.299999999999997</v>
      </c>
    </row>
    <row r="8" spans="2:40" x14ac:dyDescent="0.25">
      <c r="B8" s="1">
        <v>117</v>
      </c>
      <c r="C8" s="1">
        <v>0</v>
      </c>
      <c r="D8" s="1">
        <v>33.9</v>
      </c>
      <c r="F8" s="1">
        <v>132</v>
      </c>
      <c r="G8" s="1">
        <v>0</v>
      </c>
      <c r="H8" s="1">
        <v>60.9</v>
      </c>
      <c r="J8" s="1">
        <v>123</v>
      </c>
      <c r="K8" s="1">
        <v>0</v>
      </c>
      <c r="L8" s="1">
        <v>45.2</v>
      </c>
      <c r="N8" s="1">
        <v>146</v>
      </c>
      <c r="O8" s="1">
        <v>0</v>
      </c>
      <c r="P8" s="1">
        <v>5.9</v>
      </c>
      <c r="R8" s="1">
        <v>147</v>
      </c>
      <c r="S8" s="1">
        <v>0</v>
      </c>
      <c r="T8" s="1">
        <v>9.9</v>
      </c>
      <c r="V8" s="1">
        <v>459</v>
      </c>
      <c r="W8" s="1">
        <v>0</v>
      </c>
      <c r="X8" s="1">
        <v>0</v>
      </c>
      <c r="Z8" s="1">
        <v>123</v>
      </c>
      <c r="AA8" s="1">
        <v>0</v>
      </c>
      <c r="AB8" s="1">
        <v>51.8</v>
      </c>
      <c r="AD8" s="1">
        <v>134</v>
      </c>
      <c r="AE8" s="1">
        <v>0</v>
      </c>
      <c r="AF8" s="1">
        <v>9.3000000000000007</v>
      </c>
      <c r="AH8" s="1">
        <v>338</v>
      </c>
      <c r="AI8" s="1">
        <v>0</v>
      </c>
      <c r="AJ8" s="1">
        <v>17.3</v>
      </c>
      <c r="AL8" s="1">
        <v>205</v>
      </c>
      <c r="AM8" s="1">
        <v>0</v>
      </c>
      <c r="AN8" s="1">
        <v>10.1</v>
      </c>
    </row>
    <row r="9" spans="2:40" x14ac:dyDescent="0.25">
      <c r="B9" s="1">
        <v>166</v>
      </c>
      <c r="C9" s="1">
        <v>0</v>
      </c>
      <c r="D9" s="1">
        <v>33.9</v>
      </c>
      <c r="F9" s="1">
        <v>135</v>
      </c>
      <c r="G9" s="1">
        <v>0</v>
      </c>
      <c r="H9" s="1">
        <v>60.9</v>
      </c>
      <c r="J9" s="1">
        <v>139</v>
      </c>
      <c r="K9" s="1">
        <v>0</v>
      </c>
      <c r="L9" s="1">
        <v>45.2</v>
      </c>
      <c r="N9" s="1">
        <v>1181</v>
      </c>
      <c r="O9" s="1">
        <v>0</v>
      </c>
      <c r="P9" s="1">
        <v>5.7</v>
      </c>
      <c r="R9" s="1">
        <v>120</v>
      </c>
      <c r="S9" s="1">
        <v>0</v>
      </c>
      <c r="T9" s="1">
        <v>9.9</v>
      </c>
      <c r="V9" s="1">
        <v>616</v>
      </c>
      <c r="W9" s="1">
        <v>0</v>
      </c>
      <c r="X9" s="1">
        <v>11.3</v>
      </c>
      <c r="Z9" s="1">
        <v>116</v>
      </c>
      <c r="AA9" s="1">
        <v>0</v>
      </c>
      <c r="AB9" s="1">
        <v>51.8</v>
      </c>
      <c r="AD9" s="1">
        <v>133</v>
      </c>
      <c r="AE9" s="1">
        <v>0</v>
      </c>
      <c r="AF9" s="1">
        <v>9.3000000000000007</v>
      </c>
      <c r="AH9" s="1">
        <v>339</v>
      </c>
      <c r="AI9" s="1">
        <v>0</v>
      </c>
      <c r="AJ9" s="1">
        <v>17.3</v>
      </c>
      <c r="AL9" s="1">
        <v>208</v>
      </c>
      <c r="AM9" s="1">
        <v>0</v>
      </c>
      <c r="AN9" s="1">
        <v>10.1</v>
      </c>
    </row>
    <row r="10" spans="2:40" x14ac:dyDescent="0.25">
      <c r="B10" s="1">
        <v>169</v>
      </c>
      <c r="C10" s="1">
        <v>0</v>
      </c>
      <c r="D10" s="1">
        <v>26.5</v>
      </c>
      <c r="F10" s="1">
        <v>133</v>
      </c>
      <c r="G10" s="1">
        <v>0</v>
      </c>
      <c r="H10" s="1">
        <v>8.9</v>
      </c>
      <c r="J10" s="1">
        <v>127</v>
      </c>
      <c r="K10" s="1">
        <v>0</v>
      </c>
      <c r="L10" s="1">
        <v>23.6</v>
      </c>
      <c r="N10" s="1">
        <v>1338</v>
      </c>
      <c r="O10" s="1">
        <v>0</v>
      </c>
      <c r="P10" s="1">
        <v>5.7</v>
      </c>
      <c r="R10" s="1">
        <v>130</v>
      </c>
      <c r="S10" s="1">
        <v>0</v>
      </c>
      <c r="T10" s="1">
        <v>9.9</v>
      </c>
      <c r="V10" s="1">
        <v>194</v>
      </c>
      <c r="W10" s="1">
        <v>0</v>
      </c>
      <c r="X10" s="1">
        <v>11.3</v>
      </c>
      <c r="Z10" s="1">
        <v>115</v>
      </c>
      <c r="AA10" s="1">
        <v>0</v>
      </c>
      <c r="AB10" s="1">
        <v>51.8</v>
      </c>
      <c r="AD10" s="1">
        <v>130</v>
      </c>
      <c r="AE10" s="1">
        <v>0</v>
      </c>
      <c r="AF10" s="1">
        <v>9.3000000000000007</v>
      </c>
      <c r="AH10" s="1">
        <v>128</v>
      </c>
      <c r="AI10" s="1">
        <v>0</v>
      </c>
      <c r="AJ10" s="1">
        <v>17.3</v>
      </c>
      <c r="AL10" s="1">
        <v>298</v>
      </c>
      <c r="AM10" s="1">
        <v>0</v>
      </c>
      <c r="AN10" s="1">
        <v>10.1</v>
      </c>
    </row>
    <row r="11" spans="2:40" x14ac:dyDescent="0.25">
      <c r="B11" s="1">
        <v>134</v>
      </c>
      <c r="C11" s="1">
        <v>0</v>
      </c>
      <c r="D11" s="1">
        <v>26.5</v>
      </c>
      <c r="F11" s="1">
        <v>138</v>
      </c>
      <c r="G11" s="1">
        <v>0</v>
      </c>
      <c r="H11" s="1">
        <v>8.9</v>
      </c>
      <c r="J11" s="1">
        <v>131</v>
      </c>
      <c r="K11" s="1">
        <v>0</v>
      </c>
      <c r="L11" s="1">
        <v>23.6</v>
      </c>
      <c r="N11" s="1">
        <v>314</v>
      </c>
      <c r="O11" s="1">
        <v>0</v>
      </c>
      <c r="P11" s="1">
        <v>5.7</v>
      </c>
      <c r="R11" s="1">
        <v>147</v>
      </c>
      <c r="S11" s="1">
        <v>0</v>
      </c>
      <c r="T11" s="1">
        <v>9.9</v>
      </c>
      <c r="V11" s="1">
        <v>128</v>
      </c>
      <c r="W11" s="1">
        <v>0</v>
      </c>
      <c r="X11" s="1">
        <v>11.3</v>
      </c>
      <c r="Z11" s="1">
        <v>122</v>
      </c>
      <c r="AA11" s="1">
        <v>0</v>
      </c>
      <c r="AB11" s="1">
        <v>51.8</v>
      </c>
      <c r="AD11" s="1">
        <v>134</v>
      </c>
      <c r="AE11" s="1">
        <v>0</v>
      </c>
      <c r="AF11" s="1">
        <v>21</v>
      </c>
      <c r="AH11" s="1">
        <v>127</v>
      </c>
      <c r="AI11" s="1">
        <v>0</v>
      </c>
      <c r="AJ11" s="1">
        <v>17.3</v>
      </c>
      <c r="AL11" s="1">
        <v>303</v>
      </c>
      <c r="AM11" s="1">
        <v>0</v>
      </c>
      <c r="AN11" s="1">
        <v>10.1</v>
      </c>
    </row>
    <row r="12" spans="2:40" x14ac:dyDescent="0.25">
      <c r="B12" s="1">
        <v>125</v>
      </c>
      <c r="C12" s="1">
        <v>0</v>
      </c>
      <c r="D12" s="1">
        <v>26.5</v>
      </c>
      <c r="F12" s="1">
        <v>137</v>
      </c>
      <c r="G12" s="1">
        <v>0</v>
      </c>
      <c r="H12" s="1">
        <v>8.9</v>
      </c>
      <c r="J12" s="1">
        <v>125</v>
      </c>
      <c r="K12" s="1">
        <v>0</v>
      </c>
      <c r="L12" s="1">
        <v>23.6</v>
      </c>
      <c r="N12" s="1">
        <v>127</v>
      </c>
      <c r="O12" s="1">
        <v>0</v>
      </c>
      <c r="P12" s="1">
        <v>5.7</v>
      </c>
      <c r="R12" s="1">
        <v>142</v>
      </c>
      <c r="S12" s="1">
        <v>0</v>
      </c>
      <c r="T12" s="1">
        <v>9.9</v>
      </c>
      <c r="V12" s="1">
        <v>167</v>
      </c>
      <c r="W12" s="1">
        <v>0</v>
      </c>
      <c r="X12" s="1">
        <v>11.3</v>
      </c>
      <c r="Z12" s="1">
        <v>120</v>
      </c>
      <c r="AA12" s="1">
        <v>0</v>
      </c>
      <c r="AB12" s="1">
        <v>51.8</v>
      </c>
      <c r="AD12" s="1">
        <v>138</v>
      </c>
      <c r="AE12" s="1">
        <v>0</v>
      </c>
      <c r="AF12" s="1">
        <v>21</v>
      </c>
      <c r="AH12" s="1">
        <v>143</v>
      </c>
      <c r="AI12" s="1">
        <v>0</v>
      </c>
      <c r="AJ12" s="1">
        <v>17.3</v>
      </c>
      <c r="AL12" s="1">
        <v>210</v>
      </c>
      <c r="AM12" s="1">
        <v>0</v>
      </c>
      <c r="AN12" s="1">
        <v>10.5</v>
      </c>
    </row>
    <row r="13" spans="2:40" x14ac:dyDescent="0.25">
      <c r="B13" s="1">
        <v>140</v>
      </c>
      <c r="C13" s="1">
        <v>0</v>
      </c>
      <c r="D13" s="1">
        <v>26.5</v>
      </c>
      <c r="F13" s="1">
        <v>144</v>
      </c>
      <c r="G13" s="1">
        <v>0</v>
      </c>
      <c r="H13" s="1">
        <v>8.9</v>
      </c>
      <c r="J13" s="1">
        <v>126</v>
      </c>
      <c r="K13" s="1">
        <v>0</v>
      </c>
      <c r="L13" s="1">
        <v>23.6</v>
      </c>
      <c r="N13" s="1">
        <v>135</v>
      </c>
      <c r="O13" s="1">
        <v>0</v>
      </c>
      <c r="P13" s="1">
        <v>5.7</v>
      </c>
      <c r="R13" s="1">
        <v>158</v>
      </c>
      <c r="S13" s="1">
        <v>0</v>
      </c>
      <c r="T13" s="1">
        <v>9.9</v>
      </c>
      <c r="V13" s="1">
        <v>131</v>
      </c>
      <c r="W13" s="1">
        <v>0</v>
      </c>
      <c r="X13" s="1">
        <v>11.3</v>
      </c>
      <c r="Z13" s="1">
        <v>128</v>
      </c>
      <c r="AA13" s="1">
        <v>0</v>
      </c>
      <c r="AB13" s="1">
        <v>29.8</v>
      </c>
      <c r="AD13" s="1">
        <v>136</v>
      </c>
      <c r="AE13" s="1">
        <v>0</v>
      </c>
      <c r="AF13" s="1">
        <v>21</v>
      </c>
      <c r="AH13" s="1">
        <v>148</v>
      </c>
      <c r="AI13" s="1">
        <v>0</v>
      </c>
      <c r="AJ13" s="1">
        <v>17.3</v>
      </c>
      <c r="AL13" s="1">
        <v>205</v>
      </c>
      <c r="AM13" s="1">
        <v>0</v>
      </c>
      <c r="AN13" s="1">
        <v>10.5</v>
      </c>
    </row>
    <row r="14" spans="2:40" x14ac:dyDescent="0.25">
      <c r="B14" s="1">
        <v>128</v>
      </c>
      <c r="C14" s="1">
        <v>0</v>
      </c>
      <c r="D14" s="1">
        <v>26.5</v>
      </c>
      <c r="F14" s="1">
        <v>124</v>
      </c>
      <c r="G14" s="1">
        <v>0</v>
      </c>
      <c r="H14" s="1">
        <v>8.9</v>
      </c>
      <c r="J14" s="1">
        <v>118</v>
      </c>
      <c r="K14" s="1">
        <v>0</v>
      </c>
      <c r="L14" s="1">
        <v>23.6</v>
      </c>
      <c r="N14" s="1">
        <v>139</v>
      </c>
      <c r="O14" s="1">
        <v>0</v>
      </c>
      <c r="P14" s="1">
        <v>17.5</v>
      </c>
      <c r="R14" s="1">
        <v>149</v>
      </c>
      <c r="S14" s="1">
        <v>0</v>
      </c>
      <c r="T14" s="1">
        <v>20.100000000000001</v>
      </c>
      <c r="V14" s="1">
        <v>136</v>
      </c>
      <c r="W14" s="1">
        <v>0</v>
      </c>
      <c r="X14" s="1">
        <v>11.3</v>
      </c>
      <c r="Z14" s="1">
        <v>160</v>
      </c>
      <c r="AA14" s="1">
        <v>0</v>
      </c>
      <c r="AB14" s="1">
        <v>29.8</v>
      </c>
      <c r="AD14" s="1">
        <v>191</v>
      </c>
      <c r="AE14" s="1">
        <v>0</v>
      </c>
      <c r="AF14" s="1">
        <v>21</v>
      </c>
      <c r="AH14" s="1">
        <v>138</v>
      </c>
      <c r="AI14" s="1">
        <v>0</v>
      </c>
      <c r="AJ14" s="1">
        <v>17.3</v>
      </c>
      <c r="AL14" s="1">
        <v>176</v>
      </c>
      <c r="AM14" s="1">
        <v>0</v>
      </c>
      <c r="AN14" s="1">
        <v>10.5</v>
      </c>
    </row>
    <row r="15" spans="2:40" x14ac:dyDescent="0.25">
      <c r="B15" s="1">
        <v>120</v>
      </c>
      <c r="C15" s="1">
        <v>0</v>
      </c>
      <c r="D15" s="1">
        <v>26.5</v>
      </c>
      <c r="F15" s="1">
        <v>115</v>
      </c>
      <c r="G15" s="1">
        <v>0</v>
      </c>
      <c r="H15" s="1">
        <v>8.9</v>
      </c>
      <c r="J15" s="1">
        <v>131</v>
      </c>
      <c r="K15" s="1">
        <v>0</v>
      </c>
      <c r="L15" s="1">
        <v>23.6</v>
      </c>
      <c r="N15" s="1">
        <v>133</v>
      </c>
      <c r="O15" s="1">
        <v>0</v>
      </c>
      <c r="P15" s="1">
        <v>17.5</v>
      </c>
      <c r="R15" s="1">
        <v>138</v>
      </c>
      <c r="S15" s="1">
        <v>0</v>
      </c>
      <c r="T15" s="1">
        <v>20.100000000000001</v>
      </c>
      <c r="V15" s="1">
        <v>257</v>
      </c>
      <c r="W15" s="1">
        <v>0</v>
      </c>
      <c r="X15" s="1">
        <v>9.6999999999999993</v>
      </c>
      <c r="Z15" s="1">
        <v>144</v>
      </c>
      <c r="AA15" s="1">
        <v>0</v>
      </c>
      <c r="AB15" s="1">
        <v>29.8</v>
      </c>
      <c r="AD15" s="1">
        <v>188</v>
      </c>
      <c r="AE15" s="1">
        <v>0</v>
      </c>
      <c r="AF15" s="1">
        <v>21</v>
      </c>
      <c r="AH15" s="1">
        <v>140</v>
      </c>
      <c r="AI15" s="1">
        <v>0</v>
      </c>
      <c r="AJ15" s="1">
        <v>17.3</v>
      </c>
      <c r="AL15" s="1">
        <v>192</v>
      </c>
      <c r="AM15" s="1">
        <v>0</v>
      </c>
      <c r="AN15" s="1">
        <v>10.5</v>
      </c>
    </row>
    <row r="16" spans="2:40" x14ac:dyDescent="0.25">
      <c r="B16" s="1">
        <v>143</v>
      </c>
      <c r="C16" s="1">
        <v>0</v>
      </c>
      <c r="D16" s="1">
        <v>26.5</v>
      </c>
      <c r="F16" s="1">
        <v>144</v>
      </c>
      <c r="G16" s="1">
        <v>0</v>
      </c>
      <c r="H16" s="1">
        <v>8.9</v>
      </c>
      <c r="J16" s="1">
        <v>161</v>
      </c>
      <c r="K16" s="1">
        <v>0</v>
      </c>
      <c r="L16" s="1">
        <v>23.6</v>
      </c>
      <c r="N16" s="1">
        <v>151</v>
      </c>
      <c r="O16" s="1">
        <v>0</v>
      </c>
      <c r="P16" s="1">
        <v>17.5</v>
      </c>
      <c r="R16" s="1">
        <v>150</v>
      </c>
      <c r="S16" s="1">
        <v>0</v>
      </c>
      <c r="T16" s="1">
        <v>20.100000000000001</v>
      </c>
      <c r="V16" s="1">
        <v>128</v>
      </c>
      <c r="W16" s="1">
        <v>0</v>
      </c>
      <c r="X16" s="1">
        <v>9.6999999999999993</v>
      </c>
      <c r="Z16" s="1">
        <v>138</v>
      </c>
      <c r="AA16" s="1">
        <v>0</v>
      </c>
      <c r="AB16" s="1">
        <v>29.8</v>
      </c>
      <c r="AD16" s="1">
        <v>159</v>
      </c>
      <c r="AE16" s="1">
        <v>0</v>
      </c>
      <c r="AF16" s="1">
        <v>21</v>
      </c>
      <c r="AH16" s="1">
        <v>136</v>
      </c>
      <c r="AI16" s="1">
        <v>0</v>
      </c>
      <c r="AJ16" s="1">
        <v>11</v>
      </c>
      <c r="AL16" s="1">
        <v>194</v>
      </c>
      <c r="AM16" s="1">
        <v>0</v>
      </c>
      <c r="AN16" s="1">
        <v>10.5</v>
      </c>
    </row>
    <row r="17" spans="2:40" x14ac:dyDescent="0.25">
      <c r="B17" s="1">
        <v>129</v>
      </c>
      <c r="C17" s="1">
        <v>0</v>
      </c>
      <c r="D17" s="1">
        <v>26.5</v>
      </c>
      <c r="F17" s="1">
        <v>154</v>
      </c>
      <c r="G17" s="1">
        <v>0</v>
      </c>
      <c r="H17" s="1">
        <v>8.9</v>
      </c>
      <c r="J17" s="1">
        <v>124</v>
      </c>
      <c r="K17" s="1">
        <v>0</v>
      </c>
      <c r="L17" s="1">
        <v>23.6</v>
      </c>
      <c r="N17" s="1">
        <v>135</v>
      </c>
      <c r="O17" s="1">
        <v>0</v>
      </c>
      <c r="P17" s="1">
        <v>17.5</v>
      </c>
      <c r="R17" s="1">
        <v>168</v>
      </c>
      <c r="S17" s="1">
        <v>0</v>
      </c>
      <c r="T17" s="1">
        <v>20.100000000000001</v>
      </c>
      <c r="V17" s="1">
        <v>427</v>
      </c>
      <c r="W17" s="1">
        <v>0</v>
      </c>
      <c r="X17" s="1">
        <v>9.6999999999999993</v>
      </c>
      <c r="Z17" s="1">
        <v>136</v>
      </c>
      <c r="AA17" s="1">
        <v>0</v>
      </c>
      <c r="AB17" s="1">
        <v>29.8</v>
      </c>
      <c r="AD17" s="1">
        <v>117</v>
      </c>
      <c r="AE17" s="1">
        <v>0</v>
      </c>
      <c r="AF17" s="1">
        <v>21</v>
      </c>
      <c r="AH17" s="1">
        <v>155</v>
      </c>
      <c r="AI17" s="1">
        <v>0</v>
      </c>
      <c r="AJ17" s="1">
        <v>11</v>
      </c>
      <c r="AL17" s="1">
        <v>207</v>
      </c>
      <c r="AM17" s="1">
        <v>0</v>
      </c>
      <c r="AN17" s="1">
        <v>10.5</v>
      </c>
    </row>
    <row r="18" spans="2:40" x14ac:dyDescent="0.25">
      <c r="B18" s="1">
        <v>128</v>
      </c>
      <c r="C18" s="1">
        <v>0</v>
      </c>
      <c r="D18" s="1">
        <v>15.1</v>
      </c>
      <c r="F18" s="1">
        <v>133</v>
      </c>
      <c r="G18" s="1">
        <v>0</v>
      </c>
      <c r="H18" s="1">
        <v>18.5</v>
      </c>
      <c r="J18" s="1">
        <v>111</v>
      </c>
      <c r="K18" s="1">
        <v>0</v>
      </c>
      <c r="L18" s="1">
        <v>30.8</v>
      </c>
      <c r="N18" s="1">
        <v>142</v>
      </c>
      <c r="O18" s="1">
        <v>0</v>
      </c>
      <c r="P18" s="1">
        <v>17.5</v>
      </c>
      <c r="R18" s="1">
        <v>143</v>
      </c>
      <c r="S18" s="1">
        <v>0</v>
      </c>
      <c r="T18" s="1">
        <v>20.100000000000001</v>
      </c>
      <c r="V18" s="1">
        <v>156</v>
      </c>
      <c r="W18" s="1">
        <v>0</v>
      </c>
      <c r="X18" s="1">
        <v>9.6999999999999993</v>
      </c>
      <c r="Z18" s="1">
        <v>128</v>
      </c>
      <c r="AA18" s="1">
        <v>0</v>
      </c>
      <c r="AB18" s="1">
        <v>29.8</v>
      </c>
      <c r="AD18" s="1">
        <v>197</v>
      </c>
      <c r="AE18" s="1">
        <v>0</v>
      </c>
      <c r="AF18" s="1">
        <v>13.5</v>
      </c>
      <c r="AH18" s="1">
        <v>123</v>
      </c>
      <c r="AI18" s="1">
        <v>0</v>
      </c>
      <c r="AJ18" s="1">
        <v>11</v>
      </c>
      <c r="AL18" s="1">
        <v>199</v>
      </c>
      <c r="AM18" s="1">
        <v>0</v>
      </c>
      <c r="AN18" s="1">
        <v>0</v>
      </c>
    </row>
    <row r="19" spans="2:40" x14ac:dyDescent="0.25">
      <c r="B19" s="1">
        <v>133</v>
      </c>
      <c r="C19" s="1">
        <v>0</v>
      </c>
      <c r="D19" s="1">
        <v>15.1</v>
      </c>
      <c r="F19" s="1">
        <v>125</v>
      </c>
      <c r="G19" s="1">
        <v>0</v>
      </c>
      <c r="H19" s="1">
        <v>18.5</v>
      </c>
      <c r="J19" s="1">
        <v>133</v>
      </c>
      <c r="K19" s="1">
        <v>0</v>
      </c>
      <c r="L19" s="1">
        <v>30.8</v>
      </c>
      <c r="N19" s="1">
        <v>139</v>
      </c>
      <c r="O19" s="1">
        <v>0</v>
      </c>
      <c r="P19" s="1">
        <v>17.5</v>
      </c>
      <c r="R19" s="1">
        <v>134</v>
      </c>
      <c r="S19" s="1">
        <v>0</v>
      </c>
      <c r="T19" s="1">
        <v>20.100000000000001</v>
      </c>
      <c r="V19" s="1">
        <v>148</v>
      </c>
      <c r="W19" s="1">
        <v>0</v>
      </c>
      <c r="X19" s="1">
        <v>9.6999999999999993</v>
      </c>
      <c r="Z19" s="1">
        <v>135</v>
      </c>
      <c r="AA19" s="1">
        <v>0</v>
      </c>
      <c r="AB19" s="1">
        <v>29.8</v>
      </c>
      <c r="AD19" s="1">
        <v>130</v>
      </c>
      <c r="AE19" s="1">
        <v>0</v>
      </c>
      <c r="AF19" s="1">
        <v>13.5</v>
      </c>
      <c r="AH19" s="1">
        <v>137</v>
      </c>
      <c r="AI19" s="1">
        <v>0</v>
      </c>
      <c r="AJ19" s="1">
        <v>11</v>
      </c>
      <c r="AL19" s="1">
        <v>201</v>
      </c>
      <c r="AM19" s="1">
        <v>0</v>
      </c>
      <c r="AN19" s="1">
        <v>0</v>
      </c>
    </row>
    <row r="20" spans="2:40" x14ac:dyDescent="0.25">
      <c r="B20" s="1">
        <v>141</v>
      </c>
      <c r="C20" s="1">
        <v>0</v>
      </c>
      <c r="D20" s="1">
        <v>15.1</v>
      </c>
      <c r="F20" s="1">
        <v>134</v>
      </c>
      <c r="G20" s="1">
        <v>0</v>
      </c>
      <c r="H20" s="1">
        <v>18.5</v>
      </c>
      <c r="J20" s="1">
        <v>148</v>
      </c>
      <c r="K20" s="1">
        <v>0</v>
      </c>
      <c r="L20" s="1">
        <v>30.8</v>
      </c>
      <c r="N20" s="1">
        <v>138</v>
      </c>
      <c r="O20" s="1">
        <v>0</v>
      </c>
      <c r="P20" s="1">
        <v>17.5</v>
      </c>
      <c r="R20" s="1">
        <v>139</v>
      </c>
      <c r="S20" s="1">
        <v>0</v>
      </c>
      <c r="T20" s="1">
        <v>20.100000000000001</v>
      </c>
      <c r="V20" s="1">
        <v>144</v>
      </c>
      <c r="W20" s="1">
        <v>0</v>
      </c>
      <c r="X20" s="1">
        <v>9.6999999999999993</v>
      </c>
      <c r="Z20" s="1">
        <v>136</v>
      </c>
      <c r="AA20" s="1">
        <v>0</v>
      </c>
      <c r="AB20" s="1">
        <v>29.8</v>
      </c>
      <c r="AD20" s="1">
        <v>428</v>
      </c>
      <c r="AE20" s="1">
        <v>0</v>
      </c>
      <c r="AF20" s="1">
        <v>13.5</v>
      </c>
      <c r="AH20" s="1">
        <v>135</v>
      </c>
      <c r="AI20" s="1">
        <v>0</v>
      </c>
      <c r="AJ20" s="1">
        <v>11</v>
      </c>
      <c r="AL20" s="1">
        <v>210</v>
      </c>
      <c r="AM20" s="1">
        <v>0</v>
      </c>
      <c r="AN20" s="1">
        <v>0</v>
      </c>
    </row>
    <row r="21" spans="2:40" x14ac:dyDescent="0.25">
      <c r="B21" s="1">
        <v>157</v>
      </c>
      <c r="C21" s="1">
        <v>0</v>
      </c>
      <c r="D21" s="1">
        <v>15.1</v>
      </c>
      <c r="F21" s="1">
        <v>136</v>
      </c>
      <c r="G21" s="1">
        <v>0</v>
      </c>
      <c r="H21" s="1">
        <v>18.5</v>
      </c>
      <c r="J21" s="1">
        <v>131</v>
      </c>
      <c r="K21" s="1">
        <v>0</v>
      </c>
      <c r="L21" s="1">
        <v>30.8</v>
      </c>
      <c r="N21" s="1">
        <v>129</v>
      </c>
      <c r="O21" s="1">
        <v>0</v>
      </c>
      <c r="P21" s="1">
        <v>17.5</v>
      </c>
      <c r="R21" s="1">
        <v>137</v>
      </c>
      <c r="S21" s="1">
        <v>0</v>
      </c>
      <c r="T21" s="1">
        <v>20.100000000000001</v>
      </c>
      <c r="V21" s="1">
        <v>172</v>
      </c>
      <c r="W21" s="1">
        <v>0</v>
      </c>
      <c r="X21" s="1">
        <v>9.6999999999999993</v>
      </c>
      <c r="Z21" s="1">
        <v>118</v>
      </c>
      <c r="AA21" s="1">
        <v>0</v>
      </c>
      <c r="AB21" s="1">
        <v>9.3000000000000007</v>
      </c>
      <c r="AD21" s="1">
        <v>138</v>
      </c>
      <c r="AE21" s="1">
        <v>0</v>
      </c>
      <c r="AF21" s="1">
        <v>13.5</v>
      </c>
      <c r="AH21" s="1">
        <v>135</v>
      </c>
      <c r="AI21" s="1">
        <v>0</v>
      </c>
      <c r="AJ21" s="1">
        <v>11</v>
      </c>
      <c r="AL21" s="1">
        <v>213</v>
      </c>
      <c r="AM21" s="1">
        <v>0</v>
      </c>
      <c r="AN21" s="1">
        <v>0</v>
      </c>
    </row>
    <row r="22" spans="2:40" x14ac:dyDescent="0.25">
      <c r="B22" s="1">
        <v>141</v>
      </c>
      <c r="C22" s="1">
        <v>0</v>
      </c>
      <c r="D22" s="1">
        <v>15.1</v>
      </c>
      <c r="F22" s="1">
        <v>132</v>
      </c>
      <c r="G22" s="1">
        <v>0</v>
      </c>
      <c r="H22" s="1">
        <v>18.5</v>
      </c>
      <c r="J22" s="1">
        <v>142</v>
      </c>
      <c r="K22" s="1">
        <v>0</v>
      </c>
      <c r="L22" s="1">
        <v>30.8</v>
      </c>
      <c r="N22" s="1">
        <v>137</v>
      </c>
      <c r="O22" s="1">
        <v>0</v>
      </c>
      <c r="P22" s="1">
        <v>14.4</v>
      </c>
      <c r="R22" s="1">
        <v>125</v>
      </c>
      <c r="S22" s="1">
        <v>0</v>
      </c>
      <c r="T22" s="1">
        <v>15.1</v>
      </c>
      <c r="V22" s="1">
        <v>160</v>
      </c>
      <c r="W22" s="1">
        <v>0</v>
      </c>
      <c r="X22" s="1">
        <v>28.8</v>
      </c>
      <c r="Z22" s="1">
        <v>112</v>
      </c>
      <c r="AA22" s="1">
        <v>0</v>
      </c>
      <c r="AB22" s="1">
        <v>9.3000000000000007</v>
      </c>
      <c r="AD22" s="1">
        <v>135</v>
      </c>
      <c r="AE22" s="1">
        <v>0</v>
      </c>
      <c r="AF22" s="1">
        <v>13.5</v>
      </c>
      <c r="AH22" s="1">
        <v>125</v>
      </c>
      <c r="AI22" s="1">
        <v>0</v>
      </c>
      <c r="AJ22" s="1">
        <v>11</v>
      </c>
      <c r="AL22" s="1">
        <v>183</v>
      </c>
      <c r="AM22" s="1">
        <v>0</v>
      </c>
      <c r="AN22" s="1">
        <v>0</v>
      </c>
    </row>
    <row r="23" spans="2:40" x14ac:dyDescent="0.25">
      <c r="B23" s="1">
        <v>147</v>
      </c>
      <c r="C23" s="1">
        <v>0</v>
      </c>
      <c r="D23" s="1">
        <v>15.1</v>
      </c>
      <c r="F23" s="1">
        <v>129</v>
      </c>
      <c r="G23" s="1">
        <v>0</v>
      </c>
      <c r="H23" s="1">
        <v>18.5</v>
      </c>
      <c r="J23" s="1">
        <v>143</v>
      </c>
      <c r="K23" s="1">
        <v>0</v>
      </c>
      <c r="L23" s="1">
        <v>30.8</v>
      </c>
      <c r="N23" s="1">
        <v>131</v>
      </c>
      <c r="O23" s="1">
        <v>0</v>
      </c>
      <c r="P23" s="1">
        <v>14.4</v>
      </c>
      <c r="R23" s="1">
        <v>123</v>
      </c>
      <c r="S23" s="1">
        <v>0</v>
      </c>
      <c r="T23" s="1">
        <v>15.1</v>
      </c>
      <c r="V23" s="1">
        <v>149</v>
      </c>
      <c r="W23" s="1">
        <v>0</v>
      </c>
      <c r="X23" s="1">
        <v>28.8</v>
      </c>
      <c r="Z23" s="1">
        <v>145</v>
      </c>
      <c r="AA23" s="1">
        <v>0</v>
      </c>
      <c r="AB23" s="1">
        <v>9.3000000000000007</v>
      </c>
      <c r="AD23" s="1">
        <v>135</v>
      </c>
      <c r="AE23" s="1">
        <v>0</v>
      </c>
      <c r="AF23" s="1">
        <v>13.5</v>
      </c>
      <c r="AH23" s="1">
        <v>130</v>
      </c>
      <c r="AI23" s="1">
        <v>0</v>
      </c>
      <c r="AJ23" s="1">
        <v>11</v>
      </c>
      <c r="AL23" s="1">
        <v>186</v>
      </c>
      <c r="AM23" s="1">
        <v>0</v>
      </c>
      <c r="AN23" s="1">
        <v>0</v>
      </c>
    </row>
    <row r="24" spans="2:40" x14ac:dyDescent="0.25">
      <c r="B24" s="1">
        <v>130</v>
      </c>
      <c r="C24" s="1">
        <v>0</v>
      </c>
      <c r="D24" s="1">
        <v>15.1</v>
      </c>
      <c r="F24" s="1">
        <v>131</v>
      </c>
      <c r="G24" s="1">
        <v>0</v>
      </c>
      <c r="H24" s="1">
        <v>18.5</v>
      </c>
      <c r="J24" s="1">
        <v>117</v>
      </c>
      <c r="K24" s="1">
        <v>0</v>
      </c>
      <c r="L24" s="1">
        <v>30.8</v>
      </c>
      <c r="N24" s="1">
        <v>138</v>
      </c>
      <c r="O24" s="1">
        <v>0</v>
      </c>
      <c r="P24" s="1">
        <v>14.4</v>
      </c>
      <c r="R24" s="1">
        <v>128</v>
      </c>
      <c r="S24" s="1">
        <v>0</v>
      </c>
      <c r="T24" s="1">
        <v>15.1</v>
      </c>
      <c r="V24" s="1">
        <v>130</v>
      </c>
      <c r="W24" s="1">
        <v>0</v>
      </c>
      <c r="X24" s="1">
        <v>28.8</v>
      </c>
      <c r="Z24" s="1">
        <v>336</v>
      </c>
      <c r="AA24" s="1">
        <v>0</v>
      </c>
      <c r="AB24" s="1">
        <v>9.3000000000000007</v>
      </c>
      <c r="AD24" s="1">
        <v>127</v>
      </c>
      <c r="AE24" s="1">
        <v>0</v>
      </c>
      <c r="AF24" s="1">
        <v>13.5</v>
      </c>
      <c r="AH24" s="1">
        <v>121</v>
      </c>
      <c r="AI24" s="1">
        <v>0</v>
      </c>
      <c r="AJ24" s="1">
        <v>24.3</v>
      </c>
      <c r="AL24" s="1">
        <v>197</v>
      </c>
      <c r="AM24" s="1">
        <v>0</v>
      </c>
      <c r="AN24" s="1">
        <v>13.5</v>
      </c>
    </row>
    <row r="25" spans="2:40" x14ac:dyDescent="0.25">
      <c r="B25" s="1">
        <v>136</v>
      </c>
      <c r="C25" s="1">
        <v>0</v>
      </c>
      <c r="D25" s="1">
        <v>15.1</v>
      </c>
      <c r="F25" s="1">
        <v>150</v>
      </c>
      <c r="G25" s="1">
        <v>0</v>
      </c>
      <c r="H25" s="1">
        <v>18.5</v>
      </c>
      <c r="J25" s="1">
        <v>124</v>
      </c>
      <c r="K25" s="1">
        <v>0</v>
      </c>
      <c r="L25" s="1">
        <v>30.8</v>
      </c>
      <c r="N25" s="1">
        <v>134</v>
      </c>
      <c r="O25" s="1">
        <v>0</v>
      </c>
      <c r="P25" s="1">
        <v>14.4</v>
      </c>
      <c r="R25" s="1">
        <v>146</v>
      </c>
      <c r="S25" s="1">
        <v>0</v>
      </c>
      <c r="T25" s="1">
        <v>15.1</v>
      </c>
      <c r="V25" s="1">
        <v>131</v>
      </c>
      <c r="W25" s="1">
        <v>0</v>
      </c>
      <c r="X25" s="1">
        <v>28.8</v>
      </c>
      <c r="Z25" s="1">
        <v>496</v>
      </c>
      <c r="AA25" s="1">
        <v>0</v>
      </c>
      <c r="AB25" s="1">
        <v>39.4</v>
      </c>
      <c r="AD25" s="1">
        <v>129</v>
      </c>
      <c r="AE25" s="1">
        <v>0</v>
      </c>
      <c r="AF25" s="1">
        <v>12.3</v>
      </c>
      <c r="AH25" s="1">
        <v>149</v>
      </c>
      <c r="AI25" s="1">
        <v>0</v>
      </c>
      <c r="AJ25" s="1">
        <v>24.3</v>
      </c>
      <c r="AL25" s="1">
        <v>199</v>
      </c>
      <c r="AM25" s="1">
        <v>0</v>
      </c>
      <c r="AN25" s="1">
        <v>13.5</v>
      </c>
    </row>
    <row r="26" spans="2:40" x14ac:dyDescent="0.25">
      <c r="B26" s="1">
        <v>142</v>
      </c>
      <c r="C26" s="1">
        <v>0</v>
      </c>
      <c r="D26" s="1">
        <v>0</v>
      </c>
      <c r="F26" s="1">
        <v>196</v>
      </c>
      <c r="G26" s="1">
        <v>0</v>
      </c>
      <c r="H26" s="1">
        <v>0</v>
      </c>
      <c r="J26" s="1">
        <v>126</v>
      </c>
      <c r="K26" s="1">
        <v>0</v>
      </c>
      <c r="L26" s="1">
        <v>13.7</v>
      </c>
      <c r="N26" s="1">
        <v>136</v>
      </c>
      <c r="O26" s="1">
        <v>0</v>
      </c>
      <c r="P26" s="1">
        <v>14.4</v>
      </c>
      <c r="R26" s="1">
        <v>255</v>
      </c>
      <c r="S26" s="1">
        <v>0</v>
      </c>
      <c r="T26" s="1">
        <v>15.1</v>
      </c>
      <c r="V26" s="1">
        <v>199</v>
      </c>
      <c r="W26" s="1">
        <v>0</v>
      </c>
      <c r="X26" s="1">
        <v>28.8</v>
      </c>
      <c r="Z26" s="1">
        <v>140</v>
      </c>
      <c r="AA26" s="1">
        <v>0</v>
      </c>
      <c r="AB26" s="1">
        <v>39.4</v>
      </c>
      <c r="AD26" s="1">
        <v>119</v>
      </c>
      <c r="AE26" s="1">
        <v>0</v>
      </c>
      <c r="AF26" s="1">
        <v>12.3</v>
      </c>
      <c r="AH26" s="1">
        <v>150</v>
      </c>
      <c r="AI26" s="1">
        <v>0</v>
      </c>
      <c r="AJ26" s="1">
        <v>24.3</v>
      </c>
      <c r="AL26" s="1">
        <v>203</v>
      </c>
      <c r="AM26" s="1">
        <v>0</v>
      </c>
      <c r="AN26" s="1">
        <v>13.5</v>
      </c>
    </row>
    <row r="27" spans="2:40" x14ac:dyDescent="0.25">
      <c r="B27" s="1">
        <v>135</v>
      </c>
      <c r="C27" s="1">
        <v>0</v>
      </c>
      <c r="D27" s="1">
        <v>0</v>
      </c>
      <c r="F27" s="1">
        <v>196</v>
      </c>
      <c r="G27" s="1">
        <v>0</v>
      </c>
      <c r="H27" s="1">
        <v>0</v>
      </c>
      <c r="J27" s="1">
        <v>123</v>
      </c>
      <c r="K27" s="1">
        <v>0</v>
      </c>
      <c r="L27" s="1">
        <v>13.7</v>
      </c>
      <c r="N27" s="1">
        <v>128</v>
      </c>
      <c r="O27" s="1">
        <v>0</v>
      </c>
      <c r="P27" s="1">
        <v>14.4</v>
      </c>
      <c r="R27" s="1">
        <v>123</v>
      </c>
      <c r="S27" s="1">
        <v>0</v>
      </c>
      <c r="T27" s="1">
        <v>5.9</v>
      </c>
      <c r="V27" s="1">
        <v>219</v>
      </c>
      <c r="W27" s="1">
        <v>0</v>
      </c>
      <c r="X27" s="1">
        <v>28.8</v>
      </c>
      <c r="Z27" s="1">
        <v>121</v>
      </c>
      <c r="AA27" s="1">
        <v>0</v>
      </c>
      <c r="AB27" s="1">
        <v>39.4</v>
      </c>
      <c r="AD27" s="1">
        <v>202</v>
      </c>
      <c r="AE27" s="1">
        <v>0</v>
      </c>
      <c r="AF27" s="1">
        <v>12.3</v>
      </c>
      <c r="AH27" s="1">
        <v>165</v>
      </c>
      <c r="AI27" s="1">
        <v>0</v>
      </c>
      <c r="AJ27" s="1">
        <v>24.3</v>
      </c>
      <c r="AL27" s="1">
        <v>202</v>
      </c>
      <c r="AM27" s="1">
        <v>0</v>
      </c>
      <c r="AN27" s="1">
        <v>13.5</v>
      </c>
    </row>
    <row r="28" spans="2:40" x14ac:dyDescent="0.25">
      <c r="B28" s="1">
        <v>138</v>
      </c>
      <c r="C28" s="1">
        <v>0</v>
      </c>
      <c r="D28" s="1">
        <v>0</v>
      </c>
      <c r="F28" s="1">
        <v>137</v>
      </c>
      <c r="G28" s="1">
        <v>0</v>
      </c>
      <c r="H28" s="1">
        <v>0</v>
      </c>
      <c r="J28" s="1">
        <v>129</v>
      </c>
      <c r="K28" s="1">
        <v>0</v>
      </c>
      <c r="L28" s="1">
        <v>13.7</v>
      </c>
      <c r="N28" s="1">
        <v>150</v>
      </c>
      <c r="O28" s="1">
        <v>0</v>
      </c>
      <c r="P28" s="1">
        <v>14.4</v>
      </c>
      <c r="R28" s="1">
        <v>465</v>
      </c>
      <c r="S28" s="1">
        <v>0</v>
      </c>
      <c r="T28" s="1">
        <v>5.9</v>
      </c>
      <c r="V28" s="1">
        <v>163</v>
      </c>
      <c r="W28" s="1">
        <v>0</v>
      </c>
      <c r="X28" s="1">
        <v>28.8</v>
      </c>
      <c r="Z28" s="1">
        <v>115</v>
      </c>
      <c r="AA28" s="1">
        <v>0</v>
      </c>
      <c r="AB28" s="1">
        <v>39.4</v>
      </c>
      <c r="AD28" s="1">
        <v>523</v>
      </c>
      <c r="AE28" s="1">
        <v>0</v>
      </c>
      <c r="AF28" s="1">
        <v>26.2</v>
      </c>
      <c r="AH28" s="1">
        <v>150</v>
      </c>
      <c r="AI28" s="1">
        <v>0</v>
      </c>
      <c r="AJ28" s="1">
        <v>24.3</v>
      </c>
      <c r="AL28" s="1">
        <v>194</v>
      </c>
      <c r="AM28" s="1">
        <v>0</v>
      </c>
      <c r="AN28" s="1">
        <v>13.5</v>
      </c>
    </row>
    <row r="29" spans="2:40" x14ac:dyDescent="0.25">
      <c r="B29" s="1">
        <v>141</v>
      </c>
      <c r="C29" s="1">
        <v>0</v>
      </c>
      <c r="D29" s="1">
        <v>0</v>
      </c>
      <c r="F29" s="1">
        <v>137</v>
      </c>
      <c r="G29" s="1">
        <v>0</v>
      </c>
      <c r="H29" s="1">
        <v>0</v>
      </c>
      <c r="J29" s="1">
        <v>124</v>
      </c>
      <c r="K29" s="1">
        <v>0</v>
      </c>
      <c r="L29" s="1">
        <v>13.7</v>
      </c>
      <c r="N29" s="1">
        <v>133</v>
      </c>
      <c r="O29" s="1">
        <v>0</v>
      </c>
      <c r="P29" s="1">
        <v>14.4</v>
      </c>
      <c r="R29" s="1">
        <v>122</v>
      </c>
      <c r="S29" s="1">
        <v>0</v>
      </c>
      <c r="T29" s="1">
        <v>5.9</v>
      </c>
      <c r="V29" s="1">
        <v>132</v>
      </c>
      <c r="W29" s="1">
        <v>0</v>
      </c>
      <c r="X29" s="1">
        <v>15</v>
      </c>
      <c r="Z29" s="1">
        <v>135</v>
      </c>
      <c r="AA29" s="1">
        <v>0</v>
      </c>
      <c r="AB29" s="1">
        <v>39.4</v>
      </c>
      <c r="AD29" s="1">
        <v>440</v>
      </c>
      <c r="AE29" s="1">
        <v>0</v>
      </c>
      <c r="AF29" s="1">
        <v>26.2</v>
      </c>
      <c r="AH29" s="1">
        <v>133</v>
      </c>
      <c r="AI29" s="1">
        <v>0</v>
      </c>
      <c r="AJ29" s="1">
        <v>24.3</v>
      </c>
      <c r="AL29" s="1">
        <v>199</v>
      </c>
      <c r="AM29" s="1">
        <v>0</v>
      </c>
      <c r="AN29" s="1">
        <v>13.5</v>
      </c>
    </row>
    <row r="30" spans="2:40" x14ac:dyDescent="0.25">
      <c r="B30" s="1">
        <v>124</v>
      </c>
      <c r="C30" s="1">
        <v>0</v>
      </c>
      <c r="D30" s="1">
        <v>0</v>
      </c>
      <c r="F30" s="1">
        <v>146</v>
      </c>
      <c r="G30" s="1">
        <v>0</v>
      </c>
      <c r="H30" s="1">
        <v>0</v>
      </c>
      <c r="J30" s="1">
        <v>169</v>
      </c>
      <c r="K30" s="1">
        <v>0</v>
      </c>
      <c r="L30" s="1">
        <v>13.7</v>
      </c>
      <c r="N30" s="1">
        <v>254</v>
      </c>
      <c r="O30" s="1">
        <v>0</v>
      </c>
      <c r="P30" s="1">
        <v>10.7</v>
      </c>
      <c r="R30" s="1">
        <v>138</v>
      </c>
      <c r="S30" s="1">
        <v>0</v>
      </c>
      <c r="T30" s="1">
        <v>5.9</v>
      </c>
      <c r="V30" s="1">
        <v>134</v>
      </c>
      <c r="W30" s="1">
        <v>0</v>
      </c>
      <c r="X30" s="1">
        <v>15</v>
      </c>
      <c r="Z30" s="1">
        <v>135</v>
      </c>
      <c r="AA30" s="1">
        <v>0</v>
      </c>
      <c r="AB30" s="1">
        <v>39.4</v>
      </c>
      <c r="AD30" s="1">
        <v>138</v>
      </c>
      <c r="AE30" s="1">
        <v>0</v>
      </c>
      <c r="AF30" s="1">
        <v>26.2</v>
      </c>
      <c r="AH30" s="1">
        <v>130</v>
      </c>
      <c r="AI30" s="1">
        <v>0</v>
      </c>
      <c r="AJ30" s="1">
        <v>24.3</v>
      </c>
      <c r="AL30" s="1">
        <v>199</v>
      </c>
      <c r="AM30" s="1">
        <v>0</v>
      </c>
      <c r="AN30" s="1">
        <v>10</v>
      </c>
    </row>
    <row r="31" spans="2:40" x14ac:dyDescent="0.25">
      <c r="B31" s="1">
        <v>128</v>
      </c>
      <c r="C31" s="1">
        <v>0</v>
      </c>
      <c r="D31" s="1">
        <v>0</v>
      </c>
      <c r="F31" s="1">
        <v>145</v>
      </c>
      <c r="G31" s="1">
        <v>0</v>
      </c>
      <c r="H31" s="1">
        <v>0</v>
      </c>
      <c r="J31" s="1">
        <v>201</v>
      </c>
      <c r="K31" s="1">
        <v>0</v>
      </c>
      <c r="L31" s="1">
        <v>13.7</v>
      </c>
      <c r="N31" s="1">
        <v>429</v>
      </c>
      <c r="O31" s="1">
        <v>0</v>
      </c>
      <c r="P31" s="1">
        <v>10.7</v>
      </c>
      <c r="R31" s="1">
        <v>135</v>
      </c>
      <c r="S31" s="1">
        <v>0</v>
      </c>
      <c r="T31" s="1">
        <v>5.9</v>
      </c>
      <c r="V31" s="1">
        <v>132</v>
      </c>
      <c r="W31" s="1">
        <v>0</v>
      </c>
      <c r="X31" s="1">
        <v>15</v>
      </c>
      <c r="Z31" s="1">
        <v>148</v>
      </c>
      <c r="AA31" s="1">
        <v>0</v>
      </c>
      <c r="AB31" s="1">
        <v>39.4</v>
      </c>
      <c r="AD31" s="1">
        <v>117</v>
      </c>
      <c r="AE31" s="1">
        <v>0</v>
      </c>
      <c r="AF31" s="1">
        <v>26.2</v>
      </c>
      <c r="AH31" s="1">
        <v>133</v>
      </c>
      <c r="AI31" s="1">
        <v>0</v>
      </c>
      <c r="AJ31" s="1">
        <v>19.100000000000001</v>
      </c>
      <c r="AL31" s="1">
        <v>203</v>
      </c>
      <c r="AM31" s="1">
        <v>0</v>
      </c>
      <c r="AN31" s="1">
        <v>10</v>
      </c>
    </row>
    <row r="32" spans="2:40" x14ac:dyDescent="0.25">
      <c r="B32" s="1">
        <v>133</v>
      </c>
      <c r="C32" s="1">
        <v>0</v>
      </c>
      <c r="D32" s="1">
        <v>0</v>
      </c>
      <c r="F32" s="1">
        <v>124</v>
      </c>
      <c r="G32" s="1">
        <v>0</v>
      </c>
      <c r="H32" s="1">
        <v>0</v>
      </c>
      <c r="J32" s="1">
        <v>282</v>
      </c>
      <c r="K32" s="1">
        <v>0</v>
      </c>
      <c r="L32" s="1">
        <v>10.3</v>
      </c>
      <c r="N32" s="1">
        <v>181</v>
      </c>
      <c r="O32" s="1">
        <v>0</v>
      </c>
      <c r="P32" s="1">
        <v>10.7</v>
      </c>
      <c r="R32" s="1">
        <v>138</v>
      </c>
      <c r="S32" s="1">
        <v>0</v>
      </c>
      <c r="T32" s="1">
        <v>5.9</v>
      </c>
      <c r="V32" s="1">
        <v>133</v>
      </c>
      <c r="W32" s="1">
        <v>0</v>
      </c>
      <c r="X32" s="1">
        <v>15</v>
      </c>
      <c r="Z32" s="1">
        <v>136</v>
      </c>
      <c r="AA32" s="1">
        <v>0</v>
      </c>
      <c r="AB32" s="1">
        <v>39.4</v>
      </c>
      <c r="AD32" s="1">
        <v>125</v>
      </c>
      <c r="AE32" s="1">
        <v>0</v>
      </c>
      <c r="AF32" s="1">
        <v>26.2</v>
      </c>
      <c r="AH32" s="1">
        <v>137</v>
      </c>
      <c r="AI32" s="1">
        <v>0</v>
      </c>
      <c r="AJ32" s="1">
        <v>19.100000000000001</v>
      </c>
      <c r="AL32" s="1">
        <v>190</v>
      </c>
      <c r="AM32" s="1">
        <v>0</v>
      </c>
      <c r="AN32" s="1">
        <v>10</v>
      </c>
    </row>
    <row r="33" spans="2:40" x14ac:dyDescent="0.25">
      <c r="B33" s="1">
        <v>141</v>
      </c>
      <c r="C33" s="1">
        <v>0</v>
      </c>
      <c r="D33" s="1">
        <v>0</v>
      </c>
      <c r="F33" s="1">
        <v>133</v>
      </c>
      <c r="G33" s="1">
        <v>0</v>
      </c>
      <c r="H33" s="1">
        <v>0</v>
      </c>
      <c r="J33" s="1">
        <v>130</v>
      </c>
      <c r="K33" s="1">
        <v>0</v>
      </c>
      <c r="L33" s="1">
        <v>10.3</v>
      </c>
      <c r="N33" s="1">
        <v>195</v>
      </c>
      <c r="O33" s="1">
        <v>0</v>
      </c>
      <c r="P33" s="1">
        <v>10.7</v>
      </c>
      <c r="R33" s="1">
        <v>139</v>
      </c>
      <c r="S33" s="1">
        <v>0</v>
      </c>
      <c r="T33" s="1">
        <v>5.9</v>
      </c>
      <c r="V33" s="1">
        <v>168</v>
      </c>
      <c r="W33" s="1">
        <v>0</v>
      </c>
      <c r="X33" s="1">
        <v>15</v>
      </c>
      <c r="Z33" s="1">
        <v>126</v>
      </c>
      <c r="AA33" s="1">
        <v>0</v>
      </c>
      <c r="AB33" s="1">
        <v>18.7</v>
      </c>
      <c r="AD33" s="1">
        <v>129</v>
      </c>
      <c r="AE33" s="1">
        <v>0</v>
      </c>
      <c r="AF33" s="1">
        <v>26.2</v>
      </c>
      <c r="AH33" s="1">
        <v>141</v>
      </c>
      <c r="AI33" s="1">
        <v>0</v>
      </c>
      <c r="AJ33" s="1">
        <v>19.100000000000001</v>
      </c>
      <c r="AL33" s="1">
        <v>198</v>
      </c>
      <c r="AM33" s="1">
        <v>0</v>
      </c>
      <c r="AN33" s="1">
        <v>10</v>
      </c>
    </row>
    <row r="34" spans="2:40" x14ac:dyDescent="0.25">
      <c r="B34" s="1">
        <v>131</v>
      </c>
      <c r="C34" s="1">
        <v>0</v>
      </c>
      <c r="D34" s="1">
        <v>0</v>
      </c>
      <c r="F34" s="1">
        <v>184</v>
      </c>
      <c r="G34" s="1">
        <v>0</v>
      </c>
      <c r="H34" s="1">
        <v>100</v>
      </c>
      <c r="J34" s="1">
        <v>489</v>
      </c>
      <c r="K34" s="1">
        <v>0</v>
      </c>
      <c r="L34" s="1">
        <v>10.3</v>
      </c>
      <c r="N34" s="1">
        <v>197</v>
      </c>
      <c r="O34" s="1">
        <v>0</v>
      </c>
      <c r="P34" s="1">
        <v>10.7</v>
      </c>
      <c r="R34" s="1">
        <v>126</v>
      </c>
      <c r="S34" s="1">
        <v>0</v>
      </c>
      <c r="T34" s="1">
        <v>5.9</v>
      </c>
      <c r="V34" s="1">
        <v>166</v>
      </c>
      <c r="W34" s="1">
        <v>0</v>
      </c>
      <c r="X34" s="1">
        <v>15</v>
      </c>
      <c r="Z34" s="1">
        <v>128</v>
      </c>
      <c r="AA34" s="1">
        <v>0</v>
      </c>
      <c r="AB34" s="1">
        <v>18.7</v>
      </c>
      <c r="AD34" s="1">
        <v>137</v>
      </c>
      <c r="AE34" s="1">
        <v>0</v>
      </c>
      <c r="AF34" s="1">
        <v>26.2</v>
      </c>
      <c r="AH34" s="1">
        <v>146</v>
      </c>
      <c r="AI34" s="1">
        <v>0</v>
      </c>
      <c r="AJ34" s="1">
        <v>19.100000000000001</v>
      </c>
      <c r="AL34" s="1">
        <v>193</v>
      </c>
      <c r="AM34" s="1">
        <v>0</v>
      </c>
      <c r="AN34" s="1">
        <v>10</v>
      </c>
    </row>
    <row r="35" spans="2:40" x14ac:dyDescent="0.25">
      <c r="B35" s="1">
        <v>129</v>
      </c>
      <c r="C35" s="1">
        <v>0</v>
      </c>
      <c r="D35" s="1">
        <v>0</v>
      </c>
      <c r="F35" s="1">
        <v>177</v>
      </c>
      <c r="G35" s="1">
        <v>0</v>
      </c>
      <c r="H35" s="1">
        <v>100</v>
      </c>
      <c r="J35" s="1">
        <v>162</v>
      </c>
      <c r="K35" s="1">
        <v>0</v>
      </c>
      <c r="L35" s="1">
        <v>10.3</v>
      </c>
      <c r="N35" s="1">
        <v>251</v>
      </c>
      <c r="O35" s="1">
        <v>0</v>
      </c>
      <c r="P35" s="1">
        <v>20.399999999999999</v>
      </c>
      <c r="R35" s="1">
        <v>133</v>
      </c>
      <c r="S35" s="1">
        <v>0</v>
      </c>
      <c r="T35" s="1">
        <v>13.5</v>
      </c>
      <c r="V35" s="1">
        <v>147</v>
      </c>
      <c r="W35" s="1">
        <v>0</v>
      </c>
      <c r="X35" s="1">
        <v>15</v>
      </c>
      <c r="Z35" s="1">
        <v>143</v>
      </c>
      <c r="AA35" s="1">
        <v>0</v>
      </c>
      <c r="AB35" s="1">
        <v>18.7</v>
      </c>
      <c r="AD35" s="1">
        <v>143</v>
      </c>
      <c r="AE35" s="1">
        <v>0</v>
      </c>
      <c r="AF35" s="1">
        <v>26.2</v>
      </c>
      <c r="AH35" s="1">
        <v>149</v>
      </c>
      <c r="AI35" s="1">
        <v>0</v>
      </c>
      <c r="AJ35" s="1">
        <v>19.100000000000001</v>
      </c>
      <c r="AL35" s="1">
        <v>201</v>
      </c>
      <c r="AM35" s="1">
        <v>0</v>
      </c>
      <c r="AN35" s="1">
        <v>10</v>
      </c>
    </row>
    <row r="36" spans="2:40" x14ac:dyDescent="0.25">
      <c r="B36" s="1">
        <v>125</v>
      </c>
      <c r="C36" s="1">
        <v>0</v>
      </c>
      <c r="D36" s="1">
        <v>0</v>
      </c>
      <c r="F36" s="1">
        <v>161</v>
      </c>
      <c r="G36" s="1">
        <v>0</v>
      </c>
      <c r="H36" s="1">
        <v>100</v>
      </c>
      <c r="J36" s="1">
        <v>159</v>
      </c>
      <c r="K36" s="1">
        <v>0</v>
      </c>
      <c r="L36" s="1">
        <v>10.3</v>
      </c>
      <c r="N36" s="1">
        <v>232</v>
      </c>
      <c r="O36" s="1">
        <v>0</v>
      </c>
      <c r="P36" s="1">
        <v>20.399999999999999</v>
      </c>
      <c r="R36" s="1">
        <v>130</v>
      </c>
      <c r="S36" s="1">
        <v>0</v>
      </c>
      <c r="T36" s="1">
        <v>13.5</v>
      </c>
      <c r="V36" s="1">
        <v>137</v>
      </c>
      <c r="W36" s="1">
        <v>0</v>
      </c>
      <c r="X36" s="1">
        <v>23.1</v>
      </c>
      <c r="Z36" s="1">
        <v>142</v>
      </c>
      <c r="AA36" s="1">
        <v>0</v>
      </c>
      <c r="AB36" s="1">
        <v>18.7</v>
      </c>
      <c r="AD36" s="1">
        <v>121</v>
      </c>
      <c r="AE36" s="1">
        <v>0</v>
      </c>
      <c r="AF36" s="1">
        <v>21</v>
      </c>
      <c r="AH36" s="1">
        <v>140</v>
      </c>
      <c r="AI36" s="1">
        <v>0</v>
      </c>
      <c r="AJ36" s="1">
        <v>19.100000000000001</v>
      </c>
      <c r="AL36" s="1">
        <v>204</v>
      </c>
      <c r="AM36" s="1">
        <v>0</v>
      </c>
      <c r="AN36" s="1">
        <v>11.1</v>
      </c>
    </row>
    <row r="37" spans="2:40" x14ac:dyDescent="0.25">
      <c r="B37" s="1">
        <v>129</v>
      </c>
      <c r="C37" s="1">
        <v>0</v>
      </c>
      <c r="D37" s="1">
        <v>0</v>
      </c>
      <c r="F37" s="1">
        <v>162</v>
      </c>
      <c r="G37" s="1">
        <v>0</v>
      </c>
      <c r="H37" s="1">
        <v>100</v>
      </c>
      <c r="J37" s="1">
        <v>134</v>
      </c>
      <c r="K37" s="1">
        <v>0</v>
      </c>
      <c r="L37" s="1">
        <v>10.3</v>
      </c>
      <c r="N37" s="1">
        <v>177</v>
      </c>
      <c r="O37" s="1">
        <v>0</v>
      </c>
      <c r="P37" s="1">
        <v>20.399999999999999</v>
      </c>
      <c r="R37" s="1">
        <v>125</v>
      </c>
      <c r="S37" s="1">
        <v>0</v>
      </c>
      <c r="T37" s="1">
        <v>13.5</v>
      </c>
      <c r="V37" s="1">
        <v>127</v>
      </c>
      <c r="W37" s="1">
        <v>0</v>
      </c>
      <c r="X37" s="1">
        <v>23.1</v>
      </c>
      <c r="Z37" s="1">
        <v>236</v>
      </c>
      <c r="AA37" s="1">
        <v>0</v>
      </c>
      <c r="AB37" s="1">
        <v>18.7</v>
      </c>
      <c r="AD37" s="1">
        <v>154</v>
      </c>
      <c r="AE37" s="1">
        <v>0</v>
      </c>
      <c r="AF37" s="1">
        <v>21</v>
      </c>
      <c r="AH37" s="1">
        <v>144</v>
      </c>
      <c r="AI37" s="1">
        <v>0</v>
      </c>
      <c r="AJ37" s="1">
        <v>19.100000000000001</v>
      </c>
      <c r="AL37" s="1">
        <v>206</v>
      </c>
      <c r="AM37" s="1">
        <v>0</v>
      </c>
      <c r="AN37" s="1">
        <v>11.1</v>
      </c>
    </row>
    <row r="38" spans="2:40" x14ac:dyDescent="0.25">
      <c r="B38" s="1">
        <v>117</v>
      </c>
      <c r="C38" s="1">
        <v>0</v>
      </c>
      <c r="D38" s="1">
        <v>0</v>
      </c>
      <c r="F38" s="1">
        <v>146</v>
      </c>
      <c r="G38" s="1">
        <v>0</v>
      </c>
      <c r="H38" s="1">
        <v>100</v>
      </c>
      <c r="J38" s="1">
        <v>133</v>
      </c>
      <c r="K38" s="1">
        <v>0</v>
      </c>
      <c r="L38" s="1">
        <v>10.3</v>
      </c>
      <c r="N38" s="1">
        <v>182</v>
      </c>
      <c r="O38" s="1">
        <v>0</v>
      </c>
      <c r="P38" s="1">
        <v>20.399999999999999</v>
      </c>
      <c r="R38" s="1">
        <v>122</v>
      </c>
      <c r="S38" s="1">
        <v>0</v>
      </c>
      <c r="T38" s="1">
        <v>13.5</v>
      </c>
      <c r="V38" s="1">
        <v>131</v>
      </c>
      <c r="W38" s="1">
        <v>0</v>
      </c>
      <c r="X38" s="1">
        <v>23.1</v>
      </c>
      <c r="Z38" s="1">
        <v>417</v>
      </c>
      <c r="AA38" s="1">
        <v>0</v>
      </c>
      <c r="AB38" s="1">
        <v>42.4</v>
      </c>
      <c r="AD38" s="1">
        <v>164</v>
      </c>
      <c r="AE38" s="1">
        <v>0</v>
      </c>
      <c r="AF38" s="1">
        <v>21</v>
      </c>
      <c r="AH38" s="1">
        <v>145</v>
      </c>
      <c r="AI38" s="1">
        <v>0</v>
      </c>
      <c r="AJ38" s="1">
        <v>13.9</v>
      </c>
      <c r="AL38" s="1">
        <v>200</v>
      </c>
      <c r="AM38" s="1">
        <v>0</v>
      </c>
      <c r="AN38" s="1">
        <v>11.1</v>
      </c>
    </row>
    <row r="39" spans="2:40" x14ac:dyDescent="0.25">
      <c r="B39" s="1">
        <v>125</v>
      </c>
      <c r="C39" s="1">
        <v>0</v>
      </c>
      <c r="D39" s="1">
        <v>0</v>
      </c>
      <c r="F39" s="1">
        <v>162</v>
      </c>
      <c r="G39" s="1">
        <v>0</v>
      </c>
      <c r="H39" s="1">
        <v>100</v>
      </c>
      <c r="J39" s="1">
        <v>143</v>
      </c>
      <c r="K39" s="1">
        <v>0</v>
      </c>
      <c r="L39" s="1">
        <v>14.3</v>
      </c>
      <c r="N39" s="1">
        <v>166</v>
      </c>
      <c r="O39" s="1">
        <v>0</v>
      </c>
      <c r="P39" s="1">
        <v>20.399999999999999</v>
      </c>
      <c r="R39" s="1">
        <v>123</v>
      </c>
      <c r="S39" s="1">
        <v>0</v>
      </c>
      <c r="T39" s="1">
        <v>13.5</v>
      </c>
      <c r="V39" s="1">
        <v>128</v>
      </c>
      <c r="W39" s="1">
        <v>0</v>
      </c>
      <c r="X39" s="1">
        <v>23.1</v>
      </c>
      <c r="Z39" s="1">
        <v>135</v>
      </c>
      <c r="AA39" s="1">
        <v>0</v>
      </c>
      <c r="AB39" s="1">
        <v>42.4</v>
      </c>
      <c r="AD39" s="1">
        <v>440</v>
      </c>
      <c r="AE39" s="1">
        <v>0</v>
      </c>
      <c r="AF39" s="1">
        <v>13.2</v>
      </c>
      <c r="AH39" s="1">
        <v>244</v>
      </c>
      <c r="AI39" s="1">
        <v>0</v>
      </c>
      <c r="AJ39" s="1">
        <v>13.9</v>
      </c>
      <c r="AL39" s="1">
        <v>202</v>
      </c>
      <c r="AM39" s="1">
        <v>0</v>
      </c>
      <c r="AN39" s="1">
        <v>11.1</v>
      </c>
    </row>
    <row r="40" spans="2:40" x14ac:dyDescent="0.25">
      <c r="B40" s="1">
        <v>119</v>
      </c>
      <c r="C40" s="1">
        <v>0</v>
      </c>
      <c r="D40" s="1">
        <v>0</v>
      </c>
      <c r="F40" s="1">
        <v>163</v>
      </c>
      <c r="G40" s="1">
        <v>0</v>
      </c>
      <c r="H40" s="1">
        <v>100</v>
      </c>
      <c r="J40" s="1">
        <v>169</v>
      </c>
      <c r="K40" s="1">
        <v>0</v>
      </c>
      <c r="L40" s="1">
        <v>14.3</v>
      </c>
      <c r="N40" s="1">
        <v>214</v>
      </c>
      <c r="O40" s="1">
        <v>0</v>
      </c>
      <c r="P40" s="1">
        <v>20.399999999999999</v>
      </c>
      <c r="R40" s="1">
        <v>115</v>
      </c>
      <c r="S40" s="1">
        <v>0</v>
      </c>
      <c r="T40" s="1">
        <v>13.5</v>
      </c>
      <c r="V40" s="1">
        <v>138</v>
      </c>
      <c r="W40" s="1">
        <v>0</v>
      </c>
      <c r="X40" s="1">
        <v>23.1</v>
      </c>
      <c r="Z40" s="1">
        <v>120</v>
      </c>
      <c r="AA40" s="1">
        <v>0</v>
      </c>
      <c r="AB40" s="1">
        <v>42.4</v>
      </c>
      <c r="AD40" s="1">
        <v>441</v>
      </c>
      <c r="AE40" s="1">
        <v>0</v>
      </c>
      <c r="AF40" s="1">
        <v>13.2</v>
      </c>
      <c r="AH40" s="1">
        <v>187</v>
      </c>
      <c r="AI40" s="1">
        <v>0</v>
      </c>
      <c r="AJ40" s="1">
        <v>13.9</v>
      </c>
      <c r="AL40" s="1">
        <v>197</v>
      </c>
      <c r="AM40" s="1">
        <v>0</v>
      </c>
      <c r="AN40" s="1">
        <v>11.1</v>
      </c>
    </row>
    <row r="41" spans="2:40" x14ac:dyDescent="0.25">
      <c r="B41" s="1">
        <v>131</v>
      </c>
      <c r="C41" s="1">
        <v>0</v>
      </c>
      <c r="D41" s="1">
        <v>0</v>
      </c>
      <c r="F41" s="1">
        <v>175</v>
      </c>
      <c r="G41" s="1">
        <v>0</v>
      </c>
      <c r="H41" s="1">
        <v>100</v>
      </c>
      <c r="J41" s="1">
        <v>189</v>
      </c>
      <c r="K41" s="1">
        <v>0</v>
      </c>
      <c r="L41" s="1">
        <v>14.3</v>
      </c>
      <c r="N41" s="1">
        <v>173</v>
      </c>
      <c r="O41" s="1">
        <v>0</v>
      </c>
      <c r="P41" s="1">
        <v>16.3</v>
      </c>
      <c r="R41" s="1">
        <v>131</v>
      </c>
      <c r="S41" s="1">
        <v>0</v>
      </c>
      <c r="T41" s="1">
        <v>13.5</v>
      </c>
      <c r="V41" s="1">
        <v>136</v>
      </c>
      <c r="W41" s="1">
        <v>0</v>
      </c>
      <c r="X41" s="1">
        <v>23.1</v>
      </c>
      <c r="Z41" s="1">
        <v>120</v>
      </c>
      <c r="AA41" s="1">
        <v>0</v>
      </c>
      <c r="AB41" s="1">
        <v>42.4</v>
      </c>
      <c r="AD41" s="1">
        <v>135</v>
      </c>
      <c r="AE41" s="1">
        <v>0</v>
      </c>
      <c r="AF41" s="1">
        <v>13.2</v>
      </c>
      <c r="AH41" s="1">
        <v>487</v>
      </c>
      <c r="AI41" s="1">
        <v>0</v>
      </c>
      <c r="AJ41" s="1">
        <v>13.9</v>
      </c>
      <c r="AL41" s="1">
        <v>203</v>
      </c>
      <c r="AM41" s="1">
        <v>0</v>
      </c>
      <c r="AN41" s="1">
        <v>11.1</v>
      </c>
    </row>
    <row r="42" spans="2:40" x14ac:dyDescent="0.25">
      <c r="B42" s="1">
        <v>134</v>
      </c>
      <c r="C42" s="1">
        <v>0</v>
      </c>
      <c r="D42" s="1">
        <v>0</v>
      </c>
      <c r="F42" s="1">
        <v>141</v>
      </c>
      <c r="G42" s="1">
        <v>0</v>
      </c>
      <c r="H42" s="1">
        <v>17.100000000000001</v>
      </c>
      <c r="J42" s="1">
        <v>195</v>
      </c>
      <c r="K42" s="1">
        <v>0</v>
      </c>
      <c r="L42" s="1">
        <v>14.3</v>
      </c>
      <c r="N42" s="1">
        <v>211</v>
      </c>
      <c r="O42" s="1">
        <v>0</v>
      </c>
      <c r="P42" s="1">
        <v>16.3</v>
      </c>
      <c r="R42" s="1">
        <v>135</v>
      </c>
      <c r="S42" s="1">
        <v>0</v>
      </c>
      <c r="T42" s="1">
        <v>13.5</v>
      </c>
      <c r="V42" s="1">
        <v>126</v>
      </c>
      <c r="W42" s="1">
        <v>0</v>
      </c>
      <c r="X42" s="1">
        <v>23.1</v>
      </c>
      <c r="Z42" s="1">
        <v>121</v>
      </c>
      <c r="AA42" s="1">
        <v>0</v>
      </c>
      <c r="AB42" s="1">
        <v>42.4</v>
      </c>
      <c r="AD42" s="1">
        <v>131</v>
      </c>
      <c r="AE42" s="1">
        <v>0</v>
      </c>
      <c r="AF42" s="1">
        <v>13.2</v>
      </c>
      <c r="AH42" s="1">
        <v>189</v>
      </c>
      <c r="AI42" s="1">
        <v>0</v>
      </c>
      <c r="AJ42" s="1">
        <v>16.100000000000001</v>
      </c>
      <c r="AL42" s="1">
        <v>195</v>
      </c>
      <c r="AM42" s="1">
        <v>0</v>
      </c>
      <c r="AN42" s="1">
        <v>13.9</v>
      </c>
    </row>
    <row r="43" spans="2:40" x14ac:dyDescent="0.25">
      <c r="B43" s="1">
        <v>116</v>
      </c>
      <c r="C43" s="1">
        <v>0</v>
      </c>
      <c r="D43" s="1">
        <v>9</v>
      </c>
      <c r="F43" s="1">
        <v>146</v>
      </c>
      <c r="G43" s="1">
        <v>0</v>
      </c>
      <c r="H43" s="1">
        <v>17.100000000000001</v>
      </c>
      <c r="J43" s="1">
        <v>143</v>
      </c>
      <c r="K43" s="1">
        <v>0</v>
      </c>
      <c r="L43" s="1">
        <v>14.3</v>
      </c>
      <c r="N43" s="1">
        <v>163</v>
      </c>
      <c r="O43" s="1">
        <v>0</v>
      </c>
      <c r="P43" s="1">
        <v>16.3</v>
      </c>
      <c r="R43" s="1">
        <v>133</v>
      </c>
      <c r="S43" s="1">
        <v>0</v>
      </c>
      <c r="T43" s="1">
        <v>15.3</v>
      </c>
      <c r="V43" s="1">
        <v>120</v>
      </c>
      <c r="W43" s="1">
        <v>0</v>
      </c>
      <c r="X43" s="1">
        <v>23.1</v>
      </c>
      <c r="Z43" s="1">
        <v>118</v>
      </c>
      <c r="AA43" s="1">
        <v>0</v>
      </c>
      <c r="AB43" s="1">
        <v>42.4</v>
      </c>
      <c r="AD43" s="1">
        <v>121</v>
      </c>
      <c r="AE43" s="1">
        <v>0</v>
      </c>
      <c r="AF43" s="1">
        <v>13.2</v>
      </c>
      <c r="AH43" s="1">
        <v>230</v>
      </c>
      <c r="AI43" s="1">
        <v>0</v>
      </c>
      <c r="AJ43" s="1">
        <v>16.100000000000001</v>
      </c>
      <c r="AL43" s="1">
        <v>203</v>
      </c>
      <c r="AM43" s="1">
        <v>0</v>
      </c>
      <c r="AN43" s="1">
        <v>13.9</v>
      </c>
    </row>
    <row r="44" spans="2:40" x14ac:dyDescent="0.25">
      <c r="B44" s="1">
        <v>122</v>
      </c>
      <c r="C44" s="1">
        <v>0</v>
      </c>
      <c r="D44" s="1">
        <v>9</v>
      </c>
      <c r="F44" s="1">
        <v>166</v>
      </c>
      <c r="G44" s="1">
        <v>0</v>
      </c>
      <c r="H44" s="1">
        <v>17.100000000000001</v>
      </c>
      <c r="J44" s="1">
        <v>149</v>
      </c>
      <c r="K44" s="1">
        <v>0</v>
      </c>
      <c r="L44" s="1">
        <v>14.3</v>
      </c>
      <c r="N44" s="1">
        <v>150</v>
      </c>
      <c r="O44" s="1">
        <v>0</v>
      </c>
      <c r="P44" s="1">
        <v>16.3</v>
      </c>
      <c r="R44" s="1">
        <v>136</v>
      </c>
      <c r="S44" s="1">
        <v>0</v>
      </c>
      <c r="T44" s="1">
        <v>15.3</v>
      </c>
      <c r="V44" s="1">
        <v>142</v>
      </c>
      <c r="W44" s="1">
        <v>0</v>
      </c>
      <c r="X44" s="1">
        <v>16</v>
      </c>
      <c r="Z44" s="1">
        <v>125</v>
      </c>
      <c r="AA44" s="1">
        <v>0</v>
      </c>
      <c r="AB44" s="1">
        <v>42.4</v>
      </c>
      <c r="AD44" s="1">
        <v>122</v>
      </c>
      <c r="AE44" s="1">
        <v>0</v>
      </c>
      <c r="AF44" s="1">
        <v>13.2</v>
      </c>
      <c r="AH44" s="1">
        <v>148</v>
      </c>
      <c r="AI44" s="1">
        <v>0</v>
      </c>
      <c r="AJ44" s="1">
        <v>16.100000000000001</v>
      </c>
      <c r="AL44" s="1">
        <v>291</v>
      </c>
      <c r="AM44" s="1">
        <v>0</v>
      </c>
      <c r="AN44" s="1">
        <v>13.9</v>
      </c>
    </row>
    <row r="45" spans="2:40" x14ac:dyDescent="0.25">
      <c r="B45" s="1">
        <v>133</v>
      </c>
      <c r="C45" s="1">
        <v>0</v>
      </c>
      <c r="D45" s="1">
        <v>9</v>
      </c>
      <c r="F45" s="1">
        <v>203</v>
      </c>
      <c r="G45" s="1">
        <v>0</v>
      </c>
      <c r="H45" s="1">
        <v>17.100000000000001</v>
      </c>
      <c r="J45" s="1">
        <v>137</v>
      </c>
      <c r="K45" s="1">
        <v>0</v>
      </c>
      <c r="L45" s="1">
        <v>14.3</v>
      </c>
      <c r="N45" s="1">
        <v>350</v>
      </c>
      <c r="O45" s="1">
        <v>0</v>
      </c>
      <c r="P45" s="1">
        <v>16</v>
      </c>
      <c r="R45" s="1">
        <v>128</v>
      </c>
      <c r="S45" s="1">
        <v>0</v>
      </c>
      <c r="T45" s="1">
        <v>15.3</v>
      </c>
      <c r="V45" s="1">
        <v>124</v>
      </c>
      <c r="W45" s="1">
        <v>0</v>
      </c>
      <c r="X45" s="1">
        <v>16</v>
      </c>
      <c r="Z45" s="1">
        <v>112</v>
      </c>
      <c r="AA45" s="1">
        <v>0</v>
      </c>
      <c r="AB45" s="1">
        <v>42.4</v>
      </c>
      <c r="AD45" s="1">
        <v>129</v>
      </c>
      <c r="AE45" s="1">
        <v>0</v>
      </c>
      <c r="AF45" s="1">
        <v>13.2</v>
      </c>
      <c r="AH45" s="1">
        <v>431</v>
      </c>
      <c r="AI45" s="1">
        <v>0</v>
      </c>
      <c r="AJ45" s="1">
        <v>16.100000000000001</v>
      </c>
      <c r="AL45" s="1">
        <v>288</v>
      </c>
      <c r="AM45" s="1">
        <v>0</v>
      </c>
      <c r="AN45" s="1">
        <v>13.9</v>
      </c>
    </row>
    <row r="46" spans="2:40" x14ac:dyDescent="0.25">
      <c r="B46" s="1">
        <v>117</v>
      </c>
      <c r="C46" s="1">
        <v>0</v>
      </c>
      <c r="D46" s="1">
        <v>9</v>
      </c>
      <c r="F46" s="1">
        <v>151</v>
      </c>
      <c r="G46" s="1">
        <v>0</v>
      </c>
      <c r="H46" s="1">
        <v>17.100000000000001</v>
      </c>
      <c r="J46" s="1">
        <v>137</v>
      </c>
      <c r="K46" s="1">
        <v>0</v>
      </c>
      <c r="L46" s="1">
        <v>40.9</v>
      </c>
      <c r="N46" s="1">
        <v>446</v>
      </c>
      <c r="O46" s="1">
        <v>0</v>
      </c>
      <c r="P46" s="1">
        <v>16</v>
      </c>
      <c r="R46" s="1">
        <v>128</v>
      </c>
      <c r="S46" s="1">
        <v>0</v>
      </c>
      <c r="T46" s="1">
        <v>15.3</v>
      </c>
      <c r="V46" s="1">
        <v>111</v>
      </c>
      <c r="W46" s="1">
        <v>0</v>
      </c>
      <c r="X46" s="1">
        <v>16</v>
      </c>
      <c r="Z46" s="1">
        <v>119</v>
      </c>
      <c r="AA46" s="1">
        <v>0</v>
      </c>
      <c r="AB46" s="1">
        <v>42.4</v>
      </c>
      <c r="AD46" s="1">
        <v>131</v>
      </c>
      <c r="AE46" s="1">
        <v>0</v>
      </c>
      <c r="AF46" s="1">
        <v>13.2</v>
      </c>
      <c r="AH46" s="1">
        <v>175</v>
      </c>
      <c r="AI46" s="1">
        <v>0</v>
      </c>
      <c r="AJ46" s="1">
        <v>16.100000000000001</v>
      </c>
      <c r="AL46" s="1">
        <v>204</v>
      </c>
      <c r="AM46" s="1">
        <v>0</v>
      </c>
      <c r="AN46" s="1">
        <v>13.9</v>
      </c>
    </row>
    <row r="47" spans="2:40" x14ac:dyDescent="0.25">
      <c r="B47" s="1">
        <v>128</v>
      </c>
      <c r="C47" s="1">
        <v>0</v>
      </c>
      <c r="D47" s="1">
        <v>9</v>
      </c>
      <c r="F47" s="1">
        <v>152</v>
      </c>
      <c r="G47" s="1">
        <v>0</v>
      </c>
      <c r="H47" s="1">
        <v>17.100000000000001</v>
      </c>
      <c r="J47" s="1">
        <v>132</v>
      </c>
      <c r="K47" s="1">
        <v>0</v>
      </c>
      <c r="L47" s="1">
        <v>40.9</v>
      </c>
      <c r="N47" s="1">
        <v>184</v>
      </c>
      <c r="O47" s="1">
        <v>0</v>
      </c>
      <c r="P47" s="1">
        <v>16</v>
      </c>
      <c r="R47" s="1">
        <v>133</v>
      </c>
      <c r="S47" s="1">
        <v>0</v>
      </c>
      <c r="T47" s="1">
        <v>15.3</v>
      </c>
      <c r="V47" s="1">
        <v>125</v>
      </c>
      <c r="W47" s="1">
        <v>0</v>
      </c>
      <c r="X47" s="1">
        <v>16</v>
      </c>
      <c r="Z47" s="1">
        <v>121</v>
      </c>
      <c r="AA47" s="1">
        <v>0</v>
      </c>
      <c r="AB47" s="1">
        <v>42.4</v>
      </c>
      <c r="AD47" s="1">
        <v>129</v>
      </c>
      <c r="AE47" s="1">
        <v>0</v>
      </c>
      <c r="AF47" s="1">
        <v>26.8</v>
      </c>
      <c r="AH47" s="1">
        <v>139</v>
      </c>
      <c r="AI47" s="1">
        <v>0</v>
      </c>
      <c r="AJ47" s="1">
        <v>36</v>
      </c>
      <c r="AL47" s="1">
        <v>203</v>
      </c>
      <c r="AM47" s="1">
        <v>0</v>
      </c>
      <c r="AN47" s="1">
        <v>13.9</v>
      </c>
    </row>
    <row r="48" spans="2:40" x14ac:dyDescent="0.25">
      <c r="B48" s="1">
        <v>116</v>
      </c>
      <c r="C48" s="1">
        <v>0</v>
      </c>
      <c r="D48" s="1">
        <v>9</v>
      </c>
      <c r="F48" s="1">
        <v>182</v>
      </c>
      <c r="G48" s="1">
        <v>0</v>
      </c>
      <c r="H48" s="1">
        <v>10.9</v>
      </c>
      <c r="J48" s="1">
        <v>125</v>
      </c>
      <c r="K48" s="1">
        <v>0</v>
      </c>
      <c r="L48" s="1">
        <v>40.9</v>
      </c>
      <c r="N48" s="1">
        <v>129</v>
      </c>
      <c r="O48" s="1">
        <v>0</v>
      </c>
      <c r="P48" s="1">
        <v>16</v>
      </c>
      <c r="R48" s="1">
        <v>144</v>
      </c>
      <c r="S48" s="1">
        <v>0</v>
      </c>
      <c r="T48" s="1">
        <v>15.3</v>
      </c>
      <c r="V48" s="1">
        <v>134</v>
      </c>
      <c r="W48" s="1">
        <v>0</v>
      </c>
      <c r="X48" s="1">
        <v>16</v>
      </c>
      <c r="Z48" s="1">
        <v>130</v>
      </c>
      <c r="AA48" s="1">
        <v>0</v>
      </c>
      <c r="AB48" s="1">
        <v>11.7</v>
      </c>
      <c r="AD48" s="1">
        <v>184</v>
      </c>
      <c r="AE48" s="1">
        <v>0</v>
      </c>
      <c r="AF48" s="1">
        <v>26.8</v>
      </c>
      <c r="AH48" s="1">
        <v>139</v>
      </c>
      <c r="AI48" s="1">
        <v>0</v>
      </c>
      <c r="AJ48" s="1">
        <v>36</v>
      </c>
      <c r="AL48" s="1">
        <v>192</v>
      </c>
      <c r="AM48" s="1">
        <v>0</v>
      </c>
      <c r="AN48" s="1">
        <v>7</v>
      </c>
    </row>
    <row r="49" spans="2:40" x14ac:dyDescent="0.25">
      <c r="B49" s="1">
        <v>112</v>
      </c>
      <c r="C49" s="1">
        <v>0</v>
      </c>
      <c r="D49" s="1">
        <v>9</v>
      </c>
      <c r="F49" s="1">
        <v>433</v>
      </c>
      <c r="G49" s="1">
        <v>0</v>
      </c>
      <c r="H49" s="1">
        <v>10.9</v>
      </c>
      <c r="J49" s="1">
        <v>162</v>
      </c>
      <c r="K49" s="1">
        <v>0</v>
      </c>
      <c r="L49" s="1">
        <v>40.9</v>
      </c>
      <c r="N49" s="1">
        <v>145</v>
      </c>
      <c r="O49" s="1">
        <v>0</v>
      </c>
      <c r="P49" s="1">
        <v>16</v>
      </c>
      <c r="R49" s="1">
        <v>146</v>
      </c>
      <c r="S49" s="1">
        <v>0</v>
      </c>
      <c r="T49" s="1">
        <v>15.3</v>
      </c>
      <c r="V49" s="1">
        <v>127</v>
      </c>
      <c r="W49" s="1">
        <v>0</v>
      </c>
      <c r="X49" s="1">
        <v>16</v>
      </c>
      <c r="Z49" s="1">
        <v>140</v>
      </c>
      <c r="AA49" s="1">
        <v>0</v>
      </c>
      <c r="AB49" s="1">
        <v>11.7</v>
      </c>
      <c r="AD49" s="1">
        <v>261</v>
      </c>
      <c r="AE49" s="1">
        <v>0</v>
      </c>
      <c r="AF49" s="1">
        <v>26.8</v>
      </c>
      <c r="AH49" s="1">
        <v>153</v>
      </c>
      <c r="AI49" s="1">
        <v>0</v>
      </c>
      <c r="AJ49" s="1">
        <v>36</v>
      </c>
      <c r="AL49" s="1">
        <v>192</v>
      </c>
      <c r="AM49" s="1">
        <v>0</v>
      </c>
      <c r="AN49" s="1">
        <v>7</v>
      </c>
    </row>
    <row r="50" spans="2:40" x14ac:dyDescent="0.25">
      <c r="B50" s="1">
        <v>122</v>
      </c>
      <c r="C50" s="1">
        <v>0</v>
      </c>
      <c r="D50" s="1">
        <v>9</v>
      </c>
      <c r="F50" s="1">
        <v>585</v>
      </c>
      <c r="G50" s="1">
        <v>0</v>
      </c>
      <c r="H50" s="1">
        <v>19.2</v>
      </c>
      <c r="J50" s="1">
        <v>230</v>
      </c>
      <c r="K50" s="1">
        <v>0</v>
      </c>
      <c r="L50" s="1">
        <v>40.9</v>
      </c>
      <c r="N50" s="1">
        <v>260</v>
      </c>
      <c r="O50" s="1">
        <v>0</v>
      </c>
      <c r="P50" s="1">
        <v>13.1</v>
      </c>
      <c r="R50" s="1">
        <v>135</v>
      </c>
      <c r="S50" s="1">
        <v>0</v>
      </c>
      <c r="T50" s="1">
        <v>15.3</v>
      </c>
      <c r="V50" s="1">
        <v>137</v>
      </c>
      <c r="W50" s="1">
        <v>0</v>
      </c>
      <c r="X50" s="1">
        <v>16</v>
      </c>
      <c r="Z50" s="1">
        <v>133</v>
      </c>
      <c r="AA50" s="1">
        <v>0</v>
      </c>
      <c r="AB50" s="1">
        <v>11.7</v>
      </c>
      <c r="AD50" s="1">
        <v>206</v>
      </c>
      <c r="AE50" s="1">
        <v>0</v>
      </c>
      <c r="AF50" s="1">
        <v>26.8</v>
      </c>
      <c r="AH50" s="1">
        <v>138</v>
      </c>
      <c r="AI50" s="1">
        <v>0</v>
      </c>
      <c r="AJ50" s="1">
        <v>36</v>
      </c>
      <c r="AL50" s="1">
        <v>203</v>
      </c>
      <c r="AM50" s="1">
        <v>0</v>
      </c>
      <c r="AN50" s="1">
        <v>7</v>
      </c>
    </row>
    <row r="51" spans="2:40" x14ac:dyDescent="0.25">
      <c r="B51" s="1">
        <v>130</v>
      </c>
      <c r="C51" s="1">
        <v>0</v>
      </c>
      <c r="D51" s="1">
        <v>9</v>
      </c>
      <c r="F51" s="1">
        <v>298</v>
      </c>
      <c r="G51" s="1">
        <v>0</v>
      </c>
      <c r="H51" s="1">
        <v>19.2</v>
      </c>
      <c r="J51" s="1">
        <v>126</v>
      </c>
      <c r="K51" s="1">
        <v>0</v>
      </c>
      <c r="L51" s="1">
        <v>17.899999999999999</v>
      </c>
      <c r="N51" s="1">
        <v>320</v>
      </c>
      <c r="O51" s="1">
        <v>0</v>
      </c>
      <c r="P51" s="1">
        <v>13.1</v>
      </c>
      <c r="R51" s="1">
        <v>197</v>
      </c>
      <c r="S51" s="1">
        <v>0</v>
      </c>
      <c r="T51" s="1">
        <v>12.7</v>
      </c>
      <c r="V51" s="1">
        <v>125</v>
      </c>
      <c r="W51" s="1">
        <v>0</v>
      </c>
      <c r="X51" s="1">
        <v>16</v>
      </c>
      <c r="Z51" s="1">
        <v>135</v>
      </c>
      <c r="AA51" s="1">
        <v>0</v>
      </c>
      <c r="AB51" s="1">
        <v>11.7</v>
      </c>
      <c r="AD51" s="1">
        <v>129</v>
      </c>
      <c r="AE51" s="1">
        <v>0</v>
      </c>
      <c r="AF51" s="1">
        <v>26.8</v>
      </c>
      <c r="AH51" s="1">
        <v>117</v>
      </c>
      <c r="AI51" s="1">
        <v>0</v>
      </c>
      <c r="AJ51" s="1">
        <v>36</v>
      </c>
      <c r="AL51" s="1">
        <v>203</v>
      </c>
      <c r="AM51" s="1">
        <v>0</v>
      </c>
      <c r="AN51" s="1">
        <v>7</v>
      </c>
    </row>
    <row r="52" spans="2:40" x14ac:dyDescent="0.25">
      <c r="B52" s="1">
        <v>126</v>
      </c>
      <c r="C52" s="1">
        <v>0</v>
      </c>
      <c r="D52" s="1">
        <v>12.7</v>
      </c>
      <c r="F52" s="1">
        <v>136</v>
      </c>
      <c r="G52" s="1">
        <v>0</v>
      </c>
      <c r="H52" s="1">
        <v>19.2</v>
      </c>
      <c r="J52" s="1">
        <v>460</v>
      </c>
      <c r="K52" s="1">
        <v>0</v>
      </c>
      <c r="L52" s="1">
        <v>17.899999999999999</v>
      </c>
      <c r="N52" s="1">
        <v>171</v>
      </c>
      <c r="O52" s="1">
        <v>0</v>
      </c>
      <c r="P52" s="1">
        <v>13.1</v>
      </c>
      <c r="R52" s="1">
        <v>204</v>
      </c>
      <c r="S52" s="1">
        <v>0</v>
      </c>
      <c r="T52" s="1">
        <v>12.7</v>
      </c>
      <c r="V52" s="1">
        <v>129</v>
      </c>
      <c r="W52" s="1">
        <v>0</v>
      </c>
      <c r="X52" s="1">
        <v>12.7</v>
      </c>
      <c r="Z52" s="1">
        <v>129</v>
      </c>
      <c r="AA52" s="1">
        <v>0</v>
      </c>
      <c r="AB52" s="1">
        <v>11.7</v>
      </c>
      <c r="AD52" s="1">
        <v>128</v>
      </c>
      <c r="AE52" s="1">
        <v>0</v>
      </c>
      <c r="AF52" s="1">
        <v>26.8</v>
      </c>
      <c r="AH52" s="1">
        <v>143</v>
      </c>
      <c r="AI52" s="1">
        <v>0</v>
      </c>
      <c r="AJ52" s="1">
        <v>36</v>
      </c>
      <c r="AL52" s="1">
        <v>203</v>
      </c>
      <c r="AM52" s="1">
        <v>0</v>
      </c>
      <c r="AN52" s="1">
        <v>7</v>
      </c>
    </row>
    <row r="53" spans="2:40" x14ac:dyDescent="0.25">
      <c r="B53" s="1">
        <v>281</v>
      </c>
      <c r="C53" s="1">
        <v>0</v>
      </c>
      <c r="D53" s="1">
        <v>12.7</v>
      </c>
      <c r="F53" s="1">
        <v>136</v>
      </c>
      <c r="G53" s="1">
        <v>0</v>
      </c>
      <c r="H53" s="1">
        <v>19.2</v>
      </c>
      <c r="J53" s="1">
        <v>121</v>
      </c>
      <c r="K53" s="1">
        <v>0</v>
      </c>
      <c r="L53" s="1">
        <v>17.899999999999999</v>
      </c>
      <c r="N53" s="1">
        <v>262</v>
      </c>
      <c r="O53" s="1">
        <v>0</v>
      </c>
      <c r="P53" s="1">
        <v>13.1</v>
      </c>
      <c r="R53" s="1">
        <v>137</v>
      </c>
      <c r="S53" s="1">
        <v>0</v>
      </c>
      <c r="T53" s="1">
        <v>12.7</v>
      </c>
      <c r="V53" s="1">
        <v>142</v>
      </c>
      <c r="W53" s="1">
        <v>0</v>
      </c>
      <c r="X53" s="1">
        <v>12.7</v>
      </c>
      <c r="Z53" s="1">
        <v>140</v>
      </c>
      <c r="AA53" s="1">
        <v>0</v>
      </c>
      <c r="AB53" s="1">
        <v>11.7</v>
      </c>
      <c r="AD53" s="1">
        <v>146</v>
      </c>
      <c r="AE53" s="1">
        <v>0</v>
      </c>
      <c r="AF53" s="1">
        <v>15.1</v>
      </c>
      <c r="AH53" s="1">
        <v>122</v>
      </c>
      <c r="AI53" s="1">
        <v>0</v>
      </c>
      <c r="AJ53" s="1">
        <v>36</v>
      </c>
      <c r="AL53" s="1">
        <v>203</v>
      </c>
      <c r="AM53" s="1">
        <v>0</v>
      </c>
      <c r="AN53" s="1">
        <v>7</v>
      </c>
    </row>
    <row r="54" spans="2:40" x14ac:dyDescent="0.25">
      <c r="B54" s="1">
        <v>432</v>
      </c>
      <c r="C54" s="1">
        <v>0</v>
      </c>
      <c r="D54" s="1">
        <v>12.7</v>
      </c>
      <c r="F54" s="1">
        <v>131</v>
      </c>
      <c r="G54" s="1">
        <v>0</v>
      </c>
      <c r="H54" s="1">
        <v>19.2</v>
      </c>
      <c r="J54" s="1">
        <v>112</v>
      </c>
      <c r="K54" s="1">
        <v>0</v>
      </c>
      <c r="L54" s="1">
        <v>17.899999999999999</v>
      </c>
      <c r="N54" s="1">
        <v>390</v>
      </c>
      <c r="O54" s="1">
        <v>0</v>
      </c>
      <c r="P54" s="1">
        <v>7.3</v>
      </c>
      <c r="R54" s="1">
        <v>132</v>
      </c>
      <c r="S54" s="1">
        <v>0</v>
      </c>
      <c r="T54" s="1">
        <v>12.7</v>
      </c>
      <c r="V54" s="1">
        <v>114</v>
      </c>
      <c r="W54" s="1">
        <v>0</v>
      </c>
      <c r="X54" s="1">
        <v>12.7</v>
      </c>
      <c r="Z54" s="1">
        <v>225</v>
      </c>
      <c r="AA54" s="1">
        <v>0</v>
      </c>
      <c r="AB54" s="1">
        <v>11.7</v>
      </c>
      <c r="AD54" s="1">
        <v>161</v>
      </c>
      <c r="AE54" s="1">
        <v>0</v>
      </c>
      <c r="AF54" s="1">
        <v>15.1</v>
      </c>
      <c r="AH54" s="1">
        <v>138</v>
      </c>
      <c r="AI54" s="1">
        <v>0</v>
      </c>
      <c r="AJ54" s="1">
        <v>36</v>
      </c>
      <c r="AL54" s="1">
        <v>191</v>
      </c>
      <c r="AM54" s="1">
        <v>0</v>
      </c>
      <c r="AN54" s="1">
        <v>8.9</v>
      </c>
    </row>
    <row r="55" spans="2:40" x14ac:dyDescent="0.25">
      <c r="B55" s="1">
        <v>231</v>
      </c>
      <c r="C55" s="1">
        <v>0</v>
      </c>
      <c r="D55" s="1">
        <v>3.7</v>
      </c>
      <c r="F55" s="1">
        <v>135</v>
      </c>
      <c r="G55" s="1">
        <v>0</v>
      </c>
      <c r="H55" s="1">
        <v>19.2</v>
      </c>
      <c r="J55" s="1">
        <v>134</v>
      </c>
      <c r="K55" s="1">
        <v>0</v>
      </c>
      <c r="L55" s="1">
        <v>17.899999999999999</v>
      </c>
      <c r="N55" s="1">
        <v>426</v>
      </c>
      <c r="O55" s="1">
        <v>0</v>
      </c>
      <c r="P55" s="1">
        <v>7.3</v>
      </c>
      <c r="R55" s="1">
        <v>138</v>
      </c>
      <c r="S55" s="1">
        <v>0</v>
      </c>
      <c r="T55" s="1">
        <v>12.7</v>
      </c>
      <c r="V55" s="1">
        <v>139</v>
      </c>
      <c r="W55" s="1">
        <v>0</v>
      </c>
      <c r="X55" s="1">
        <v>12.7</v>
      </c>
      <c r="Z55" s="1">
        <v>125</v>
      </c>
      <c r="AA55" s="1">
        <v>0</v>
      </c>
      <c r="AB55" s="1">
        <v>12.7</v>
      </c>
      <c r="AD55" s="1">
        <v>267</v>
      </c>
      <c r="AE55" s="1">
        <v>0</v>
      </c>
      <c r="AF55" s="1">
        <v>15.1</v>
      </c>
      <c r="AH55" s="1">
        <v>143</v>
      </c>
      <c r="AI55" s="1">
        <v>0</v>
      </c>
      <c r="AJ55" s="1">
        <v>40.700000000000003</v>
      </c>
      <c r="AL55" s="1">
        <v>196</v>
      </c>
      <c r="AM55" s="1">
        <v>0</v>
      </c>
      <c r="AN55" s="1">
        <v>8.9</v>
      </c>
    </row>
    <row r="56" spans="2:40" x14ac:dyDescent="0.25">
      <c r="B56" s="1">
        <v>131</v>
      </c>
      <c r="C56" s="1">
        <v>0</v>
      </c>
      <c r="D56" s="1">
        <v>3.7</v>
      </c>
      <c r="F56" s="1">
        <v>126</v>
      </c>
      <c r="G56" s="1">
        <v>0</v>
      </c>
      <c r="H56" s="1">
        <v>19.2</v>
      </c>
      <c r="J56" s="1">
        <v>145</v>
      </c>
      <c r="K56" s="1">
        <v>0</v>
      </c>
      <c r="L56" s="1">
        <v>17.899999999999999</v>
      </c>
      <c r="N56" s="1">
        <v>115</v>
      </c>
      <c r="O56" s="1">
        <v>0</v>
      </c>
      <c r="P56" s="1">
        <v>7.3</v>
      </c>
      <c r="R56" s="1">
        <v>143</v>
      </c>
      <c r="S56" s="1">
        <v>0</v>
      </c>
      <c r="T56" s="1">
        <v>12.7</v>
      </c>
      <c r="V56" s="1">
        <v>128</v>
      </c>
      <c r="W56" s="1">
        <v>0</v>
      </c>
      <c r="X56" s="1">
        <v>12.7</v>
      </c>
      <c r="Z56" s="1">
        <v>429</v>
      </c>
      <c r="AA56" s="1">
        <v>0</v>
      </c>
      <c r="AB56" s="1">
        <v>12.7</v>
      </c>
      <c r="AD56" s="1">
        <v>225</v>
      </c>
      <c r="AE56" s="1">
        <v>0</v>
      </c>
      <c r="AF56" s="1">
        <v>15.1</v>
      </c>
      <c r="AH56" s="1">
        <v>455</v>
      </c>
      <c r="AI56" s="1">
        <v>0</v>
      </c>
      <c r="AJ56" s="1">
        <v>40.700000000000003</v>
      </c>
      <c r="AL56" s="1">
        <v>208</v>
      </c>
      <c r="AM56" s="1">
        <v>0</v>
      </c>
      <c r="AN56" s="1">
        <v>8.9</v>
      </c>
    </row>
    <row r="57" spans="2:40" x14ac:dyDescent="0.25">
      <c r="B57" s="1">
        <v>434</v>
      </c>
      <c r="C57" s="1">
        <v>0</v>
      </c>
      <c r="D57" s="1">
        <v>3.7</v>
      </c>
      <c r="F57" s="1">
        <v>149</v>
      </c>
      <c r="G57" s="1">
        <v>0</v>
      </c>
      <c r="H57" s="1">
        <v>19.2</v>
      </c>
      <c r="J57" s="1">
        <v>153</v>
      </c>
      <c r="K57" s="1">
        <v>0</v>
      </c>
      <c r="L57" s="1">
        <v>17.899999999999999</v>
      </c>
      <c r="N57" s="1">
        <v>153</v>
      </c>
      <c r="O57" s="1">
        <v>0</v>
      </c>
      <c r="P57" s="1">
        <v>7.3</v>
      </c>
      <c r="R57" s="1">
        <v>138</v>
      </c>
      <c r="S57" s="1">
        <v>0</v>
      </c>
      <c r="T57" s="1">
        <v>12.7</v>
      </c>
      <c r="V57" s="1">
        <v>126</v>
      </c>
      <c r="W57" s="1">
        <v>0</v>
      </c>
      <c r="X57" s="1">
        <v>12.7</v>
      </c>
      <c r="Z57" s="1">
        <v>110</v>
      </c>
      <c r="AA57" s="1">
        <v>0</v>
      </c>
      <c r="AB57" s="1">
        <v>12.7</v>
      </c>
      <c r="AD57" s="1">
        <v>143</v>
      </c>
      <c r="AE57" s="1">
        <v>0</v>
      </c>
      <c r="AF57" s="1">
        <v>15.1</v>
      </c>
      <c r="AH57" s="1">
        <v>506</v>
      </c>
      <c r="AI57" s="1">
        <v>0</v>
      </c>
      <c r="AJ57" s="1">
        <v>12.2</v>
      </c>
      <c r="AL57" s="1">
        <v>211</v>
      </c>
      <c r="AM57" s="1">
        <v>0</v>
      </c>
      <c r="AN57" s="1">
        <v>8.9</v>
      </c>
    </row>
    <row r="58" spans="2:40" x14ac:dyDescent="0.25">
      <c r="B58" s="1">
        <v>206</v>
      </c>
      <c r="C58" s="1">
        <v>0</v>
      </c>
      <c r="D58" s="1">
        <v>3.7</v>
      </c>
      <c r="F58" s="1">
        <v>200</v>
      </c>
      <c r="G58" s="1">
        <v>0</v>
      </c>
      <c r="H58" s="1">
        <v>27.4</v>
      </c>
      <c r="J58" s="1">
        <v>172</v>
      </c>
      <c r="K58" s="1">
        <v>0</v>
      </c>
      <c r="L58" s="1">
        <v>17.899999999999999</v>
      </c>
      <c r="N58" s="1">
        <v>304</v>
      </c>
      <c r="O58" s="1">
        <v>0</v>
      </c>
      <c r="P58" s="1">
        <v>7.3</v>
      </c>
      <c r="R58" s="1">
        <v>135</v>
      </c>
      <c r="S58" s="1">
        <v>0</v>
      </c>
      <c r="T58" s="1">
        <v>12.7</v>
      </c>
      <c r="V58" s="1">
        <v>123</v>
      </c>
      <c r="W58" s="1">
        <v>0</v>
      </c>
      <c r="X58" s="1">
        <v>12.7</v>
      </c>
      <c r="Z58" s="1">
        <v>124</v>
      </c>
      <c r="AA58" s="1">
        <v>0</v>
      </c>
      <c r="AB58" s="1">
        <v>12.7</v>
      </c>
      <c r="AD58" s="1">
        <v>127</v>
      </c>
      <c r="AE58" s="1">
        <v>0</v>
      </c>
      <c r="AF58" s="1">
        <v>15.1</v>
      </c>
      <c r="AH58" s="1">
        <v>378</v>
      </c>
      <c r="AI58" s="1">
        <v>0</v>
      </c>
      <c r="AJ58" s="1">
        <v>12.2</v>
      </c>
      <c r="AL58" s="1">
        <v>190</v>
      </c>
      <c r="AM58" s="1">
        <v>0</v>
      </c>
      <c r="AN58" s="1">
        <v>8.9</v>
      </c>
    </row>
    <row r="59" spans="2:40" x14ac:dyDescent="0.25">
      <c r="B59" s="1">
        <v>172</v>
      </c>
      <c r="C59" s="1">
        <v>0</v>
      </c>
      <c r="D59" s="1">
        <v>3.7</v>
      </c>
      <c r="F59" s="1">
        <v>182</v>
      </c>
      <c r="G59" s="1">
        <v>0</v>
      </c>
      <c r="H59" s="1">
        <v>27.4</v>
      </c>
      <c r="J59" s="1">
        <v>114</v>
      </c>
      <c r="K59" s="1">
        <v>0</v>
      </c>
      <c r="L59" s="1">
        <v>8.5</v>
      </c>
      <c r="N59" s="1">
        <v>243</v>
      </c>
      <c r="O59" s="1">
        <v>0</v>
      </c>
      <c r="P59" s="1">
        <v>7.3</v>
      </c>
      <c r="R59" s="1">
        <v>199</v>
      </c>
      <c r="S59" s="1">
        <v>0</v>
      </c>
      <c r="T59" s="1">
        <v>33.299999999999997</v>
      </c>
      <c r="V59" s="1">
        <v>139</v>
      </c>
      <c r="W59" s="1">
        <v>0</v>
      </c>
      <c r="X59" s="1">
        <v>12.7</v>
      </c>
      <c r="Z59" s="1">
        <v>122</v>
      </c>
      <c r="AA59" s="1">
        <v>0</v>
      </c>
      <c r="AB59" s="1">
        <v>12.7</v>
      </c>
      <c r="AD59" s="1">
        <v>159</v>
      </c>
      <c r="AE59" s="1">
        <v>0</v>
      </c>
      <c r="AF59" s="1">
        <v>11.8</v>
      </c>
      <c r="AH59" s="1">
        <v>324</v>
      </c>
      <c r="AI59" s="1">
        <v>0</v>
      </c>
      <c r="AJ59" s="1">
        <v>12.2</v>
      </c>
      <c r="AL59" s="1">
        <v>185</v>
      </c>
      <c r="AM59" s="1">
        <v>0</v>
      </c>
      <c r="AN59" s="1">
        <v>8.9</v>
      </c>
    </row>
    <row r="60" spans="2:40" x14ac:dyDescent="0.25">
      <c r="B60" s="1">
        <v>236</v>
      </c>
      <c r="C60" s="1">
        <v>0</v>
      </c>
      <c r="D60" s="1">
        <v>0</v>
      </c>
      <c r="F60" s="1">
        <v>138</v>
      </c>
      <c r="G60" s="1">
        <v>0</v>
      </c>
      <c r="H60" s="1">
        <v>27.4</v>
      </c>
      <c r="J60" s="1">
        <v>124</v>
      </c>
      <c r="K60" s="1">
        <v>0</v>
      </c>
      <c r="L60" s="1">
        <v>8.5</v>
      </c>
      <c r="N60" s="1">
        <v>192</v>
      </c>
      <c r="O60" s="1">
        <v>0</v>
      </c>
      <c r="P60" s="1">
        <v>30.7</v>
      </c>
      <c r="R60" s="1">
        <v>196</v>
      </c>
      <c r="S60" s="1">
        <v>0</v>
      </c>
      <c r="T60" s="1">
        <v>33.299999999999997</v>
      </c>
      <c r="V60" s="1">
        <v>173</v>
      </c>
      <c r="W60" s="1">
        <v>0</v>
      </c>
      <c r="X60" s="1">
        <v>42.1</v>
      </c>
      <c r="Z60" s="1">
        <v>131</v>
      </c>
      <c r="AA60" s="1">
        <v>0</v>
      </c>
      <c r="AB60" s="1">
        <v>12.7</v>
      </c>
      <c r="AD60" s="1">
        <v>130</v>
      </c>
      <c r="AE60" s="1">
        <v>0</v>
      </c>
      <c r="AF60" s="1">
        <v>11.8</v>
      </c>
      <c r="AH60" s="1">
        <v>194</v>
      </c>
      <c r="AI60" s="1">
        <v>0</v>
      </c>
      <c r="AJ60" s="1">
        <v>12.2</v>
      </c>
      <c r="AL60" s="1">
        <v>504</v>
      </c>
      <c r="AM60" s="1">
        <v>0</v>
      </c>
      <c r="AN60" s="1">
        <v>9.8000000000000007</v>
      </c>
    </row>
    <row r="61" spans="2:40" x14ac:dyDescent="0.25">
      <c r="B61" s="1">
        <v>241</v>
      </c>
      <c r="C61" s="1">
        <v>0</v>
      </c>
      <c r="D61" s="1">
        <v>0</v>
      </c>
      <c r="F61" s="1">
        <v>156</v>
      </c>
      <c r="G61" s="1">
        <v>0</v>
      </c>
      <c r="H61" s="1">
        <v>27.4</v>
      </c>
      <c r="J61" s="1">
        <v>122</v>
      </c>
      <c r="K61" s="1">
        <v>0</v>
      </c>
      <c r="L61" s="1">
        <v>8.5</v>
      </c>
      <c r="N61" s="1">
        <v>188</v>
      </c>
      <c r="O61" s="1">
        <v>0</v>
      </c>
      <c r="P61" s="1">
        <v>30.7</v>
      </c>
      <c r="R61" s="1">
        <v>130</v>
      </c>
      <c r="S61" s="1">
        <v>0</v>
      </c>
      <c r="T61" s="1">
        <v>33.299999999999997</v>
      </c>
      <c r="V61" s="1">
        <v>208</v>
      </c>
      <c r="W61" s="1">
        <v>0</v>
      </c>
      <c r="X61" s="1">
        <v>42.1</v>
      </c>
      <c r="Z61" s="1">
        <v>130</v>
      </c>
      <c r="AA61" s="1">
        <v>0</v>
      </c>
      <c r="AB61" s="1">
        <v>12.7</v>
      </c>
      <c r="AD61" s="1">
        <v>129</v>
      </c>
      <c r="AE61" s="1">
        <v>0</v>
      </c>
      <c r="AF61" s="1">
        <v>11.8</v>
      </c>
      <c r="AH61" s="1">
        <v>289</v>
      </c>
      <c r="AI61" s="1">
        <v>0</v>
      </c>
      <c r="AJ61" s="1">
        <v>6.5</v>
      </c>
      <c r="AL61" s="1">
        <v>507</v>
      </c>
      <c r="AM61" s="1">
        <v>0</v>
      </c>
      <c r="AN61" s="1">
        <v>9.8000000000000007</v>
      </c>
    </row>
    <row r="62" spans="2:40" x14ac:dyDescent="0.25">
      <c r="B62" s="1">
        <v>138</v>
      </c>
      <c r="C62" s="1">
        <v>0</v>
      </c>
      <c r="D62" s="1">
        <v>0</v>
      </c>
      <c r="F62" s="1">
        <v>179</v>
      </c>
      <c r="G62" s="1">
        <v>0</v>
      </c>
      <c r="H62" s="1">
        <v>27.4</v>
      </c>
      <c r="J62" s="1">
        <v>122</v>
      </c>
      <c r="K62" s="1">
        <v>0</v>
      </c>
      <c r="L62" s="1">
        <v>8.5</v>
      </c>
      <c r="N62" s="1">
        <v>123</v>
      </c>
      <c r="O62" s="1">
        <v>0</v>
      </c>
      <c r="P62" s="1">
        <v>30.7</v>
      </c>
      <c r="R62" s="1">
        <v>132</v>
      </c>
      <c r="S62" s="1">
        <v>0</v>
      </c>
      <c r="T62" s="1">
        <v>33.299999999999997</v>
      </c>
      <c r="V62" s="1">
        <v>53</v>
      </c>
      <c r="W62" s="1">
        <v>0</v>
      </c>
      <c r="X62" s="1">
        <v>42.1</v>
      </c>
      <c r="Z62" s="1">
        <v>139</v>
      </c>
      <c r="AA62" s="1">
        <v>0</v>
      </c>
      <c r="AB62" s="1">
        <v>12.7</v>
      </c>
      <c r="AD62" s="1">
        <v>128</v>
      </c>
      <c r="AE62" s="1">
        <v>0</v>
      </c>
      <c r="AF62" s="1">
        <v>11.8</v>
      </c>
      <c r="AH62" s="1">
        <v>167</v>
      </c>
      <c r="AI62" s="1">
        <v>0</v>
      </c>
      <c r="AJ62" s="1">
        <v>6.5</v>
      </c>
      <c r="AL62" s="1">
        <v>192</v>
      </c>
      <c r="AM62" s="1">
        <v>0</v>
      </c>
      <c r="AN62" s="1">
        <v>9.8000000000000007</v>
      </c>
    </row>
    <row r="63" spans="2:40" x14ac:dyDescent="0.25">
      <c r="B63" s="1">
        <v>141</v>
      </c>
      <c r="C63" s="1">
        <v>0</v>
      </c>
      <c r="D63" s="1">
        <v>0</v>
      </c>
      <c r="F63" s="1">
        <v>200</v>
      </c>
      <c r="G63" s="1">
        <v>0</v>
      </c>
      <c r="H63" s="1">
        <v>27.4</v>
      </c>
      <c r="J63" s="1">
        <v>128</v>
      </c>
      <c r="K63" s="1">
        <v>0</v>
      </c>
      <c r="L63" s="1">
        <v>8.5</v>
      </c>
      <c r="N63" s="1">
        <v>157</v>
      </c>
      <c r="O63" s="1">
        <v>0</v>
      </c>
      <c r="P63" s="1">
        <v>30.7</v>
      </c>
      <c r="R63" s="1">
        <v>42</v>
      </c>
      <c r="S63" s="1">
        <v>0</v>
      </c>
      <c r="T63" s="1">
        <v>33.299999999999997</v>
      </c>
      <c r="V63" s="1">
        <v>134</v>
      </c>
      <c r="W63" s="1">
        <v>0</v>
      </c>
      <c r="X63" s="1">
        <v>42.1</v>
      </c>
      <c r="Z63" s="1">
        <v>129</v>
      </c>
      <c r="AA63" s="1">
        <v>0</v>
      </c>
      <c r="AB63" s="1">
        <v>12.7</v>
      </c>
      <c r="AD63" s="1">
        <v>197</v>
      </c>
      <c r="AE63" s="1">
        <v>0</v>
      </c>
      <c r="AF63" s="1">
        <v>11.8</v>
      </c>
      <c r="AH63" s="1">
        <v>128</v>
      </c>
      <c r="AI63" s="1">
        <v>0</v>
      </c>
      <c r="AJ63" s="1">
        <v>6.5</v>
      </c>
      <c r="AL63" s="1">
        <v>194</v>
      </c>
      <c r="AM63" s="1">
        <v>0</v>
      </c>
      <c r="AN63" s="1">
        <v>9.8000000000000007</v>
      </c>
    </row>
    <row r="64" spans="2:40" x14ac:dyDescent="0.25">
      <c r="B64" s="1">
        <v>135</v>
      </c>
      <c r="C64" s="1">
        <v>0</v>
      </c>
      <c r="D64" s="1">
        <v>0</v>
      </c>
      <c r="F64" s="1">
        <v>145</v>
      </c>
      <c r="G64" s="1">
        <v>0</v>
      </c>
      <c r="H64" s="1">
        <v>27.4</v>
      </c>
      <c r="J64" s="1">
        <v>127</v>
      </c>
      <c r="K64" s="1">
        <v>0</v>
      </c>
      <c r="L64" s="1">
        <v>8.5</v>
      </c>
      <c r="N64" s="1">
        <v>145</v>
      </c>
      <c r="O64" s="1">
        <v>0</v>
      </c>
      <c r="P64" s="1">
        <v>30.7</v>
      </c>
      <c r="R64" s="1">
        <v>146</v>
      </c>
      <c r="S64" s="1">
        <v>0</v>
      </c>
      <c r="T64" s="1">
        <v>33.299999999999997</v>
      </c>
      <c r="V64" s="1">
        <v>131</v>
      </c>
      <c r="W64" s="1">
        <v>0</v>
      </c>
      <c r="X64" s="1">
        <v>42.1</v>
      </c>
      <c r="Z64" s="1">
        <v>161</v>
      </c>
      <c r="AA64" s="1">
        <v>0</v>
      </c>
      <c r="AB64" s="1">
        <v>14.9</v>
      </c>
      <c r="AD64" s="1">
        <v>196</v>
      </c>
      <c r="AE64" s="1">
        <v>0</v>
      </c>
      <c r="AF64" s="1">
        <v>11.8</v>
      </c>
      <c r="AH64" s="1">
        <v>141</v>
      </c>
      <c r="AI64" s="1">
        <v>0</v>
      </c>
      <c r="AJ64" s="1">
        <v>6.5</v>
      </c>
      <c r="AL64" s="1">
        <v>165</v>
      </c>
      <c r="AM64" s="1">
        <v>0</v>
      </c>
      <c r="AN64" s="1">
        <v>9.8000000000000007</v>
      </c>
    </row>
    <row r="65" spans="2:40" x14ac:dyDescent="0.25">
      <c r="B65" s="1">
        <v>135</v>
      </c>
      <c r="C65" s="1">
        <v>0</v>
      </c>
      <c r="D65" s="1">
        <v>0</v>
      </c>
      <c r="F65" s="1">
        <v>162</v>
      </c>
      <c r="G65" s="1">
        <v>0</v>
      </c>
      <c r="H65" s="1">
        <v>11.6</v>
      </c>
      <c r="J65" s="1">
        <v>139</v>
      </c>
      <c r="K65" s="1">
        <v>0</v>
      </c>
      <c r="L65" s="1">
        <v>8.5</v>
      </c>
      <c r="N65" s="1">
        <v>156</v>
      </c>
      <c r="O65" s="1">
        <v>0</v>
      </c>
      <c r="P65" s="1">
        <v>30.7</v>
      </c>
      <c r="R65" s="1">
        <v>121</v>
      </c>
      <c r="S65" s="1">
        <v>0</v>
      </c>
      <c r="T65" s="1">
        <v>33.299999999999997</v>
      </c>
      <c r="V65" s="1">
        <v>141</v>
      </c>
      <c r="W65" s="1">
        <v>0</v>
      </c>
      <c r="X65" s="1">
        <v>42.1</v>
      </c>
      <c r="Z65" s="1">
        <v>185</v>
      </c>
      <c r="AA65" s="1">
        <v>0</v>
      </c>
      <c r="AB65" s="1">
        <v>14.9</v>
      </c>
      <c r="AD65" s="1">
        <v>142</v>
      </c>
      <c r="AE65" s="1">
        <v>0</v>
      </c>
      <c r="AF65" s="1">
        <v>11.8</v>
      </c>
      <c r="AH65" s="1">
        <v>139</v>
      </c>
      <c r="AI65" s="1">
        <v>0</v>
      </c>
      <c r="AJ65" s="1">
        <v>6.5</v>
      </c>
      <c r="AL65" s="1">
        <v>168</v>
      </c>
      <c r="AM65" s="1">
        <v>0</v>
      </c>
      <c r="AN65" s="1">
        <v>9.8000000000000007</v>
      </c>
    </row>
    <row r="66" spans="2:40" x14ac:dyDescent="0.25">
      <c r="B66" s="1">
        <v>130</v>
      </c>
      <c r="C66" s="1">
        <v>0</v>
      </c>
      <c r="D66" s="1">
        <v>0</v>
      </c>
      <c r="F66" s="1">
        <v>148</v>
      </c>
      <c r="G66" s="1">
        <v>0</v>
      </c>
      <c r="H66" s="1">
        <v>11.6</v>
      </c>
      <c r="J66" s="1">
        <v>157</v>
      </c>
      <c r="K66" s="1">
        <v>0</v>
      </c>
      <c r="L66" s="1">
        <v>8.5</v>
      </c>
      <c r="N66" s="1">
        <v>215</v>
      </c>
      <c r="O66" s="1">
        <v>0</v>
      </c>
      <c r="P66" s="1">
        <v>30.7</v>
      </c>
      <c r="R66" s="1">
        <v>116</v>
      </c>
      <c r="S66" s="1">
        <v>0</v>
      </c>
      <c r="T66" s="1">
        <v>33.299999999999997</v>
      </c>
      <c r="V66" s="1">
        <v>148</v>
      </c>
      <c r="W66" s="1">
        <v>0</v>
      </c>
      <c r="X66" s="1">
        <v>42.1</v>
      </c>
      <c r="Z66" s="1">
        <v>131</v>
      </c>
      <c r="AA66" s="1">
        <v>0</v>
      </c>
      <c r="AB66" s="1">
        <v>14.9</v>
      </c>
      <c r="AD66" s="1">
        <v>157</v>
      </c>
      <c r="AE66" s="1">
        <v>0</v>
      </c>
      <c r="AF66" s="1">
        <v>11.8</v>
      </c>
      <c r="AH66" s="1">
        <v>146</v>
      </c>
      <c r="AI66" s="1">
        <v>0</v>
      </c>
      <c r="AJ66" s="1">
        <v>6.5</v>
      </c>
      <c r="AL66" s="1">
        <v>130</v>
      </c>
      <c r="AM66" s="1">
        <v>0</v>
      </c>
      <c r="AN66" s="1">
        <v>9.8000000000000007</v>
      </c>
    </row>
    <row r="67" spans="2:40" x14ac:dyDescent="0.25">
      <c r="B67" s="1">
        <v>143</v>
      </c>
      <c r="C67" s="1">
        <v>0</v>
      </c>
      <c r="D67" s="1">
        <v>0</v>
      </c>
      <c r="F67" s="1">
        <v>149</v>
      </c>
      <c r="G67" s="1">
        <v>0</v>
      </c>
      <c r="H67" s="1">
        <v>11.6</v>
      </c>
      <c r="J67" s="1">
        <v>135</v>
      </c>
      <c r="K67" s="1">
        <v>0</v>
      </c>
      <c r="L67" s="1">
        <v>17.2</v>
      </c>
      <c r="N67" s="1">
        <v>198</v>
      </c>
      <c r="O67" s="1">
        <v>0</v>
      </c>
      <c r="P67" s="1">
        <v>13.4</v>
      </c>
      <c r="R67" s="1">
        <v>138</v>
      </c>
      <c r="S67" s="1">
        <v>0</v>
      </c>
      <c r="T67" s="1">
        <v>33.299999999999997</v>
      </c>
      <c r="V67" s="1">
        <v>128</v>
      </c>
      <c r="W67" s="1">
        <v>0</v>
      </c>
      <c r="X67" s="1">
        <v>42.1</v>
      </c>
      <c r="Z67" s="1">
        <v>149</v>
      </c>
      <c r="AA67" s="1">
        <v>0</v>
      </c>
      <c r="AB67" s="1">
        <v>14.9</v>
      </c>
      <c r="AD67" s="1">
        <v>127</v>
      </c>
      <c r="AE67" s="1">
        <v>0</v>
      </c>
      <c r="AF67" s="1">
        <v>10.6</v>
      </c>
      <c r="AH67" s="1">
        <v>447</v>
      </c>
      <c r="AI67" s="1">
        <v>0</v>
      </c>
      <c r="AJ67" s="1">
        <v>13.5</v>
      </c>
      <c r="AL67" s="1">
        <v>137</v>
      </c>
      <c r="AM67" s="1">
        <v>0</v>
      </c>
      <c r="AN67" s="1">
        <v>9.8000000000000007</v>
      </c>
    </row>
    <row r="68" spans="2:40" x14ac:dyDescent="0.25">
      <c r="B68" s="1">
        <v>132</v>
      </c>
      <c r="C68" s="1">
        <v>0</v>
      </c>
      <c r="D68" s="1">
        <v>8.5</v>
      </c>
      <c r="F68" s="1">
        <v>128</v>
      </c>
      <c r="G68" s="1">
        <v>0</v>
      </c>
      <c r="H68" s="1">
        <v>11.6</v>
      </c>
      <c r="J68" s="1">
        <v>140</v>
      </c>
      <c r="K68" s="1">
        <v>0</v>
      </c>
      <c r="L68" s="1">
        <v>17.2</v>
      </c>
      <c r="N68" s="1">
        <v>201</v>
      </c>
      <c r="O68" s="1">
        <v>0</v>
      </c>
      <c r="P68" s="1">
        <v>13.4</v>
      </c>
      <c r="R68" s="1">
        <v>121</v>
      </c>
      <c r="S68" s="1">
        <v>0</v>
      </c>
      <c r="T68" s="1">
        <v>11.1</v>
      </c>
      <c r="V68" s="1">
        <v>137</v>
      </c>
      <c r="W68" s="1">
        <v>0</v>
      </c>
      <c r="X68" s="1">
        <v>42.1</v>
      </c>
      <c r="Z68" s="1">
        <v>129</v>
      </c>
      <c r="AA68" s="1">
        <v>0</v>
      </c>
      <c r="AB68" s="1">
        <v>14.9</v>
      </c>
      <c r="AD68" s="1">
        <v>129</v>
      </c>
      <c r="AE68" s="1">
        <v>0</v>
      </c>
      <c r="AF68" s="1">
        <v>10.6</v>
      </c>
      <c r="AH68" s="1">
        <v>442</v>
      </c>
      <c r="AI68" s="1">
        <v>0</v>
      </c>
      <c r="AJ68" s="1">
        <v>13.5</v>
      </c>
      <c r="AL68" s="1">
        <v>207</v>
      </c>
      <c r="AM68" s="1">
        <v>0</v>
      </c>
      <c r="AN68" s="1">
        <v>8.3000000000000007</v>
      </c>
    </row>
    <row r="69" spans="2:40" x14ac:dyDescent="0.25">
      <c r="B69" s="1">
        <v>126</v>
      </c>
      <c r="C69" s="1">
        <v>0</v>
      </c>
      <c r="D69" s="1">
        <v>8.5</v>
      </c>
      <c r="F69" s="1">
        <v>133</v>
      </c>
      <c r="G69" s="1">
        <v>0</v>
      </c>
      <c r="H69" s="1">
        <v>11.6</v>
      </c>
      <c r="J69" s="1">
        <v>149</v>
      </c>
      <c r="K69" s="1">
        <v>0</v>
      </c>
      <c r="L69" s="1">
        <v>17.2</v>
      </c>
      <c r="N69" s="1">
        <v>210</v>
      </c>
      <c r="O69" s="1">
        <v>0</v>
      </c>
      <c r="P69" s="1">
        <v>13.4</v>
      </c>
      <c r="R69" s="1">
        <v>128</v>
      </c>
      <c r="S69" s="1">
        <v>0</v>
      </c>
      <c r="T69" s="1">
        <v>11.1</v>
      </c>
      <c r="V69" s="1">
        <v>135</v>
      </c>
      <c r="W69" s="1">
        <v>0</v>
      </c>
      <c r="X69" s="1">
        <v>29.5</v>
      </c>
      <c r="Z69" s="1">
        <v>137</v>
      </c>
      <c r="AA69" s="1">
        <v>0</v>
      </c>
      <c r="AB69" s="1">
        <v>14.9</v>
      </c>
      <c r="AD69" s="1">
        <v>147</v>
      </c>
      <c r="AE69" s="1">
        <v>0</v>
      </c>
      <c r="AF69" s="1">
        <v>10.6</v>
      </c>
      <c r="AH69" s="1">
        <v>112</v>
      </c>
      <c r="AI69" s="1">
        <v>0</v>
      </c>
      <c r="AJ69" s="1">
        <v>13.5</v>
      </c>
      <c r="AL69" s="1">
        <v>208</v>
      </c>
      <c r="AM69" s="1">
        <v>0</v>
      </c>
      <c r="AN69" s="1">
        <v>8.3000000000000007</v>
      </c>
    </row>
    <row r="70" spans="2:40" x14ac:dyDescent="0.25">
      <c r="B70" s="1">
        <v>130</v>
      </c>
      <c r="C70" s="1">
        <v>0</v>
      </c>
      <c r="D70" s="1">
        <v>8.5</v>
      </c>
      <c r="F70" s="1">
        <v>116</v>
      </c>
      <c r="G70" s="1">
        <v>0</v>
      </c>
      <c r="H70" s="1">
        <v>11.6</v>
      </c>
      <c r="J70" s="1">
        <v>169</v>
      </c>
      <c r="K70" s="1">
        <v>0</v>
      </c>
      <c r="L70" s="1">
        <v>17.2</v>
      </c>
      <c r="N70" s="1">
        <v>124</v>
      </c>
      <c r="O70" s="1">
        <v>0</v>
      </c>
      <c r="P70" s="1">
        <v>13.4</v>
      </c>
      <c r="R70" s="1">
        <v>117</v>
      </c>
      <c r="S70" s="1">
        <v>0</v>
      </c>
      <c r="T70" s="1">
        <v>11.1</v>
      </c>
      <c r="V70" s="1">
        <v>186</v>
      </c>
      <c r="W70" s="1">
        <v>0</v>
      </c>
      <c r="X70" s="1">
        <v>29.5</v>
      </c>
      <c r="Z70" s="1">
        <v>120</v>
      </c>
      <c r="AA70" s="1">
        <v>0</v>
      </c>
      <c r="AB70" s="1">
        <v>14.9</v>
      </c>
      <c r="AD70" s="1">
        <v>169</v>
      </c>
      <c r="AE70" s="1">
        <v>0</v>
      </c>
      <c r="AF70" s="1">
        <v>10.6</v>
      </c>
      <c r="AH70" s="1">
        <v>128</v>
      </c>
      <c r="AI70" s="1">
        <v>0</v>
      </c>
      <c r="AJ70" s="1">
        <v>13.5</v>
      </c>
      <c r="AL70" s="1">
        <v>129</v>
      </c>
      <c r="AM70" s="1">
        <v>0</v>
      </c>
      <c r="AN70" s="1">
        <v>8.3000000000000007</v>
      </c>
    </row>
    <row r="71" spans="2:40" x14ac:dyDescent="0.25">
      <c r="B71" s="1">
        <v>136</v>
      </c>
      <c r="C71" s="1">
        <v>0</v>
      </c>
      <c r="D71" s="1">
        <v>8.5</v>
      </c>
      <c r="F71" s="1">
        <v>117</v>
      </c>
      <c r="G71" s="1">
        <v>0</v>
      </c>
      <c r="H71" s="1">
        <v>11.6</v>
      </c>
      <c r="J71" s="1">
        <v>176</v>
      </c>
      <c r="K71" s="1">
        <v>0</v>
      </c>
      <c r="L71" s="1">
        <v>17.2</v>
      </c>
      <c r="N71" s="1">
        <v>161</v>
      </c>
      <c r="O71" s="1">
        <v>0</v>
      </c>
      <c r="P71" s="1">
        <v>13.4</v>
      </c>
      <c r="R71" s="1">
        <v>130</v>
      </c>
      <c r="S71" s="1">
        <v>0</v>
      </c>
      <c r="T71" s="1">
        <v>11.1</v>
      </c>
      <c r="V71" s="1">
        <v>146</v>
      </c>
      <c r="W71" s="1">
        <v>0</v>
      </c>
      <c r="X71" s="1">
        <v>29.5</v>
      </c>
      <c r="Z71" s="1">
        <v>121</v>
      </c>
      <c r="AA71" s="1">
        <v>0</v>
      </c>
      <c r="AB71" s="1">
        <v>14.9</v>
      </c>
      <c r="AD71" s="1">
        <v>119</v>
      </c>
      <c r="AE71" s="1">
        <v>0</v>
      </c>
      <c r="AF71" s="1">
        <v>10.6</v>
      </c>
      <c r="AH71" s="1">
        <v>126</v>
      </c>
      <c r="AI71" s="1">
        <v>0</v>
      </c>
      <c r="AJ71" s="1">
        <v>13.5</v>
      </c>
      <c r="AL71" s="1">
        <v>125</v>
      </c>
      <c r="AM71" s="1">
        <v>0</v>
      </c>
      <c r="AN71" s="1">
        <v>8.3000000000000007</v>
      </c>
    </row>
    <row r="72" spans="2:40" x14ac:dyDescent="0.25">
      <c r="B72" s="1">
        <v>124</v>
      </c>
      <c r="C72" s="1">
        <v>0</v>
      </c>
      <c r="D72" s="1">
        <v>8.5</v>
      </c>
      <c r="F72" s="1">
        <v>139</v>
      </c>
      <c r="G72" s="1">
        <v>0</v>
      </c>
      <c r="H72" s="1">
        <v>11.6</v>
      </c>
      <c r="J72" s="1">
        <v>172</v>
      </c>
      <c r="K72" s="1">
        <v>0</v>
      </c>
      <c r="L72" s="1">
        <v>17.2</v>
      </c>
      <c r="N72" s="1">
        <v>161</v>
      </c>
      <c r="O72" s="1">
        <v>0</v>
      </c>
      <c r="P72" s="1">
        <v>13.4</v>
      </c>
      <c r="R72" s="1">
        <v>115</v>
      </c>
      <c r="S72" s="1">
        <v>0</v>
      </c>
      <c r="T72" s="1">
        <v>11.1</v>
      </c>
      <c r="V72" s="1">
        <v>112</v>
      </c>
      <c r="W72" s="1">
        <v>0</v>
      </c>
      <c r="X72" s="1">
        <v>29.5</v>
      </c>
      <c r="Z72" s="1">
        <v>121</v>
      </c>
      <c r="AA72" s="1">
        <v>0</v>
      </c>
      <c r="AB72" s="1">
        <v>17.5</v>
      </c>
      <c r="AD72" s="1">
        <v>163</v>
      </c>
      <c r="AE72" s="1">
        <v>0</v>
      </c>
      <c r="AF72" s="1">
        <v>10.6</v>
      </c>
      <c r="AH72" s="1">
        <v>129</v>
      </c>
      <c r="AI72" s="1">
        <v>0</v>
      </c>
      <c r="AJ72" s="1">
        <v>13.5</v>
      </c>
      <c r="AL72" s="1">
        <v>160</v>
      </c>
      <c r="AM72" s="1">
        <v>0</v>
      </c>
      <c r="AN72" s="1">
        <v>8.3000000000000007</v>
      </c>
    </row>
    <row r="73" spans="2:40" x14ac:dyDescent="0.25">
      <c r="B73" s="1">
        <v>166</v>
      </c>
      <c r="C73" s="1">
        <v>0</v>
      </c>
      <c r="D73" s="1">
        <v>8.5</v>
      </c>
      <c r="F73" s="1">
        <v>146</v>
      </c>
      <c r="G73" s="1">
        <v>0</v>
      </c>
      <c r="H73" s="1">
        <v>19.5</v>
      </c>
      <c r="J73" s="1">
        <v>155</v>
      </c>
      <c r="K73" s="1">
        <v>0</v>
      </c>
      <c r="L73" s="1">
        <v>17.2</v>
      </c>
      <c r="N73" s="1">
        <v>202</v>
      </c>
      <c r="O73" s="1">
        <v>0</v>
      </c>
      <c r="P73" s="1">
        <v>15.9</v>
      </c>
      <c r="R73" s="1">
        <v>122</v>
      </c>
      <c r="S73" s="1">
        <v>0</v>
      </c>
      <c r="T73" s="1">
        <v>11.1</v>
      </c>
      <c r="V73" s="1">
        <v>134</v>
      </c>
      <c r="W73" s="1">
        <v>0</v>
      </c>
      <c r="X73" s="1">
        <v>29.5</v>
      </c>
      <c r="Z73" s="1">
        <v>127</v>
      </c>
      <c r="AA73" s="1">
        <v>0</v>
      </c>
      <c r="AB73" s="1">
        <v>17.5</v>
      </c>
      <c r="AD73" s="1">
        <v>157</v>
      </c>
      <c r="AE73" s="1">
        <v>0</v>
      </c>
      <c r="AF73" s="1">
        <v>10.6</v>
      </c>
      <c r="AH73" s="1">
        <v>130</v>
      </c>
      <c r="AI73" s="1">
        <v>0</v>
      </c>
      <c r="AJ73" s="1">
        <v>13.5</v>
      </c>
      <c r="AL73" s="1">
        <v>158</v>
      </c>
      <c r="AM73" s="1">
        <v>0</v>
      </c>
      <c r="AN73" s="1">
        <v>8.3000000000000007</v>
      </c>
    </row>
    <row r="74" spans="2:40" x14ac:dyDescent="0.25">
      <c r="B74" s="1">
        <v>125</v>
      </c>
      <c r="C74" s="1">
        <v>0</v>
      </c>
      <c r="D74" s="1">
        <v>8.5</v>
      </c>
      <c r="F74" s="1">
        <v>1225</v>
      </c>
      <c r="G74" s="1">
        <v>0</v>
      </c>
      <c r="H74" s="1">
        <v>6.9</v>
      </c>
      <c r="J74" s="1">
        <v>192</v>
      </c>
      <c r="K74" s="1">
        <v>0</v>
      </c>
      <c r="L74" s="1">
        <v>11.5</v>
      </c>
      <c r="N74" s="1">
        <v>182</v>
      </c>
      <c r="O74" s="1">
        <v>0</v>
      </c>
      <c r="P74" s="1">
        <v>15.9</v>
      </c>
      <c r="R74" s="1">
        <v>131</v>
      </c>
      <c r="S74" s="1">
        <v>0</v>
      </c>
      <c r="T74" s="1">
        <v>11.1</v>
      </c>
      <c r="V74" s="1">
        <v>187</v>
      </c>
      <c r="W74" s="1">
        <v>0</v>
      </c>
      <c r="X74" s="1">
        <v>29.5</v>
      </c>
      <c r="Z74" s="1">
        <v>133</v>
      </c>
      <c r="AA74" s="1">
        <v>0</v>
      </c>
      <c r="AB74" s="1">
        <v>17.5</v>
      </c>
      <c r="AD74" s="1">
        <v>136</v>
      </c>
      <c r="AE74" s="1">
        <v>0</v>
      </c>
      <c r="AF74" s="1">
        <v>10.6</v>
      </c>
      <c r="AH74" s="1">
        <v>163</v>
      </c>
      <c r="AI74" s="1">
        <v>0</v>
      </c>
      <c r="AJ74" s="1">
        <v>18.3</v>
      </c>
      <c r="AL74" s="1">
        <v>121</v>
      </c>
      <c r="AM74" s="1">
        <v>0</v>
      </c>
      <c r="AN74" s="1">
        <v>8.3000000000000007</v>
      </c>
    </row>
    <row r="75" spans="2:40" x14ac:dyDescent="0.25">
      <c r="B75" s="1">
        <v>178</v>
      </c>
      <c r="C75" s="1">
        <v>0</v>
      </c>
      <c r="D75" s="1">
        <v>8.5</v>
      </c>
      <c r="F75" s="1">
        <v>2035</v>
      </c>
      <c r="G75" s="1">
        <v>0</v>
      </c>
      <c r="H75" s="1">
        <v>2</v>
      </c>
      <c r="J75" s="1">
        <v>139</v>
      </c>
      <c r="K75" s="1">
        <v>0</v>
      </c>
      <c r="L75" s="1">
        <v>11.5</v>
      </c>
      <c r="N75" s="1">
        <v>142</v>
      </c>
      <c r="O75" s="1">
        <v>0</v>
      </c>
      <c r="P75" s="1">
        <v>15.9</v>
      </c>
      <c r="R75" s="1">
        <v>123</v>
      </c>
      <c r="S75" s="1">
        <v>0</v>
      </c>
      <c r="T75" s="1">
        <v>11.1</v>
      </c>
      <c r="V75" s="1">
        <v>142</v>
      </c>
      <c r="W75" s="1">
        <v>0</v>
      </c>
      <c r="X75" s="1">
        <v>29.5</v>
      </c>
      <c r="Z75" s="1">
        <v>139</v>
      </c>
      <c r="AA75" s="1">
        <v>0</v>
      </c>
      <c r="AB75" s="1">
        <v>17.5</v>
      </c>
      <c r="AD75" s="1">
        <v>138</v>
      </c>
      <c r="AE75" s="1">
        <v>0</v>
      </c>
      <c r="AF75" s="1">
        <v>16.8</v>
      </c>
      <c r="AH75" s="1">
        <v>157</v>
      </c>
      <c r="AI75" s="1">
        <v>0</v>
      </c>
      <c r="AJ75" s="1">
        <v>18.3</v>
      </c>
      <c r="AL75" s="1">
        <v>122</v>
      </c>
      <c r="AM75" s="1">
        <v>0</v>
      </c>
      <c r="AN75" s="1">
        <v>8.3000000000000007</v>
      </c>
    </row>
    <row r="76" spans="2:40" x14ac:dyDescent="0.25">
      <c r="B76" s="1">
        <v>134</v>
      </c>
      <c r="C76" s="1">
        <v>0</v>
      </c>
      <c r="D76" s="1">
        <v>8.1999999999999993</v>
      </c>
      <c r="F76" s="1">
        <v>1127</v>
      </c>
      <c r="G76" s="1">
        <v>0</v>
      </c>
      <c r="H76" s="1">
        <v>2</v>
      </c>
      <c r="J76" s="1">
        <v>459</v>
      </c>
      <c r="K76" s="1">
        <v>0</v>
      </c>
      <c r="L76" s="1">
        <v>11.5</v>
      </c>
      <c r="N76" s="1">
        <v>134</v>
      </c>
      <c r="O76" s="1">
        <v>0</v>
      </c>
      <c r="P76" s="1">
        <v>15.9</v>
      </c>
      <c r="R76" s="1">
        <v>118</v>
      </c>
      <c r="S76" s="1">
        <v>0</v>
      </c>
      <c r="T76" s="1">
        <v>11.1</v>
      </c>
      <c r="V76" s="1">
        <v>134</v>
      </c>
      <c r="W76" s="1">
        <v>0</v>
      </c>
      <c r="X76" s="1">
        <v>17.2</v>
      </c>
      <c r="Z76" s="1">
        <v>123</v>
      </c>
      <c r="AA76" s="1">
        <v>0</v>
      </c>
      <c r="AB76" s="1">
        <v>17.5</v>
      </c>
      <c r="AD76" s="1">
        <v>116</v>
      </c>
      <c r="AE76" s="1">
        <v>0</v>
      </c>
      <c r="AF76" s="1">
        <v>16.8</v>
      </c>
      <c r="AH76" s="1">
        <v>133</v>
      </c>
      <c r="AI76" s="1">
        <v>0</v>
      </c>
      <c r="AJ76" s="1">
        <v>18.3</v>
      </c>
      <c r="AL76" s="1">
        <v>181</v>
      </c>
      <c r="AM76" s="1">
        <v>0</v>
      </c>
      <c r="AN76" s="1">
        <v>8.5</v>
      </c>
    </row>
    <row r="77" spans="2:40" x14ac:dyDescent="0.25">
      <c r="B77" s="1">
        <v>137</v>
      </c>
      <c r="C77" s="1">
        <v>0</v>
      </c>
      <c r="D77" s="1">
        <v>8.1999999999999993</v>
      </c>
      <c r="F77" s="1">
        <v>345</v>
      </c>
      <c r="G77" s="1">
        <v>0</v>
      </c>
      <c r="H77" s="1">
        <v>2.6</v>
      </c>
      <c r="J77" s="1">
        <v>143</v>
      </c>
      <c r="K77" s="1">
        <v>0</v>
      </c>
      <c r="L77" s="1">
        <v>11.5</v>
      </c>
      <c r="N77" s="1">
        <v>117</v>
      </c>
      <c r="O77" s="1">
        <v>0</v>
      </c>
      <c r="P77" s="1">
        <v>15.9</v>
      </c>
      <c r="R77" s="1">
        <v>136</v>
      </c>
      <c r="S77" s="1">
        <v>0</v>
      </c>
      <c r="T77" s="1">
        <v>13.6</v>
      </c>
      <c r="V77" s="1">
        <v>141</v>
      </c>
      <c r="W77" s="1">
        <v>0</v>
      </c>
      <c r="X77" s="1">
        <v>17.2</v>
      </c>
      <c r="Z77" s="1">
        <v>135</v>
      </c>
      <c r="AA77" s="1">
        <v>0</v>
      </c>
      <c r="AB77" s="1">
        <v>17.5</v>
      </c>
      <c r="AD77" s="1">
        <v>117</v>
      </c>
      <c r="AE77" s="1">
        <v>0</v>
      </c>
      <c r="AF77" s="1">
        <v>16.8</v>
      </c>
      <c r="AH77" s="1">
        <v>127</v>
      </c>
      <c r="AI77" s="1">
        <v>0</v>
      </c>
      <c r="AJ77" s="1">
        <v>18.3</v>
      </c>
      <c r="AL77" s="1">
        <v>179</v>
      </c>
      <c r="AM77" s="1">
        <v>0</v>
      </c>
      <c r="AN77" s="1">
        <v>8.5</v>
      </c>
    </row>
    <row r="78" spans="2:40" x14ac:dyDescent="0.25">
      <c r="B78" s="1">
        <v>122</v>
      </c>
      <c r="C78" s="1">
        <v>0</v>
      </c>
      <c r="D78" s="1">
        <v>8.1999999999999993</v>
      </c>
      <c r="F78" s="1">
        <v>122</v>
      </c>
      <c r="G78" s="1">
        <v>0</v>
      </c>
      <c r="H78" s="1">
        <v>2.6</v>
      </c>
      <c r="J78" s="1">
        <v>140</v>
      </c>
      <c r="K78" s="1">
        <v>0</v>
      </c>
      <c r="L78" s="1">
        <v>11.5</v>
      </c>
      <c r="N78" s="1">
        <v>125</v>
      </c>
      <c r="O78" s="1">
        <v>0</v>
      </c>
      <c r="P78" s="1">
        <v>15.9</v>
      </c>
      <c r="R78" s="1">
        <v>138</v>
      </c>
      <c r="S78" s="1">
        <v>0</v>
      </c>
      <c r="T78" s="1">
        <v>13.6</v>
      </c>
      <c r="V78" s="1">
        <v>119</v>
      </c>
      <c r="W78" s="1">
        <v>0</v>
      </c>
      <c r="X78" s="1">
        <v>17.2</v>
      </c>
      <c r="Z78" s="1">
        <v>111</v>
      </c>
      <c r="AA78" s="1">
        <v>0</v>
      </c>
      <c r="AB78" s="1">
        <v>17.5</v>
      </c>
      <c r="AD78" s="1">
        <v>120</v>
      </c>
      <c r="AE78" s="1">
        <v>0</v>
      </c>
      <c r="AF78" s="1">
        <v>16.8</v>
      </c>
      <c r="AH78" s="1">
        <v>152</v>
      </c>
      <c r="AI78" s="1">
        <v>0</v>
      </c>
      <c r="AJ78" s="1">
        <v>18.3</v>
      </c>
      <c r="AL78" s="1">
        <v>122</v>
      </c>
      <c r="AM78" s="1">
        <v>0</v>
      </c>
      <c r="AN78" s="1">
        <v>8.5</v>
      </c>
    </row>
    <row r="79" spans="2:40" x14ac:dyDescent="0.25">
      <c r="B79" s="1">
        <v>135</v>
      </c>
      <c r="C79" s="1">
        <v>0</v>
      </c>
      <c r="D79" s="1">
        <v>8.1999999999999993</v>
      </c>
      <c r="F79" s="1">
        <v>117</v>
      </c>
      <c r="G79" s="1">
        <v>0</v>
      </c>
      <c r="H79" s="1">
        <v>2.6</v>
      </c>
      <c r="J79" s="1">
        <v>126</v>
      </c>
      <c r="K79" s="1">
        <v>0</v>
      </c>
      <c r="L79" s="1">
        <v>11.5</v>
      </c>
      <c r="N79" s="1">
        <v>132</v>
      </c>
      <c r="O79" s="1">
        <v>0</v>
      </c>
      <c r="P79" s="1">
        <v>15.9</v>
      </c>
      <c r="R79" s="1">
        <v>125</v>
      </c>
      <c r="S79" s="1">
        <v>0</v>
      </c>
      <c r="T79" s="1">
        <v>13.6</v>
      </c>
      <c r="V79" s="1">
        <v>132</v>
      </c>
      <c r="W79" s="1">
        <v>0</v>
      </c>
      <c r="X79" s="1">
        <v>17.2</v>
      </c>
      <c r="Z79" s="1">
        <v>124</v>
      </c>
      <c r="AA79" s="1">
        <v>0</v>
      </c>
      <c r="AB79" s="1">
        <v>17.5</v>
      </c>
      <c r="AD79" s="1">
        <v>111</v>
      </c>
      <c r="AE79" s="1">
        <v>0</v>
      </c>
      <c r="AF79" s="1">
        <v>16.8</v>
      </c>
      <c r="AH79" s="1">
        <v>159</v>
      </c>
      <c r="AI79" s="1">
        <v>0</v>
      </c>
      <c r="AJ79" s="1">
        <v>18.3</v>
      </c>
      <c r="AL79" s="1">
        <v>122</v>
      </c>
      <c r="AM79" s="1">
        <v>0</v>
      </c>
      <c r="AN79" s="1">
        <v>8.5</v>
      </c>
    </row>
    <row r="80" spans="2:40" x14ac:dyDescent="0.25">
      <c r="B80" s="1">
        <v>134</v>
      </c>
      <c r="C80" s="1">
        <v>0</v>
      </c>
      <c r="D80" s="1">
        <v>8.1999999999999993</v>
      </c>
      <c r="F80" s="1">
        <v>153</v>
      </c>
      <c r="G80" s="1">
        <v>0</v>
      </c>
      <c r="H80" s="1">
        <v>2.6</v>
      </c>
      <c r="J80" s="1">
        <v>111</v>
      </c>
      <c r="K80" s="1">
        <v>0</v>
      </c>
      <c r="L80" s="1">
        <v>11.5</v>
      </c>
      <c r="N80" s="1">
        <v>122</v>
      </c>
      <c r="O80" s="1">
        <v>0</v>
      </c>
      <c r="P80" s="1">
        <v>22.8</v>
      </c>
      <c r="R80" s="1">
        <v>120</v>
      </c>
      <c r="S80" s="1">
        <v>0</v>
      </c>
      <c r="T80" s="1">
        <v>13.6</v>
      </c>
      <c r="V80" s="1">
        <v>132</v>
      </c>
      <c r="W80" s="1">
        <v>0</v>
      </c>
      <c r="X80" s="1">
        <v>17.2</v>
      </c>
      <c r="Z80" s="1">
        <v>121</v>
      </c>
      <c r="AA80" s="1">
        <v>0</v>
      </c>
      <c r="AB80" s="1">
        <v>17.5</v>
      </c>
      <c r="AD80" s="1">
        <v>120</v>
      </c>
      <c r="AE80" s="1">
        <v>0</v>
      </c>
      <c r="AF80" s="1">
        <v>16.8</v>
      </c>
      <c r="AH80" s="1">
        <v>176</v>
      </c>
      <c r="AI80" s="1">
        <v>0</v>
      </c>
      <c r="AJ80" s="1">
        <v>18.3</v>
      </c>
      <c r="AL80" s="1">
        <v>173</v>
      </c>
      <c r="AM80" s="1">
        <v>0</v>
      </c>
      <c r="AN80" s="1">
        <v>8.5</v>
      </c>
    </row>
    <row r="81" spans="2:40" x14ac:dyDescent="0.25">
      <c r="B81" s="1">
        <v>128</v>
      </c>
      <c r="C81" s="1">
        <v>0</v>
      </c>
      <c r="D81" s="1">
        <v>8.1999999999999993</v>
      </c>
      <c r="F81" s="1">
        <v>156</v>
      </c>
      <c r="G81" s="1">
        <v>0</v>
      </c>
      <c r="H81" s="1">
        <v>2.6</v>
      </c>
      <c r="J81" s="1">
        <v>157</v>
      </c>
      <c r="K81" s="1">
        <v>0</v>
      </c>
      <c r="L81" s="1">
        <v>13.2</v>
      </c>
      <c r="N81" s="1">
        <v>127</v>
      </c>
      <c r="O81" s="1">
        <v>0</v>
      </c>
      <c r="P81" s="1">
        <v>22.8</v>
      </c>
      <c r="R81" s="1">
        <v>129</v>
      </c>
      <c r="S81" s="1">
        <v>0</v>
      </c>
      <c r="T81" s="1">
        <v>13.6</v>
      </c>
      <c r="V81" s="1">
        <v>132</v>
      </c>
      <c r="W81" s="1">
        <v>0</v>
      </c>
      <c r="X81" s="1">
        <v>17.2</v>
      </c>
      <c r="Z81" s="1">
        <v>123</v>
      </c>
      <c r="AA81" s="1">
        <v>0</v>
      </c>
      <c r="AB81" s="1">
        <v>8.9</v>
      </c>
      <c r="AD81" s="1">
        <v>137</v>
      </c>
      <c r="AE81" s="1">
        <v>0</v>
      </c>
      <c r="AF81" s="1">
        <v>16.8</v>
      </c>
      <c r="AH81" s="1">
        <v>125</v>
      </c>
      <c r="AI81" s="1">
        <v>0</v>
      </c>
      <c r="AJ81" s="1">
        <v>17.100000000000001</v>
      </c>
      <c r="AL81" s="1">
        <v>174</v>
      </c>
      <c r="AM81" s="1">
        <v>0</v>
      </c>
      <c r="AN81" s="1">
        <v>8.5</v>
      </c>
    </row>
    <row r="82" spans="2:40" x14ac:dyDescent="0.25">
      <c r="B82" s="1">
        <v>117</v>
      </c>
      <c r="C82" s="1">
        <v>0</v>
      </c>
      <c r="D82" s="1">
        <v>8.1999999999999993</v>
      </c>
      <c r="F82" s="1">
        <v>141</v>
      </c>
      <c r="G82" s="1">
        <v>0</v>
      </c>
      <c r="H82" s="1">
        <v>2.6</v>
      </c>
      <c r="J82" s="1">
        <v>134</v>
      </c>
      <c r="K82" s="1">
        <v>0</v>
      </c>
      <c r="L82" s="1">
        <v>13.2</v>
      </c>
      <c r="N82" s="1">
        <v>131</v>
      </c>
      <c r="O82" s="1">
        <v>0</v>
      </c>
      <c r="P82" s="1">
        <v>22.8</v>
      </c>
      <c r="R82" s="1">
        <v>136</v>
      </c>
      <c r="S82" s="1">
        <v>0</v>
      </c>
      <c r="T82" s="1">
        <v>13.6</v>
      </c>
      <c r="V82" s="1">
        <v>129</v>
      </c>
      <c r="W82" s="1">
        <v>0</v>
      </c>
      <c r="X82" s="1">
        <v>17.2</v>
      </c>
      <c r="Z82" s="1">
        <v>146</v>
      </c>
      <c r="AA82" s="1">
        <v>0</v>
      </c>
      <c r="AB82" s="1">
        <v>8.9</v>
      </c>
      <c r="AD82" s="1">
        <v>132</v>
      </c>
      <c r="AE82" s="1">
        <v>0</v>
      </c>
      <c r="AF82" s="1">
        <v>16.8</v>
      </c>
      <c r="AH82" s="1">
        <v>110</v>
      </c>
      <c r="AI82" s="1">
        <v>0</v>
      </c>
      <c r="AJ82" s="1">
        <v>17.100000000000001</v>
      </c>
      <c r="AL82" s="1">
        <v>201</v>
      </c>
      <c r="AM82" s="1">
        <v>0</v>
      </c>
      <c r="AN82" s="1">
        <v>8.5</v>
      </c>
    </row>
    <row r="83" spans="2:40" x14ac:dyDescent="0.25">
      <c r="B83" s="1">
        <v>129</v>
      </c>
      <c r="C83" s="1">
        <v>0</v>
      </c>
      <c r="D83" s="1">
        <v>8.1999999999999993</v>
      </c>
      <c r="F83" s="1">
        <v>142</v>
      </c>
      <c r="G83" s="1">
        <v>0</v>
      </c>
      <c r="H83" s="1">
        <v>2.6</v>
      </c>
      <c r="J83" s="1">
        <v>138</v>
      </c>
      <c r="K83" s="1">
        <v>0</v>
      </c>
      <c r="L83" s="1">
        <v>13.2</v>
      </c>
      <c r="N83" s="1">
        <v>38</v>
      </c>
      <c r="O83" s="1">
        <v>0</v>
      </c>
      <c r="P83" s="1">
        <v>22.8</v>
      </c>
      <c r="R83" s="1">
        <v>81</v>
      </c>
      <c r="S83" s="1">
        <v>0</v>
      </c>
      <c r="T83" s="1">
        <v>13.6</v>
      </c>
      <c r="V83" s="1">
        <v>130</v>
      </c>
      <c r="W83" s="1">
        <v>0</v>
      </c>
      <c r="X83" s="1">
        <v>17.2</v>
      </c>
      <c r="Z83" s="1">
        <v>126</v>
      </c>
      <c r="AA83" s="1">
        <v>0</v>
      </c>
      <c r="AB83" s="1">
        <v>8.9</v>
      </c>
      <c r="AD83" s="1">
        <v>111</v>
      </c>
      <c r="AE83" s="1">
        <v>0</v>
      </c>
      <c r="AF83" s="1">
        <v>16.8</v>
      </c>
      <c r="AH83" s="1">
        <v>126</v>
      </c>
      <c r="AI83" s="1">
        <v>0</v>
      </c>
      <c r="AJ83" s="1">
        <v>17.100000000000001</v>
      </c>
      <c r="AL83" s="1">
        <v>204</v>
      </c>
      <c r="AM83" s="1">
        <v>0</v>
      </c>
      <c r="AN83" s="1">
        <v>8.9</v>
      </c>
    </row>
    <row r="84" spans="2:40" x14ac:dyDescent="0.25">
      <c r="B84" s="1">
        <v>128</v>
      </c>
      <c r="C84" s="1">
        <v>0</v>
      </c>
      <c r="D84" s="1">
        <v>14.2</v>
      </c>
      <c r="F84" s="1">
        <v>205</v>
      </c>
      <c r="G84" s="1">
        <v>0</v>
      </c>
      <c r="H84" s="1">
        <v>8.4</v>
      </c>
      <c r="J84" s="1">
        <v>149</v>
      </c>
      <c r="K84" s="1">
        <v>0</v>
      </c>
      <c r="L84" s="1">
        <v>13.2</v>
      </c>
      <c r="N84" s="1">
        <v>127</v>
      </c>
      <c r="O84" s="1">
        <v>0</v>
      </c>
      <c r="P84" s="1">
        <v>22.8</v>
      </c>
      <c r="R84" s="1">
        <v>68</v>
      </c>
      <c r="S84" s="1">
        <v>0</v>
      </c>
      <c r="T84" s="1">
        <v>13.6</v>
      </c>
      <c r="V84" s="1">
        <v>149</v>
      </c>
      <c r="W84" s="1">
        <v>0</v>
      </c>
      <c r="X84" s="1">
        <v>13.3</v>
      </c>
      <c r="Z84" s="1">
        <v>118</v>
      </c>
      <c r="AA84" s="1">
        <v>0</v>
      </c>
      <c r="AB84" s="1">
        <v>8.9</v>
      </c>
      <c r="AD84" s="1">
        <v>117</v>
      </c>
      <c r="AE84" s="1">
        <v>0</v>
      </c>
      <c r="AF84" s="1">
        <v>16.8</v>
      </c>
      <c r="AH84" s="1">
        <v>165</v>
      </c>
      <c r="AI84" s="1">
        <v>0</v>
      </c>
      <c r="AJ84" s="1">
        <v>17.100000000000001</v>
      </c>
      <c r="AL84" s="1">
        <v>131</v>
      </c>
      <c r="AM84" s="1">
        <v>0</v>
      </c>
      <c r="AN84" s="1">
        <v>8.9</v>
      </c>
    </row>
    <row r="85" spans="2:40" x14ac:dyDescent="0.25">
      <c r="B85" s="1">
        <v>128</v>
      </c>
      <c r="C85" s="1">
        <v>0</v>
      </c>
      <c r="D85" s="1">
        <v>14.2</v>
      </c>
      <c r="F85" s="1">
        <v>195</v>
      </c>
      <c r="G85" s="1">
        <v>0</v>
      </c>
      <c r="H85" s="1">
        <v>8.4</v>
      </c>
      <c r="J85" s="1">
        <v>153</v>
      </c>
      <c r="K85" s="1">
        <v>0</v>
      </c>
      <c r="L85" s="1">
        <v>13.2</v>
      </c>
      <c r="N85" s="1">
        <v>144</v>
      </c>
      <c r="O85" s="1">
        <v>0</v>
      </c>
      <c r="P85" s="1">
        <v>22.8</v>
      </c>
      <c r="R85" s="1">
        <v>69</v>
      </c>
      <c r="S85" s="1">
        <v>0</v>
      </c>
      <c r="T85" s="1">
        <v>13.6</v>
      </c>
      <c r="V85" s="1">
        <v>133</v>
      </c>
      <c r="W85" s="1">
        <v>0</v>
      </c>
      <c r="X85" s="1">
        <v>13.3</v>
      </c>
      <c r="Z85" s="1">
        <v>121</v>
      </c>
      <c r="AA85" s="1">
        <v>0</v>
      </c>
      <c r="AB85" s="1">
        <v>8.9</v>
      </c>
      <c r="AD85" s="1">
        <v>118</v>
      </c>
      <c r="AE85" s="1">
        <v>0</v>
      </c>
      <c r="AF85" s="1">
        <v>20.6</v>
      </c>
      <c r="AH85" s="1">
        <v>261</v>
      </c>
      <c r="AI85" s="1">
        <v>0</v>
      </c>
      <c r="AJ85" s="1">
        <v>17.100000000000001</v>
      </c>
      <c r="AL85" s="1">
        <v>129</v>
      </c>
      <c r="AM85" s="1">
        <v>0</v>
      </c>
      <c r="AN85" s="1">
        <v>8.9</v>
      </c>
    </row>
    <row r="86" spans="2:40" x14ac:dyDescent="0.25">
      <c r="B86" s="1">
        <v>118</v>
      </c>
      <c r="C86" s="1">
        <v>0</v>
      </c>
      <c r="D86" s="1">
        <v>14.2</v>
      </c>
      <c r="F86" s="1">
        <v>368</v>
      </c>
      <c r="G86" s="1">
        <v>0</v>
      </c>
      <c r="H86" s="1">
        <v>8.4</v>
      </c>
      <c r="J86" s="1">
        <v>160</v>
      </c>
      <c r="K86" s="1">
        <v>0</v>
      </c>
      <c r="L86" s="1">
        <v>13.2</v>
      </c>
      <c r="N86" s="1">
        <v>132</v>
      </c>
      <c r="O86" s="1">
        <v>0</v>
      </c>
      <c r="P86" s="1">
        <v>22.8</v>
      </c>
      <c r="R86" s="1">
        <v>136</v>
      </c>
      <c r="S86" s="1">
        <v>0</v>
      </c>
      <c r="T86" s="1">
        <v>46.2</v>
      </c>
      <c r="V86" s="1">
        <v>127</v>
      </c>
      <c r="W86" s="1">
        <v>0</v>
      </c>
      <c r="X86" s="1">
        <v>13.3</v>
      </c>
      <c r="Z86" s="1">
        <v>139</v>
      </c>
      <c r="AA86" s="1">
        <v>0</v>
      </c>
      <c r="AB86" s="1">
        <v>8.9</v>
      </c>
      <c r="AD86" s="1">
        <v>110</v>
      </c>
      <c r="AE86" s="1">
        <v>0</v>
      </c>
      <c r="AF86" s="1">
        <v>20.6</v>
      </c>
      <c r="AH86" s="1">
        <v>520</v>
      </c>
      <c r="AI86" s="1">
        <v>0</v>
      </c>
      <c r="AJ86" s="1">
        <v>25.1</v>
      </c>
      <c r="AL86" s="1">
        <v>165</v>
      </c>
      <c r="AM86" s="1">
        <v>0</v>
      </c>
      <c r="AN86" s="1">
        <v>8.9</v>
      </c>
    </row>
    <row r="87" spans="2:40" x14ac:dyDescent="0.25">
      <c r="B87" s="1">
        <v>131</v>
      </c>
      <c r="C87" s="1">
        <v>0</v>
      </c>
      <c r="D87" s="1">
        <v>14.2</v>
      </c>
      <c r="F87" s="1">
        <v>480</v>
      </c>
      <c r="G87" s="1">
        <v>0</v>
      </c>
      <c r="H87" s="1">
        <v>15.7</v>
      </c>
      <c r="J87" s="1">
        <v>133</v>
      </c>
      <c r="K87" s="1">
        <v>0</v>
      </c>
      <c r="L87" s="1">
        <v>13.2</v>
      </c>
      <c r="N87" s="1">
        <v>92</v>
      </c>
      <c r="O87" s="1">
        <v>0</v>
      </c>
      <c r="P87" s="1">
        <v>22.8</v>
      </c>
      <c r="R87" s="1">
        <v>127</v>
      </c>
      <c r="S87" s="1">
        <v>0</v>
      </c>
      <c r="T87" s="1">
        <v>46.2</v>
      </c>
      <c r="V87" s="1">
        <v>139</v>
      </c>
      <c r="W87" s="1">
        <v>0</v>
      </c>
      <c r="X87" s="1">
        <v>13.3</v>
      </c>
      <c r="Z87" s="1">
        <v>154</v>
      </c>
      <c r="AA87" s="1">
        <v>0</v>
      </c>
      <c r="AB87" s="1">
        <v>8.9</v>
      </c>
      <c r="AD87" s="1">
        <v>121</v>
      </c>
      <c r="AE87" s="1">
        <v>0</v>
      </c>
      <c r="AF87" s="1">
        <v>20.6</v>
      </c>
      <c r="AH87" s="1">
        <v>403</v>
      </c>
      <c r="AI87" s="1">
        <v>0</v>
      </c>
      <c r="AJ87" s="1">
        <v>25.1</v>
      </c>
      <c r="AL87" s="1">
        <v>165</v>
      </c>
      <c r="AM87" s="1">
        <v>0</v>
      </c>
      <c r="AN87" s="1">
        <v>8.9</v>
      </c>
    </row>
    <row r="88" spans="2:40" x14ac:dyDescent="0.25">
      <c r="B88" s="1">
        <v>123</v>
      </c>
      <c r="C88" s="1">
        <v>0</v>
      </c>
      <c r="D88" s="1">
        <v>14.2</v>
      </c>
      <c r="F88" s="1">
        <v>357</v>
      </c>
      <c r="G88" s="1">
        <v>0</v>
      </c>
      <c r="H88" s="1">
        <v>15.7</v>
      </c>
      <c r="J88" s="1">
        <v>151</v>
      </c>
      <c r="K88" s="1">
        <v>0</v>
      </c>
      <c r="L88" s="1">
        <v>13.2</v>
      </c>
      <c r="N88" s="1">
        <v>133</v>
      </c>
      <c r="O88" s="1">
        <v>0</v>
      </c>
      <c r="P88" s="1">
        <v>22.8</v>
      </c>
      <c r="R88" s="1">
        <v>116</v>
      </c>
      <c r="S88" s="1">
        <v>0</v>
      </c>
      <c r="T88" s="1">
        <v>46.2</v>
      </c>
      <c r="V88" s="1">
        <v>118</v>
      </c>
      <c r="W88" s="1">
        <v>0</v>
      </c>
      <c r="X88" s="1">
        <v>13.3</v>
      </c>
      <c r="Z88" s="1">
        <v>219</v>
      </c>
      <c r="AA88" s="1">
        <v>0</v>
      </c>
      <c r="AB88" s="1">
        <v>11</v>
      </c>
      <c r="AD88" s="1">
        <v>122</v>
      </c>
      <c r="AE88" s="1">
        <v>0</v>
      </c>
      <c r="AF88" s="1">
        <v>20.6</v>
      </c>
      <c r="AH88" s="1">
        <v>1841</v>
      </c>
      <c r="AI88" s="1">
        <v>0</v>
      </c>
      <c r="AJ88" s="1">
        <v>5.6</v>
      </c>
      <c r="AL88" s="1">
        <v>150</v>
      </c>
      <c r="AM88" s="1">
        <v>0</v>
      </c>
      <c r="AN88" s="1">
        <v>8.9</v>
      </c>
    </row>
    <row r="89" spans="2:40" x14ac:dyDescent="0.25">
      <c r="B89" s="1">
        <v>116</v>
      </c>
      <c r="C89" s="1">
        <v>0</v>
      </c>
      <c r="D89" s="1">
        <v>14.2</v>
      </c>
      <c r="F89" s="1">
        <v>364</v>
      </c>
      <c r="G89" s="1">
        <v>0</v>
      </c>
      <c r="H89" s="1">
        <v>15.7</v>
      </c>
      <c r="J89" s="1">
        <v>121</v>
      </c>
      <c r="K89" s="1">
        <v>0</v>
      </c>
      <c r="L89" s="1">
        <v>13.1</v>
      </c>
      <c r="N89" s="1">
        <v>157</v>
      </c>
      <c r="O89" s="1">
        <v>0</v>
      </c>
      <c r="P89" s="1">
        <v>14.5</v>
      </c>
      <c r="R89" s="1">
        <v>133</v>
      </c>
      <c r="S89" s="1">
        <v>0</v>
      </c>
      <c r="T89" s="1">
        <v>46.2</v>
      </c>
      <c r="V89" s="1">
        <v>121</v>
      </c>
      <c r="W89" s="1">
        <v>0</v>
      </c>
      <c r="X89" s="1">
        <v>13.3</v>
      </c>
      <c r="Z89" s="1">
        <v>195</v>
      </c>
      <c r="AA89" s="1">
        <v>0</v>
      </c>
      <c r="AB89" s="1">
        <v>11</v>
      </c>
      <c r="AD89" s="1">
        <v>113</v>
      </c>
      <c r="AE89" s="1">
        <v>0</v>
      </c>
      <c r="AF89" s="1">
        <v>20.6</v>
      </c>
      <c r="AH89" s="1">
        <v>1327</v>
      </c>
      <c r="AI89" s="1">
        <v>0</v>
      </c>
      <c r="AJ89" s="1">
        <v>4.3</v>
      </c>
      <c r="AL89" s="1">
        <v>159</v>
      </c>
      <c r="AM89" s="1">
        <v>0</v>
      </c>
      <c r="AN89" s="1">
        <v>8.9</v>
      </c>
    </row>
    <row r="90" spans="2:40" x14ac:dyDescent="0.25">
      <c r="B90" s="1">
        <v>128</v>
      </c>
      <c r="C90" s="1">
        <v>0</v>
      </c>
      <c r="D90" s="1">
        <v>14.2</v>
      </c>
      <c r="F90" s="1">
        <v>406</v>
      </c>
      <c r="G90" s="1">
        <v>0</v>
      </c>
      <c r="H90" s="1">
        <v>40.299999999999997</v>
      </c>
      <c r="J90" s="1">
        <v>113</v>
      </c>
      <c r="K90" s="1">
        <v>0</v>
      </c>
      <c r="L90" s="1">
        <v>13.1</v>
      </c>
      <c r="N90" s="1">
        <v>172</v>
      </c>
      <c r="O90" s="1">
        <v>0</v>
      </c>
      <c r="P90" s="1">
        <v>14.5</v>
      </c>
      <c r="R90" s="1">
        <v>124</v>
      </c>
      <c r="S90" s="1">
        <v>0</v>
      </c>
      <c r="T90" s="1">
        <v>46.2</v>
      </c>
      <c r="V90" s="1">
        <v>114</v>
      </c>
      <c r="W90" s="1">
        <v>0</v>
      </c>
      <c r="X90" s="1">
        <v>13.3</v>
      </c>
      <c r="Z90" s="1">
        <v>1320</v>
      </c>
      <c r="AA90" s="1">
        <v>0</v>
      </c>
      <c r="AB90" s="1">
        <v>4.4000000000000004</v>
      </c>
      <c r="AD90" s="1">
        <v>125</v>
      </c>
      <c r="AE90" s="1">
        <v>0</v>
      </c>
      <c r="AF90" s="1">
        <v>20.6</v>
      </c>
      <c r="AH90" s="1">
        <v>224</v>
      </c>
      <c r="AI90" s="1">
        <v>0</v>
      </c>
      <c r="AJ90" s="1">
        <v>4.3</v>
      </c>
      <c r="AL90" s="1">
        <v>131</v>
      </c>
      <c r="AM90" s="1">
        <v>0</v>
      </c>
      <c r="AN90" s="1">
        <v>9.8000000000000007</v>
      </c>
    </row>
    <row r="91" spans="2:40" x14ac:dyDescent="0.25">
      <c r="B91" s="1">
        <v>162</v>
      </c>
      <c r="C91" s="1">
        <v>0</v>
      </c>
      <c r="D91" s="1">
        <v>14.2</v>
      </c>
      <c r="F91" s="1">
        <v>218</v>
      </c>
      <c r="G91" s="1">
        <v>0</v>
      </c>
      <c r="H91" s="1">
        <v>40.299999999999997</v>
      </c>
      <c r="J91" s="1">
        <v>132</v>
      </c>
      <c r="K91" s="1">
        <v>0</v>
      </c>
      <c r="L91" s="1">
        <v>13.1</v>
      </c>
      <c r="N91" s="1">
        <v>181</v>
      </c>
      <c r="O91" s="1">
        <v>0</v>
      </c>
      <c r="P91" s="1">
        <v>14.5</v>
      </c>
      <c r="R91" s="1">
        <v>144</v>
      </c>
      <c r="S91" s="1">
        <v>0</v>
      </c>
      <c r="T91" s="1">
        <v>46.2</v>
      </c>
      <c r="V91" s="1">
        <v>129</v>
      </c>
      <c r="W91" s="1">
        <v>0</v>
      </c>
      <c r="X91" s="1">
        <v>13.3</v>
      </c>
      <c r="Z91" s="1">
        <v>1021</v>
      </c>
      <c r="AA91" s="1">
        <v>0</v>
      </c>
      <c r="AB91" s="1">
        <v>4.4000000000000004</v>
      </c>
      <c r="AD91" s="1">
        <v>120</v>
      </c>
      <c r="AE91" s="1">
        <v>0</v>
      </c>
      <c r="AF91" s="1">
        <v>20.6</v>
      </c>
      <c r="AH91" s="1">
        <v>508</v>
      </c>
      <c r="AI91" s="1">
        <v>0</v>
      </c>
      <c r="AJ91" s="1">
        <v>4.3</v>
      </c>
      <c r="AL91" s="1">
        <v>143</v>
      </c>
      <c r="AM91" s="1">
        <v>0</v>
      </c>
      <c r="AN91" s="1">
        <v>9.8000000000000007</v>
      </c>
    </row>
    <row r="92" spans="2:40" x14ac:dyDescent="0.25">
      <c r="B92" s="1">
        <v>113</v>
      </c>
      <c r="C92" s="1">
        <v>0</v>
      </c>
      <c r="D92" s="1">
        <v>14.2</v>
      </c>
      <c r="F92" s="1">
        <v>178</v>
      </c>
      <c r="G92" s="1">
        <v>0</v>
      </c>
      <c r="H92" s="1">
        <v>40.299999999999997</v>
      </c>
      <c r="J92" s="1">
        <v>131</v>
      </c>
      <c r="K92" s="1">
        <v>0</v>
      </c>
      <c r="L92" s="1">
        <v>13.1</v>
      </c>
      <c r="N92" s="1">
        <v>161</v>
      </c>
      <c r="O92" s="1">
        <v>0</v>
      </c>
      <c r="P92" s="1">
        <v>14.5</v>
      </c>
      <c r="R92" s="1">
        <v>144</v>
      </c>
      <c r="S92" s="1">
        <v>0</v>
      </c>
      <c r="T92" s="1">
        <v>46.2</v>
      </c>
      <c r="V92" s="1">
        <v>127</v>
      </c>
      <c r="W92" s="1">
        <v>0</v>
      </c>
      <c r="X92" s="1">
        <v>13.3</v>
      </c>
      <c r="Z92" s="1">
        <v>139</v>
      </c>
      <c r="AA92" s="1">
        <v>0</v>
      </c>
      <c r="AB92" s="1">
        <v>4.4000000000000004</v>
      </c>
      <c r="AD92" s="1">
        <v>127</v>
      </c>
      <c r="AE92" s="1">
        <v>0</v>
      </c>
      <c r="AF92" s="1">
        <v>20.6</v>
      </c>
      <c r="AH92" s="1">
        <v>201</v>
      </c>
      <c r="AI92" s="1">
        <v>0</v>
      </c>
      <c r="AJ92" s="1">
        <v>4.3</v>
      </c>
      <c r="AL92" s="1">
        <v>132</v>
      </c>
      <c r="AM92" s="1">
        <v>0</v>
      </c>
      <c r="AN92" s="1">
        <v>9.8000000000000007</v>
      </c>
    </row>
    <row r="93" spans="2:40" x14ac:dyDescent="0.25">
      <c r="B93" s="1">
        <v>144</v>
      </c>
      <c r="C93" s="1">
        <v>0</v>
      </c>
      <c r="D93" s="1">
        <v>8.9</v>
      </c>
      <c r="F93" s="1">
        <v>176</v>
      </c>
      <c r="G93" s="1">
        <v>0</v>
      </c>
      <c r="H93" s="1">
        <v>40.299999999999997</v>
      </c>
      <c r="J93" s="1">
        <v>117</v>
      </c>
      <c r="K93" s="1">
        <v>0</v>
      </c>
      <c r="L93" s="1">
        <v>13.1</v>
      </c>
      <c r="N93" s="1">
        <v>76</v>
      </c>
      <c r="O93" s="1">
        <v>0</v>
      </c>
      <c r="P93" s="1">
        <v>14.5</v>
      </c>
      <c r="R93" s="1">
        <v>154</v>
      </c>
      <c r="S93" s="1">
        <v>0</v>
      </c>
      <c r="T93" s="1">
        <v>46.2</v>
      </c>
      <c r="V93" s="1">
        <v>144</v>
      </c>
      <c r="W93" s="1">
        <v>0</v>
      </c>
      <c r="X93" s="1">
        <v>13.5</v>
      </c>
      <c r="Z93" s="1">
        <v>117</v>
      </c>
      <c r="AA93" s="1">
        <v>0</v>
      </c>
      <c r="AB93" s="1">
        <v>4.4000000000000004</v>
      </c>
      <c r="AD93" s="1">
        <v>132</v>
      </c>
      <c r="AE93" s="1">
        <v>0</v>
      </c>
      <c r="AF93" s="1">
        <v>20.6</v>
      </c>
      <c r="AH93" s="1">
        <v>180</v>
      </c>
      <c r="AI93" s="1">
        <v>0</v>
      </c>
      <c r="AJ93" s="1">
        <v>4.3</v>
      </c>
      <c r="AL93" s="1">
        <v>119</v>
      </c>
      <c r="AM93" s="1">
        <v>0</v>
      </c>
      <c r="AN93" s="1">
        <v>9.8000000000000007</v>
      </c>
    </row>
    <row r="94" spans="2:40" x14ac:dyDescent="0.25">
      <c r="B94" s="1">
        <v>146</v>
      </c>
      <c r="C94" s="1">
        <v>0</v>
      </c>
      <c r="D94" s="1">
        <v>8.9</v>
      </c>
      <c r="F94" s="1">
        <v>938</v>
      </c>
      <c r="G94" s="1">
        <v>0</v>
      </c>
      <c r="H94" s="1">
        <v>12.9</v>
      </c>
      <c r="J94" s="1">
        <v>118</v>
      </c>
      <c r="K94" s="1">
        <v>0</v>
      </c>
      <c r="L94" s="1">
        <v>13.1</v>
      </c>
      <c r="N94" s="1">
        <v>61</v>
      </c>
      <c r="O94" s="1">
        <v>0</v>
      </c>
      <c r="P94" s="1">
        <v>14.5</v>
      </c>
      <c r="R94" s="1">
        <v>119</v>
      </c>
      <c r="S94" s="1">
        <v>0</v>
      </c>
      <c r="T94" s="1">
        <v>39.799999999999997</v>
      </c>
      <c r="V94" s="1">
        <v>124</v>
      </c>
      <c r="W94" s="1">
        <v>0</v>
      </c>
      <c r="X94" s="1">
        <v>13.5</v>
      </c>
      <c r="Z94" s="1">
        <v>121</v>
      </c>
      <c r="AA94" s="1">
        <v>0</v>
      </c>
      <c r="AB94" s="1">
        <v>4.4000000000000004</v>
      </c>
      <c r="AD94" s="1">
        <v>131</v>
      </c>
      <c r="AE94" s="1">
        <v>0</v>
      </c>
      <c r="AF94" s="1">
        <v>33.1</v>
      </c>
      <c r="AH94" s="1">
        <v>107</v>
      </c>
      <c r="AI94" s="1">
        <v>0</v>
      </c>
      <c r="AJ94" s="1">
        <v>9.5</v>
      </c>
      <c r="AL94" s="1">
        <v>120</v>
      </c>
      <c r="AM94" s="1">
        <v>0</v>
      </c>
      <c r="AN94" s="1">
        <v>9.8000000000000007</v>
      </c>
    </row>
    <row r="95" spans="2:40" x14ac:dyDescent="0.25">
      <c r="B95" s="1">
        <v>123</v>
      </c>
      <c r="C95" s="1">
        <v>0</v>
      </c>
      <c r="D95" s="1">
        <v>8.9</v>
      </c>
      <c r="F95" s="1">
        <v>940</v>
      </c>
      <c r="G95" s="1">
        <v>0</v>
      </c>
      <c r="H95" s="1">
        <v>12.9</v>
      </c>
      <c r="J95" s="1">
        <v>124</v>
      </c>
      <c r="K95" s="1">
        <v>0</v>
      </c>
      <c r="L95" s="1">
        <v>13.1</v>
      </c>
      <c r="N95" s="1">
        <v>129</v>
      </c>
      <c r="O95" s="1">
        <v>0</v>
      </c>
      <c r="P95" s="1">
        <v>14.5</v>
      </c>
      <c r="R95" s="1">
        <v>151</v>
      </c>
      <c r="S95" s="1">
        <v>0</v>
      </c>
      <c r="T95" s="1">
        <v>39.799999999999997</v>
      </c>
      <c r="V95" s="1">
        <v>114</v>
      </c>
      <c r="W95" s="1">
        <v>0</v>
      </c>
      <c r="X95" s="1">
        <v>13.5</v>
      </c>
      <c r="Z95" s="1">
        <v>122</v>
      </c>
      <c r="AA95" s="1">
        <v>0</v>
      </c>
      <c r="AB95" s="1">
        <v>4.4000000000000004</v>
      </c>
      <c r="AD95" s="1">
        <v>128</v>
      </c>
      <c r="AE95" s="1">
        <v>0</v>
      </c>
      <c r="AF95" s="1">
        <v>33.1</v>
      </c>
      <c r="AH95" s="1">
        <v>106</v>
      </c>
      <c r="AI95" s="1">
        <v>0</v>
      </c>
      <c r="AJ95" s="1">
        <v>9.5</v>
      </c>
      <c r="AL95" s="1">
        <v>143</v>
      </c>
      <c r="AM95" s="1">
        <v>0</v>
      </c>
      <c r="AN95" s="1">
        <v>9.8000000000000007</v>
      </c>
    </row>
    <row r="96" spans="2:40" x14ac:dyDescent="0.25">
      <c r="B96" s="1">
        <v>125</v>
      </c>
      <c r="C96" s="1">
        <v>0</v>
      </c>
      <c r="D96" s="1">
        <v>8.9</v>
      </c>
      <c r="F96" s="1">
        <v>680</v>
      </c>
      <c r="G96" s="1">
        <v>0</v>
      </c>
      <c r="H96" s="1">
        <v>3.2</v>
      </c>
      <c r="J96" s="1">
        <v>116</v>
      </c>
      <c r="K96" s="1">
        <v>0</v>
      </c>
      <c r="L96" s="1">
        <v>13.1</v>
      </c>
      <c r="N96" s="1">
        <v>135</v>
      </c>
      <c r="O96" s="1">
        <v>0</v>
      </c>
      <c r="P96" s="1">
        <v>14.5</v>
      </c>
      <c r="R96" s="1">
        <v>154</v>
      </c>
      <c r="S96" s="1">
        <v>0</v>
      </c>
      <c r="T96" s="1">
        <v>39.799999999999997</v>
      </c>
      <c r="V96" s="1">
        <v>118</v>
      </c>
      <c r="W96" s="1">
        <v>0</v>
      </c>
      <c r="X96" s="1">
        <v>13.5</v>
      </c>
      <c r="Z96" s="1">
        <v>123</v>
      </c>
      <c r="AA96" s="1">
        <v>0</v>
      </c>
      <c r="AB96" s="1">
        <v>4.4000000000000004</v>
      </c>
      <c r="AD96" s="1">
        <v>103</v>
      </c>
      <c r="AE96" s="1">
        <v>0</v>
      </c>
      <c r="AF96" s="1">
        <v>33.1</v>
      </c>
      <c r="AH96" s="1">
        <v>73</v>
      </c>
      <c r="AI96" s="1">
        <v>0</v>
      </c>
      <c r="AJ96" s="1">
        <v>9.5</v>
      </c>
      <c r="AL96" s="1">
        <v>120</v>
      </c>
      <c r="AM96" s="1">
        <v>0</v>
      </c>
      <c r="AN96" s="1">
        <v>9.8000000000000007</v>
      </c>
    </row>
    <row r="97" spans="2:40" x14ac:dyDescent="0.25">
      <c r="B97" s="1">
        <v>133</v>
      </c>
      <c r="C97" s="1">
        <v>0</v>
      </c>
      <c r="D97" s="1">
        <v>8.9</v>
      </c>
      <c r="F97" s="1">
        <v>685</v>
      </c>
      <c r="G97" s="1">
        <v>0</v>
      </c>
      <c r="H97" s="1">
        <v>3.2</v>
      </c>
      <c r="J97" s="1">
        <v>164</v>
      </c>
      <c r="K97" s="1">
        <v>0</v>
      </c>
      <c r="L97" s="1">
        <v>15.7</v>
      </c>
      <c r="N97" s="1">
        <v>140</v>
      </c>
      <c r="O97" s="1">
        <v>0</v>
      </c>
      <c r="P97" s="1">
        <v>19.600000000000001</v>
      </c>
      <c r="R97" s="1">
        <v>134</v>
      </c>
      <c r="S97" s="1">
        <v>0</v>
      </c>
      <c r="T97" s="1">
        <v>39.799999999999997</v>
      </c>
      <c r="V97" s="1">
        <v>97</v>
      </c>
      <c r="W97" s="1">
        <v>0</v>
      </c>
      <c r="X97" s="1">
        <v>13.5</v>
      </c>
      <c r="Z97" s="1">
        <v>123</v>
      </c>
      <c r="AA97" s="1">
        <v>0</v>
      </c>
      <c r="AB97" s="1">
        <v>4.4000000000000004</v>
      </c>
      <c r="AD97" s="1">
        <v>137</v>
      </c>
      <c r="AE97" s="1">
        <v>0</v>
      </c>
      <c r="AF97" s="1">
        <v>33.1</v>
      </c>
      <c r="AH97" s="1">
        <v>83</v>
      </c>
      <c r="AI97" s="1">
        <v>0</v>
      </c>
      <c r="AJ97" s="1">
        <v>9.5</v>
      </c>
      <c r="AL97" s="1">
        <v>108</v>
      </c>
      <c r="AM97" s="1">
        <v>0</v>
      </c>
      <c r="AN97" s="1">
        <v>9.8000000000000007</v>
      </c>
    </row>
    <row r="98" spans="2:40" x14ac:dyDescent="0.25">
      <c r="B98" s="1">
        <v>121</v>
      </c>
      <c r="C98" s="1">
        <v>0</v>
      </c>
      <c r="D98" s="1">
        <v>8.9</v>
      </c>
      <c r="F98" s="1">
        <v>244</v>
      </c>
      <c r="G98" s="1">
        <v>0</v>
      </c>
      <c r="H98" s="1">
        <v>3.2</v>
      </c>
      <c r="J98" s="1">
        <v>133</v>
      </c>
      <c r="K98" s="1">
        <v>0</v>
      </c>
      <c r="L98" s="1">
        <v>15.7</v>
      </c>
      <c r="N98" s="1">
        <v>126</v>
      </c>
      <c r="O98" s="1">
        <v>0</v>
      </c>
      <c r="P98" s="1">
        <v>19.600000000000001</v>
      </c>
      <c r="R98" s="1">
        <v>124</v>
      </c>
      <c r="S98" s="1">
        <v>0</v>
      </c>
      <c r="T98" s="1">
        <v>39.799999999999997</v>
      </c>
      <c r="V98" s="1">
        <v>70</v>
      </c>
      <c r="W98" s="1">
        <v>0</v>
      </c>
      <c r="X98" s="1">
        <v>13.5</v>
      </c>
      <c r="Z98" s="1">
        <v>126</v>
      </c>
      <c r="AA98" s="1">
        <v>0</v>
      </c>
      <c r="AB98" s="1">
        <v>11.7</v>
      </c>
      <c r="AD98" s="1">
        <v>139</v>
      </c>
      <c r="AE98" s="1">
        <v>0</v>
      </c>
      <c r="AF98" s="1">
        <v>33.1</v>
      </c>
      <c r="AH98" s="1">
        <v>60</v>
      </c>
      <c r="AI98" s="1">
        <v>0</v>
      </c>
      <c r="AJ98" s="1">
        <v>9.5</v>
      </c>
      <c r="AL98" s="1">
        <v>117</v>
      </c>
      <c r="AM98" s="1">
        <v>0</v>
      </c>
      <c r="AN98" s="1">
        <v>9.8000000000000007</v>
      </c>
    </row>
    <row r="99" spans="2:40" x14ac:dyDescent="0.25">
      <c r="B99" s="1">
        <v>240</v>
      </c>
      <c r="C99" s="1">
        <v>0</v>
      </c>
      <c r="D99" s="1">
        <v>9</v>
      </c>
      <c r="F99" s="1">
        <v>250</v>
      </c>
      <c r="G99" s="1">
        <v>0</v>
      </c>
      <c r="H99" s="1">
        <v>3.2</v>
      </c>
      <c r="J99" s="1">
        <v>123</v>
      </c>
      <c r="K99" s="1">
        <v>0</v>
      </c>
      <c r="L99" s="1">
        <v>15.7</v>
      </c>
      <c r="N99" s="1">
        <v>129</v>
      </c>
      <c r="O99" s="1">
        <v>0</v>
      </c>
      <c r="P99" s="1">
        <v>19.600000000000001</v>
      </c>
      <c r="R99" s="1">
        <v>110</v>
      </c>
      <c r="S99" s="1">
        <v>0</v>
      </c>
      <c r="T99" s="1">
        <v>39.799999999999997</v>
      </c>
      <c r="V99" s="1">
        <v>111</v>
      </c>
      <c r="W99" s="1">
        <v>0</v>
      </c>
      <c r="X99" s="1">
        <v>13.5</v>
      </c>
      <c r="Z99" s="1">
        <v>115</v>
      </c>
      <c r="AA99" s="1">
        <v>0</v>
      </c>
      <c r="AB99" s="1">
        <v>11.7</v>
      </c>
      <c r="AD99" s="1">
        <v>121</v>
      </c>
      <c r="AE99" s="1">
        <v>0</v>
      </c>
      <c r="AF99" s="1">
        <v>33.1</v>
      </c>
      <c r="AH99" s="1">
        <v>64</v>
      </c>
      <c r="AI99" s="1">
        <v>0</v>
      </c>
      <c r="AJ99" s="1">
        <v>9.5</v>
      </c>
      <c r="AL99" s="1">
        <v>120</v>
      </c>
      <c r="AM99" s="1">
        <v>0</v>
      </c>
      <c r="AN99" s="1">
        <v>21</v>
      </c>
    </row>
    <row r="100" spans="2:40" x14ac:dyDescent="0.25">
      <c r="B100" s="1">
        <v>188</v>
      </c>
      <c r="C100" s="1">
        <v>0</v>
      </c>
      <c r="D100" s="1">
        <v>9</v>
      </c>
      <c r="F100" s="1">
        <v>153</v>
      </c>
      <c r="G100" s="1">
        <v>0</v>
      </c>
      <c r="H100" s="1">
        <v>3.2</v>
      </c>
      <c r="J100" s="1">
        <v>125</v>
      </c>
      <c r="K100" s="1">
        <v>0</v>
      </c>
      <c r="L100" s="1">
        <v>15.7</v>
      </c>
      <c r="N100" s="1">
        <v>148</v>
      </c>
      <c r="O100" s="1">
        <v>0</v>
      </c>
      <c r="P100" s="1">
        <v>19.600000000000001</v>
      </c>
      <c r="R100" s="1">
        <v>118</v>
      </c>
      <c r="S100" s="1">
        <v>0</v>
      </c>
      <c r="T100" s="1">
        <v>39.799999999999997</v>
      </c>
      <c r="V100" s="1">
        <v>102</v>
      </c>
      <c r="W100" s="1">
        <v>0</v>
      </c>
      <c r="X100" s="1">
        <v>13.5</v>
      </c>
      <c r="Z100" s="1">
        <v>128</v>
      </c>
      <c r="AA100" s="1">
        <v>0</v>
      </c>
      <c r="AB100" s="1">
        <v>11.7</v>
      </c>
      <c r="AD100" s="1">
        <v>124</v>
      </c>
      <c r="AE100" s="1">
        <v>0</v>
      </c>
      <c r="AF100" s="1">
        <v>33.1</v>
      </c>
      <c r="AH100" s="1">
        <v>219</v>
      </c>
      <c r="AI100" s="1">
        <v>0</v>
      </c>
      <c r="AJ100" s="1">
        <v>9.5</v>
      </c>
      <c r="AL100" s="1">
        <v>119</v>
      </c>
      <c r="AM100" s="1">
        <v>0</v>
      </c>
      <c r="AN100" s="1">
        <v>21</v>
      </c>
    </row>
    <row r="101" spans="2:40" x14ac:dyDescent="0.25">
      <c r="B101" s="1">
        <v>479</v>
      </c>
      <c r="C101" s="1">
        <v>0</v>
      </c>
      <c r="D101" s="1">
        <v>9</v>
      </c>
      <c r="F101" s="1">
        <v>156</v>
      </c>
      <c r="G101" s="1">
        <v>0</v>
      </c>
      <c r="H101" s="1">
        <v>3.2</v>
      </c>
      <c r="J101" s="1">
        <v>139</v>
      </c>
      <c r="K101" s="1">
        <v>0</v>
      </c>
      <c r="L101" s="1">
        <v>15.7</v>
      </c>
      <c r="N101" s="1">
        <v>120</v>
      </c>
      <c r="O101" s="1">
        <v>0</v>
      </c>
      <c r="P101" s="1">
        <v>19.600000000000001</v>
      </c>
      <c r="R101" s="1">
        <v>112</v>
      </c>
      <c r="S101" s="1">
        <v>0</v>
      </c>
      <c r="T101" s="1">
        <v>39.799999999999997</v>
      </c>
      <c r="V101" s="1">
        <v>86</v>
      </c>
      <c r="W101" s="1">
        <v>0</v>
      </c>
      <c r="X101" s="1">
        <v>13.5</v>
      </c>
      <c r="Z101" s="1">
        <v>118</v>
      </c>
      <c r="AA101" s="1">
        <v>0</v>
      </c>
      <c r="AB101" s="1">
        <v>11.7</v>
      </c>
      <c r="AD101" s="1">
        <v>115</v>
      </c>
      <c r="AE101" s="1">
        <v>0</v>
      </c>
      <c r="AF101" s="1">
        <v>33.1</v>
      </c>
      <c r="AH101" s="1">
        <v>224</v>
      </c>
      <c r="AI101" s="1">
        <v>0</v>
      </c>
      <c r="AJ101" s="1">
        <v>9.5</v>
      </c>
      <c r="AL101" s="1">
        <v>119</v>
      </c>
      <c r="AM101" s="1">
        <v>0</v>
      </c>
      <c r="AN101" s="1">
        <v>21</v>
      </c>
    </row>
    <row r="102" spans="2:40" x14ac:dyDescent="0.25">
      <c r="B102" s="1">
        <v>172</v>
      </c>
      <c r="C102" s="1">
        <v>0</v>
      </c>
      <c r="D102" s="1">
        <v>9</v>
      </c>
      <c r="F102" s="1">
        <v>389</v>
      </c>
      <c r="G102" s="1">
        <v>0</v>
      </c>
      <c r="H102" s="1">
        <v>8.1</v>
      </c>
      <c r="J102" s="1">
        <v>139</v>
      </c>
      <c r="K102" s="1">
        <v>0</v>
      </c>
      <c r="L102" s="1">
        <v>15.7</v>
      </c>
      <c r="N102" s="1">
        <v>127</v>
      </c>
      <c r="O102" s="1">
        <v>0</v>
      </c>
      <c r="P102" s="1">
        <v>19.600000000000001</v>
      </c>
      <c r="R102" s="1">
        <v>145</v>
      </c>
      <c r="S102" s="1">
        <v>0</v>
      </c>
      <c r="T102" s="1">
        <v>8.1999999999999993</v>
      </c>
      <c r="V102" s="1">
        <v>68</v>
      </c>
      <c r="W102" s="1">
        <v>0</v>
      </c>
      <c r="X102" s="1">
        <v>13.5</v>
      </c>
      <c r="Z102" s="1">
        <v>120</v>
      </c>
      <c r="AA102" s="1">
        <v>0</v>
      </c>
      <c r="AB102" s="1">
        <v>11.7</v>
      </c>
      <c r="AD102" s="1">
        <v>125</v>
      </c>
      <c r="AE102" s="1">
        <v>0</v>
      </c>
      <c r="AF102" s="1">
        <v>33.1</v>
      </c>
      <c r="AH102" s="1">
        <v>220</v>
      </c>
      <c r="AI102" s="1">
        <v>0</v>
      </c>
      <c r="AJ102" s="1">
        <v>0</v>
      </c>
      <c r="AL102" s="1">
        <v>127</v>
      </c>
      <c r="AM102" s="1">
        <v>0</v>
      </c>
      <c r="AN102" s="1">
        <v>21</v>
      </c>
    </row>
    <row r="103" spans="2:40" x14ac:dyDescent="0.25">
      <c r="B103" s="1">
        <v>171</v>
      </c>
      <c r="C103" s="1">
        <v>0</v>
      </c>
      <c r="D103" s="1">
        <v>9</v>
      </c>
      <c r="F103" s="1">
        <v>385</v>
      </c>
      <c r="G103" s="1">
        <v>0</v>
      </c>
      <c r="H103" s="1">
        <v>8.1</v>
      </c>
      <c r="J103" s="1">
        <v>120</v>
      </c>
      <c r="K103" s="1">
        <v>0</v>
      </c>
      <c r="L103" s="1">
        <v>15.7</v>
      </c>
      <c r="N103" s="1">
        <v>115</v>
      </c>
      <c r="O103" s="1">
        <v>0</v>
      </c>
      <c r="P103" s="1">
        <v>19.600000000000001</v>
      </c>
      <c r="R103" s="1">
        <v>153</v>
      </c>
      <c r="S103" s="1">
        <v>0</v>
      </c>
      <c r="T103" s="1">
        <v>8.1999999999999993</v>
      </c>
      <c r="V103" s="1">
        <v>59</v>
      </c>
      <c r="W103" s="1">
        <v>0</v>
      </c>
      <c r="X103" s="1">
        <v>13.5</v>
      </c>
      <c r="Z103" s="1">
        <v>130</v>
      </c>
      <c r="AA103" s="1">
        <v>0</v>
      </c>
      <c r="AB103" s="1">
        <v>11.7</v>
      </c>
      <c r="AD103" s="1">
        <v>128</v>
      </c>
      <c r="AE103" s="1">
        <v>0</v>
      </c>
      <c r="AF103" s="1">
        <v>12.1</v>
      </c>
      <c r="AH103" s="1">
        <v>219</v>
      </c>
      <c r="AI103" s="1">
        <v>0</v>
      </c>
      <c r="AJ103" s="1">
        <v>0</v>
      </c>
      <c r="AL103" s="1">
        <v>116</v>
      </c>
      <c r="AM103" s="1">
        <v>0</v>
      </c>
      <c r="AN103" s="1">
        <v>21</v>
      </c>
    </row>
    <row r="104" spans="2:40" x14ac:dyDescent="0.25">
      <c r="B104" s="1">
        <v>131</v>
      </c>
      <c r="C104" s="1">
        <v>0</v>
      </c>
      <c r="D104" s="1">
        <v>9</v>
      </c>
      <c r="F104" s="1">
        <v>111</v>
      </c>
      <c r="G104" s="1">
        <v>0</v>
      </c>
      <c r="H104" s="1">
        <v>8.1</v>
      </c>
      <c r="J104" s="1">
        <v>132</v>
      </c>
      <c r="K104" s="1">
        <v>0</v>
      </c>
      <c r="L104" s="1">
        <v>15.7</v>
      </c>
      <c r="N104" s="1">
        <v>145</v>
      </c>
      <c r="O104" s="1">
        <v>0</v>
      </c>
      <c r="P104" s="1">
        <v>19.600000000000001</v>
      </c>
      <c r="R104" s="1">
        <v>131</v>
      </c>
      <c r="S104" s="1">
        <v>0</v>
      </c>
      <c r="T104" s="1">
        <v>8.1999999999999993</v>
      </c>
      <c r="V104" s="1">
        <v>132</v>
      </c>
      <c r="W104" s="1">
        <v>0</v>
      </c>
      <c r="X104" s="1">
        <v>14.3</v>
      </c>
      <c r="Z104" s="1">
        <v>128</v>
      </c>
      <c r="AA104" s="1">
        <v>0</v>
      </c>
      <c r="AB104" s="1">
        <v>11.7</v>
      </c>
      <c r="AD104" s="1">
        <v>133</v>
      </c>
      <c r="AE104" s="1">
        <v>0</v>
      </c>
      <c r="AF104" s="1">
        <v>12.1</v>
      </c>
      <c r="AH104" s="1">
        <v>204</v>
      </c>
      <c r="AI104" s="1">
        <v>0</v>
      </c>
      <c r="AJ104" s="1">
        <v>0</v>
      </c>
      <c r="AL104" s="1">
        <v>113</v>
      </c>
      <c r="AM104" s="1">
        <v>0</v>
      </c>
      <c r="AN104" s="1">
        <v>21</v>
      </c>
    </row>
    <row r="105" spans="2:40" x14ac:dyDescent="0.25">
      <c r="B105" s="1">
        <v>131</v>
      </c>
      <c r="C105" s="1">
        <v>0</v>
      </c>
      <c r="D105" s="1">
        <v>9</v>
      </c>
      <c r="F105" s="1">
        <v>119</v>
      </c>
      <c r="G105" s="1">
        <v>0</v>
      </c>
      <c r="H105" s="1">
        <v>8.1</v>
      </c>
      <c r="J105" s="1">
        <v>115</v>
      </c>
      <c r="K105" s="1">
        <v>0</v>
      </c>
      <c r="L105" s="1">
        <v>7.3</v>
      </c>
      <c r="N105" s="1">
        <v>132</v>
      </c>
      <c r="O105" s="1">
        <v>0</v>
      </c>
      <c r="P105" s="1">
        <v>25.1</v>
      </c>
      <c r="R105" s="1">
        <v>158</v>
      </c>
      <c r="S105" s="1">
        <v>0</v>
      </c>
      <c r="T105" s="1">
        <v>8.1999999999999993</v>
      </c>
      <c r="V105" s="1">
        <v>141</v>
      </c>
      <c r="W105" s="1">
        <v>0</v>
      </c>
      <c r="X105" s="1">
        <v>14.3</v>
      </c>
      <c r="Z105" s="1">
        <v>117</v>
      </c>
      <c r="AA105" s="1">
        <v>0</v>
      </c>
      <c r="AB105" s="1">
        <v>11.7</v>
      </c>
      <c r="AD105" s="1">
        <v>120</v>
      </c>
      <c r="AE105" s="1">
        <v>0</v>
      </c>
      <c r="AF105" s="1">
        <v>12.1</v>
      </c>
      <c r="AH105" s="1">
        <v>205</v>
      </c>
      <c r="AI105" s="1">
        <v>0</v>
      </c>
      <c r="AJ105" s="1">
        <v>0</v>
      </c>
      <c r="AL105" s="1">
        <v>123</v>
      </c>
      <c r="AM105" s="1">
        <v>0</v>
      </c>
      <c r="AN105" s="1">
        <v>21</v>
      </c>
    </row>
    <row r="106" spans="2:40" x14ac:dyDescent="0.25">
      <c r="B106" s="1">
        <v>159</v>
      </c>
      <c r="C106" s="1">
        <v>0</v>
      </c>
      <c r="D106" s="1">
        <v>8.3000000000000007</v>
      </c>
      <c r="F106" s="1">
        <v>41</v>
      </c>
      <c r="G106" s="1">
        <v>0</v>
      </c>
      <c r="H106" s="1">
        <v>8.1</v>
      </c>
      <c r="J106" s="1">
        <v>138</v>
      </c>
      <c r="K106" s="1">
        <v>0</v>
      </c>
      <c r="L106" s="1">
        <v>7.3</v>
      </c>
      <c r="N106" s="1">
        <v>132</v>
      </c>
      <c r="O106" s="1">
        <v>0</v>
      </c>
      <c r="P106" s="1">
        <v>25.1</v>
      </c>
      <c r="R106" s="1">
        <v>130</v>
      </c>
      <c r="S106" s="1">
        <v>0</v>
      </c>
      <c r="T106" s="1">
        <v>8.1999999999999993</v>
      </c>
      <c r="V106" s="1">
        <v>114</v>
      </c>
      <c r="W106" s="1">
        <v>0</v>
      </c>
      <c r="X106" s="1">
        <v>14.3</v>
      </c>
      <c r="Z106" s="1">
        <v>116</v>
      </c>
      <c r="AA106" s="1">
        <v>0</v>
      </c>
      <c r="AB106" s="1">
        <v>11.7</v>
      </c>
      <c r="AD106" s="1">
        <v>116</v>
      </c>
      <c r="AE106" s="1">
        <v>0</v>
      </c>
      <c r="AF106" s="1">
        <v>12.1</v>
      </c>
      <c r="AH106" s="1">
        <v>121</v>
      </c>
      <c r="AI106" s="1">
        <v>0</v>
      </c>
      <c r="AJ106" s="1">
        <v>0</v>
      </c>
      <c r="AL106" s="1">
        <v>120</v>
      </c>
      <c r="AM106" s="1">
        <v>0</v>
      </c>
      <c r="AN106" s="1">
        <v>21</v>
      </c>
    </row>
    <row r="107" spans="2:40" x14ac:dyDescent="0.25">
      <c r="B107" s="1">
        <v>161</v>
      </c>
      <c r="C107" s="1">
        <v>0</v>
      </c>
      <c r="D107" s="1">
        <v>8.3000000000000007</v>
      </c>
      <c r="F107" s="1">
        <v>40</v>
      </c>
      <c r="G107" s="1">
        <v>0</v>
      </c>
      <c r="H107" s="1">
        <v>8.1</v>
      </c>
      <c r="J107" s="1">
        <v>143</v>
      </c>
      <c r="K107" s="1">
        <v>0</v>
      </c>
      <c r="L107" s="1">
        <v>7.3</v>
      </c>
      <c r="N107" s="1">
        <v>118</v>
      </c>
      <c r="O107" s="1">
        <v>0</v>
      </c>
      <c r="P107" s="1">
        <v>25.1</v>
      </c>
      <c r="R107" s="1">
        <v>135</v>
      </c>
      <c r="S107" s="1">
        <v>0</v>
      </c>
      <c r="T107" s="1">
        <v>8.1999999999999993</v>
      </c>
      <c r="V107" s="1">
        <v>127</v>
      </c>
      <c r="W107" s="1">
        <v>0</v>
      </c>
      <c r="X107" s="1">
        <v>14.3</v>
      </c>
      <c r="Z107" s="1">
        <v>132</v>
      </c>
      <c r="AA107" s="1">
        <v>0</v>
      </c>
      <c r="AB107" s="1">
        <v>14.6</v>
      </c>
      <c r="AD107" s="1">
        <v>102</v>
      </c>
      <c r="AE107" s="1">
        <v>0</v>
      </c>
      <c r="AF107" s="1">
        <v>12.1</v>
      </c>
      <c r="AH107" s="1">
        <v>145</v>
      </c>
      <c r="AI107" s="1">
        <v>0</v>
      </c>
      <c r="AJ107" s="1">
        <v>0</v>
      </c>
      <c r="AL107" s="1">
        <v>124</v>
      </c>
      <c r="AM107" s="1">
        <v>0</v>
      </c>
      <c r="AN107" s="1">
        <v>21</v>
      </c>
    </row>
    <row r="108" spans="2:40" x14ac:dyDescent="0.25">
      <c r="B108" s="1">
        <v>155</v>
      </c>
      <c r="C108" s="1">
        <v>0</v>
      </c>
      <c r="D108" s="1">
        <v>8.3000000000000007</v>
      </c>
      <c r="F108" s="1">
        <v>43</v>
      </c>
      <c r="G108" s="1">
        <v>0</v>
      </c>
      <c r="H108" s="1">
        <v>8.1</v>
      </c>
      <c r="J108" s="1">
        <v>156</v>
      </c>
      <c r="K108" s="1">
        <v>0</v>
      </c>
      <c r="L108" s="1">
        <v>7.3</v>
      </c>
      <c r="N108" s="1">
        <v>164</v>
      </c>
      <c r="O108" s="1">
        <v>0</v>
      </c>
      <c r="P108" s="1">
        <v>25.1</v>
      </c>
      <c r="R108" s="1">
        <v>120</v>
      </c>
      <c r="S108" s="1">
        <v>0</v>
      </c>
      <c r="T108" s="1">
        <v>8.1999999999999993</v>
      </c>
      <c r="V108" s="1">
        <v>186</v>
      </c>
      <c r="W108" s="1">
        <v>0</v>
      </c>
      <c r="X108" s="1">
        <v>14.3</v>
      </c>
      <c r="Z108" s="1">
        <v>132</v>
      </c>
      <c r="AA108" s="1">
        <v>0</v>
      </c>
      <c r="AB108" s="1">
        <v>14.6</v>
      </c>
      <c r="AD108" s="1">
        <v>110</v>
      </c>
      <c r="AE108" s="1">
        <v>0</v>
      </c>
      <c r="AF108" s="1">
        <v>12.1</v>
      </c>
      <c r="AH108" s="1">
        <v>260</v>
      </c>
      <c r="AI108" s="1">
        <v>0</v>
      </c>
      <c r="AJ108" s="1">
        <v>6.9</v>
      </c>
      <c r="AL108" s="1">
        <v>130</v>
      </c>
      <c r="AM108" s="1">
        <v>0</v>
      </c>
      <c r="AN108" s="1">
        <v>13.9</v>
      </c>
    </row>
    <row r="109" spans="2:40" x14ac:dyDescent="0.25">
      <c r="B109" s="1">
        <v>156</v>
      </c>
      <c r="C109" s="1">
        <v>0</v>
      </c>
      <c r="D109" s="1">
        <v>8.3000000000000007</v>
      </c>
      <c r="F109" s="1">
        <v>40</v>
      </c>
      <c r="G109" s="1">
        <v>0</v>
      </c>
      <c r="H109" s="1">
        <v>8.1</v>
      </c>
      <c r="J109" s="1">
        <v>118</v>
      </c>
      <c r="K109" s="1">
        <v>0</v>
      </c>
      <c r="L109" s="1">
        <v>7.3</v>
      </c>
      <c r="N109" s="1">
        <v>135</v>
      </c>
      <c r="O109" s="1">
        <v>0</v>
      </c>
      <c r="P109" s="1">
        <v>25.1</v>
      </c>
      <c r="R109" s="1">
        <v>121</v>
      </c>
      <c r="S109" s="1">
        <v>0</v>
      </c>
      <c r="T109" s="1">
        <v>8.1999999999999993</v>
      </c>
      <c r="V109" s="1">
        <v>71</v>
      </c>
      <c r="W109" s="1">
        <v>0</v>
      </c>
      <c r="X109" s="1">
        <v>14.3</v>
      </c>
      <c r="Z109" s="1">
        <v>144</v>
      </c>
      <c r="AA109" s="1">
        <v>0</v>
      </c>
      <c r="AB109" s="1">
        <v>14.6</v>
      </c>
      <c r="AD109" s="1">
        <v>84</v>
      </c>
      <c r="AE109" s="1">
        <v>0</v>
      </c>
      <c r="AF109" s="1">
        <v>12.1</v>
      </c>
      <c r="AH109" s="1">
        <v>233</v>
      </c>
      <c r="AI109" s="1">
        <v>0</v>
      </c>
      <c r="AJ109" s="1">
        <v>6.9</v>
      </c>
      <c r="AL109" s="1">
        <v>134</v>
      </c>
      <c r="AM109" s="1">
        <v>0</v>
      </c>
      <c r="AN109" s="1">
        <v>13.9</v>
      </c>
    </row>
    <row r="110" spans="2:40" x14ac:dyDescent="0.25">
      <c r="B110" s="1">
        <v>467</v>
      </c>
      <c r="C110" s="1">
        <v>0</v>
      </c>
      <c r="D110" s="1">
        <v>2.4</v>
      </c>
      <c r="F110" s="1">
        <v>121</v>
      </c>
      <c r="G110" s="1">
        <v>0</v>
      </c>
      <c r="H110" s="1">
        <v>8.1</v>
      </c>
      <c r="J110" s="1">
        <v>121</v>
      </c>
      <c r="K110" s="1">
        <v>0</v>
      </c>
      <c r="L110" s="1">
        <v>7.3</v>
      </c>
      <c r="N110" s="1">
        <v>140</v>
      </c>
      <c r="O110" s="1">
        <v>0</v>
      </c>
      <c r="P110" s="1">
        <v>25.1</v>
      </c>
      <c r="R110" s="1">
        <v>120</v>
      </c>
      <c r="S110" s="1">
        <v>0</v>
      </c>
      <c r="T110" s="1">
        <v>18.7</v>
      </c>
      <c r="V110" s="1">
        <v>355</v>
      </c>
      <c r="W110" s="1">
        <v>0</v>
      </c>
      <c r="X110" s="1">
        <v>14.3</v>
      </c>
      <c r="Z110" s="1">
        <v>121</v>
      </c>
      <c r="AA110" s="1">
        <v>0</v>
      </c>
      <c r="AB110" s="1">
        <v>14.6</v>
      </c>
      <c r="AD110" s="1">
        <v>103</v>
      </c>
      <c r="AE110" s="1">
        <v>0</v>
      </c>
      <c r="AF110" s="1">
        <v>12.1</v>
      </c>
      <c r="AH110" s="1">
        <v>114</v>
      </c>
      <c r="AI110" s="1">
        <v>0</v>
      </c>
      <c r="AJ110" s="1">
        <v>6.9</v>
      </c>
      <c r="AL110" s="1">
        <v>128</v>
      </c>
      <c r="AM110" s="1">
        <v>0</v>
      </c>
      <c r="AN110" s="1">
        <v>13.9</v>
      </c>
    </row>
    <row r="111" spans="2:40" x14ac:dyDescent="0.25">
      <c r="B111" s="1">
        <v>510</v>
      </c>
      <c r="C111" s="1">
        <v>0</v>
      </c>
      <c r="D111" s="1">
        <v>2.4</v>
      </c>
      <c r="F111" s="1">
        <v>41</v>
      </c>
      <c r="G111" s="1">
        <v>0</v>
      </c>
      <c r="H111" s="1">
        <v>8.1</v>
      </c>
      <c r="J111" s="1">
        <v>129</v>
      </c>
      <c r="K111" s="1">
        <v>0</v>
      </c>
      <c r="L111" s="1">
        <v>7.3</v>
      </c>
      <c r="N111" s="1">
        <v>151</v>
      </c>
      <c r="O111" s="1">
        <v>0</v>
      </c>
      <c r="P111" s="1">
        <v>25.1</v>
      </c>
      <c r="R111" s="1">
        <v>133</v>
      </c>
      <c r="S111" s="1">
        <v>0</v>
      </c>
      <c r="T111" s="1">
        <v>18.7</v>
      </c>
      <c r="V111" s="1">
        <v>45</v>
      </c>
      <c r="W111" s="1">
        <v>0</v>
      </c>
      <c r="X111" s="1">
        <v>14.3</v>
      </c>
      <c r="Z111" s="1">
        <v>114</v>
      </c>
      <c r="AA111" s="1">
        <v>0</v>
      </c>
      <c r="AB111" s="1">
        <v>14.6</v>
      </c>
      <c r="AD111" s="1">
        <v>60</v>
      </c>
      <c r="AE111" s="1">
        <v>0</v>
      </c>
      <c r="AF111" s="1">
        <v>12.1</v>
      </c>
      <c r="AH111" s="1">
        <v>121</v>
      </c>
      <c r="AI111" s="1">
        <v>0</v>
      </c>
      <c r="AJ111" s="1">
        <v>6.9</v>
      </c>
      <c r="AL111" s="1">
        <v>137</v>
      </c>
      <c r="AM111" s="1">
        <v>0</v>
      </c>
      <c r="AN111" s="1">
        <v>13.9</v>
      </c>
    </row>
    <row r="112" spans="2:40" x14ac:dyDescent="0.25">
      <c r="B112" s="1">
        <v>137</v>
      </c>
      <c r="C112" s="1">
        <v>0</v>
      </c>
      <c r="D112" s="1">
        <v>2.4</v>
      </c>
      <c r="F112" s="1">
        <v>114</v>
      </c>
      <c r="G112" s="1">
        <v>0</v>
      </c>
      <c r="H112" s="1">
        <v>8.1</v>
      </c>
      <c r="J112" s="1">
        <v>123</v>
      </c>
      <c r="K112" s="1">
        <v>0</v>
      </c>
      <c r="L112" s="1">
        <v>7.3</v>
      </c>
      <c r="N112" s="1">
        <v>174</v>
      </c>
      <c r="O112" s="1">
        <v>0</v>
      </c>
      <c r="P112" s="1">
        <v>41.4</v>
      </c>
      <c r="R112" s="1">
        <v>142</v>
      </c>
      <c r="S112" s="1">
        <v>0</v>
      </c>
      <c r="T112" s="1">
        <v>18.7</v>
      </c>
      <c r="V112" s="1">
        <v>47</v>
      </c>
      <c r="W112" s="1">
        <v>0</v>
      </c>
      <c r="X112" s="1">
        <v>6.4</v>
      </c>
      <c r="Z112" s="1">
        <v>101</v>
      </c>
      <c r="AA112" s="1">
        <v>0</v>
      </c>
      <c r="AB112" s="1">
        <v>14.6</v>
      </c>
      <c r="AD112" s="1">
        <v>96</v>
      </c>
      <c r="AE112" s="1">
        <v>0</v>
      </c>
      <c r="AF112" s="1">
        <v>12.1</v>
      </c>
      <c r="AH112" s="1">
        <v>122</v>
      </c>
      <c r="AI112" s="1">
        <v>0</v>
      </c>
      <c r="AJ112" s="1">
        <v>4</v>
      </c>
      <c r="AL112" s="1">
        <v>40</v>
      </c>
      <c r="AM112" s="1">
        <v>0</v>
      </c>
      <c r="AN112" s="1">
        <v>13.9</v>
      </c>
    </row>
    <row r="113" spans="2:40" x14ac:dyDescent="0.25">
      <c r="B113" s="1">
        <v>180</v>
      </c>
      <c r="C113" s="1">
        <v>0</v>
      </c>
      <c r="D113" s="1">
        <v>2.4</v>
      </c>
      <c r="F113" s="1">
        <v>134</v>
      </c>
      <c r="G113" s="1">
        <v>0</v>
      </c>
      <c r="H113" s="1">
        <v>8.1</v>
      </c>
      <c r="J113" s="1">
        <v>119</v>
      </c>
      <c r="K113" s="1">
        <v>0</v>
      </c>
      <c r="L113" s="1">
        <v>9.5</v>
      </c>
      <c r="N113" s="1">
        <v>178</v>
      </c>
      <c r="O113" s="1">
        <v>0</v>
      </c>
      <c r="P113" s="1">
        <v>41.4</v>
      </c>
      <c r="R113" s="1">
        <v>129</v>
      </c>
      <c r="S113" s="1">
        <v>0</v>
      </c>
      <c r="T113" s="1">
        <v>18.7</v>
      </c>
      <c r="V113" s="1">
        <v>66</v>
      </c>
      <c r="W113" s="1">
        <v>0</v>
      </c>
      <c r="X113" s="1">
        <v>6.4</v>
      </c>
      <c r="Z113" s="1">
        <v>118</v>
      </c>
      <c r="AA113" s="1">
        <v>0</v>
      </c>
      <c r="AB113" s="1">
        <v>14.6</v>
      </c>
      <c r="AD113" s="1">
        <v>55</v>
      </c>
      <c r="AE113" s="1">
        <v>0</v>
      </c>
      <c r="AF113" s="1">
        <v>12.1</v>
      </c>
      <c r="AH113" s="1">
        <v>113</v>
      </c>
      <c r="AI113" s="1">
        <v>0</v>
      </c>
      <c r="AJ113" s="1">
        <v>4</v>
      </c>
      <c r="AL113" s="1">
        <v>132</v>
      </c>
      <c r="AM113" s="1">
        <v>0</v>
      </c>
      <c r="AN113" s="1">
        <v>13.9</v>
      </c>
    </row>
    <row r="114" spans="2:40" x14ac:dyDescent="0.25">
      <c r="B114" s="1">
        <v>295</v>
      </c>
      <c r="C114" s="1">
        <v>0</v>
      </c>
      <c r="D114" s="1">
        <v>2.4</v>
      </c>
      <c r="F114" s="1">
        <v>121</v>
      </c>
      <c r="G114" s="1">
        <v>0</v>
      </c>
      <c r="H114" s="1">
        <v>16.100000000000001</v>
      </c>
      <c r="J114" s="1">
        <v>131</v>
      </c>
      <c r="K114" s="1">
        <v>0</v>
      </c>
      <c r="L114" s="1">
        <v>9.5</v>
      </c>
      <c r="N114" s="1">
        <v>124</v>
      </c>
      <c r="O114" s="1">
        <v>0</v>
      </c>
      <c r="P114" s="1">
        <v>41.4</v>
      </c>
      <c r="R114" s="1">
        <v>139</v>
      </c>
      <c r="S114" s="1">
        <v>0</v>
      </c>
      <c r="T114" s="1">
        <v>18.7</v>
      </c>
      <c r="V114" s="1">
        <v>124</v>
      </c>
      <c r="W114" s="1">
        <v>0</v>
      </c>
      <c r="X114" s="1">
        <v>6.4</v>
      </c>
      <c r="Z114" s="1">
        <v>137</v>
      </c>
      <c r="AA114" s="1">
        <v>0</v>
      </c>
      <c r="AB114" s="1">
        <v>14.6</v>
      </c>
      <c r="AD114" s="1">
        <v>58</v>
      </c>
      <c r="AE114" s="1">
        <v>0</v>
      </c>
      <c r="AF114" s="1">
        <v>12.1</v>
      </c>
      <c r="AH114" s="1">
        <v>1027</v>
      </c>
      <c r="AI114" s="1">
        <v>0</v>
      </c>
      <c r="AJ114" s="1">
        <v>4</v>
      </c>
      <c r="AL114" s="1">
        <v>132</v>
      </c>
      <c r="AM114" s="1">
        <v>0</v>
      </c>
      <c r="AN114" s="1">
        <v>13.9</v>
      </c>
    </row>
    <row r="115" spans="2:40" x14ac:dyDescent="0.25">
      <c r="B115" s="1">
        <v>140</v>
      </c>
      <c r="C115" s="1">
        <v>0</v>
      </c>
      <c r="D115" s="1">
        <v>7.6</v>
      </c>
      <c r="F115" s="1">
        <v>120</v>
      </c>
      <c r="G115" s="1">
        <v>0</v>
      </c>
      <c r="H115" s="1">
        <v>16.100000000000001</v>
      </c>
      <c r="J115" s="1">
        <v>115</v>
      </c>
      <c r="K115" s="1">
        <v>0</v>
      </c>
      <c r="L115" s="1">
        <v>9.5</v>
      </c>
      <c r="N115" s="1">
        <v>125</v>
      </c>
      <c r="O115" s="1">
        <v>0</v>
      </c>
      <c r="P115" s="1">
        <v>41.4</v>
      </c>
      <c r="R115" s="1">
        <v>181</v>
      </c>
      <c r="S115" s="1">
        <v>0</v>
      </c>
      <c r="T115" s="1">
        <v>18.7</v>
      </c>
      <c r="V115" s="1">
        <v>124</v>
      </c>
      <c r="W115" s="1">
        <v>0</v>
      </c>
      <c r="X115" s="1">
        <v>6.4</v>
      </c>
      <c r="Z115" s="1">
        <v>128</v>
      </c>
      <c r="AA115" s="1">
        <v>0</v>
      </c>
      <c r="AB115" s="1">
        <v>9.4</v>
      </c>
      <c r="AD115" s="1">
        <v>121</v>
      </c>
      <c r="AE115" s="1">
        <v>0</v>
      </c>
      <c r="AF115" s="1">
        <v>7.4</v>
      </c>
      <c r="AH115" s="1">
        <v>121</v>
      </c>
      <c r="AI115" s="1">
        <v>0</v>
      </c>
      <c r="AJ115" s="1">
        <v>4</v>
      </c>
      <c r="AL115" s="1">
        <v>140</v>
      </c>
      <c r="AM115" s="1">
        <v>0</v>
      </c>
      <c r="AN115" s="1">
        <v>13.9</v>
      </c>
    </row>
    <row r="116" spans="2:40" x14ac:dyDescent="0.25">
      <c r="B116" s="1">
        <v>455</v>
      </c>
      <c r="C116" s="1">
        <v>0</v>
      </c>
      <c r="D116" s="1">
        <v>7.6</v>
      </c>
      <c r="F116" s="1">
        <v>126</v>
      </c>
      <c r="G116" s="1">
        <v>0</v>
      </c>
      <c r="H116" s="1">
        <v>16.100000000000001</v>
      </c>
      <c r="J116" s="1">
        <v>114</v>
      </c>
      <c r="K116" s="1">
        <v>0</v>
      </c>
      <c r="L116" s="1">
        <v>9.5</v>
      </c>
      <c r="N116" s="1">
        <v>127</v>
      </c>
      <c r="O116" s="1">
        <v>0</v>
      </c>
      <c r="P116" s="1">
        <v>41.4</v>
      </c>
      <c r="R116" s="1">
        <v>176</v>
      </c>
      <c r="S116" s="1">
        <v>0</v>
      </c>
      <c r="T116" s="1">
        <v>18.7</v>
      </c>
      <c r="V116" s="1">
        <v>127</v>
      </c>
      <c r="W116" s="1">
        <v>0</v>
      </c>
      <c r="X116" s="1">
        <v>6.4</v>
      </c>
      <c r="Z116" s="1">
        <v>131</v>
      </c>
      <c r="AA116" s="1">
        <v>0</v>
      </c>
      <c r="AB116" s="1">
        <v>9.4</v>
      </c>
      <c r="AD116" s="1">
        <v>112</v>
      </c>
      <c r="AE116" s="1">
        <v>0</v>
      </c>
      <c r="AF116" s="1">
        <v>7.4</v>
      </c>
      <c r="AH116" s="1">
        <v>128</v>
      </c>
      <c r="AI116" s="1">
        <v>0</v>
      </c>
      <c r="AJ116" s="1">
        <v>4</v>
      </c>
      <c r="AL116" s="1">
        <v>135</v>
      </c>
      <c r="AM116" s="1">
        <v>0</v>
      </c>
      <c r="AN116" s="1">
        <v>13.9</v>
      </c>
    </row>
    <row r="117" spans="2:40" x14ac:dyDescent="0.25">
      <c r="B117" s="1">
        <v>127</v>
      </c>
      <c r="C117" s="1">
        <v>0</v>
      </c>
      <c r="D117" s="1">
        <v>7.6</v>
      </c>
      <c r="F117" s="1">
        <v>125</v>
      </c>
      <c r="G117" s="1">
        <v>0</v>
      </c>
      <c r="H117" s="1">
        <v>16.100000000000001</v>
      </c>
      <c r="J117" s="1">
        <v>120</v>
      </c>
      <c r="K117" s="1">
        <v>0</v>
      </c>
      <c r="L117" s="1">
        <v>9.5</v>
      </c>
      <c r="N117" s="1">
        <v>123</v>
      </c>
      <c r="O117" s="1">
        <v>0</v>
      </c>
      <c r="P117" s="1">
        <v>41.4</v>
      </c>
      <c r="R117" s="1">
        <v>204</v>
      </c>
      <c r="S117" s="1">
        <v>0</v>
      </c>
      <c r="T117" s="1">
        <v>9.1999999999999993</v>
      </c>
      <c r="V117" s="1">
        <v>137</v>
      </c>
      <c r="W117" s="1">
        <v>0</v>
      </c>
      <c r="X117" s="1">
        <v>6.4</v>
      </c>
      <c r="Z117" s="1">
        <v>136</v>
      </c>
      <c r="AA117" s="1">
        <v>0</v>
      </c>
      <c r="AB117" s="1">
        <v>9.4</v>
      </c>
      <c r="AD117" s="1">
        <v>113</v>
      </c>
      <c r="AE117" s="1">
        <v>0</v>
      </c>
      <c r="AF117" s="1">
        <v>7.4</v>
      </c>
      <c r="AH117" s="1">
        <v>131</v>
      </c>
      <c r="AI117" s="1">
        <v>0</v>
      </c>
      <c r="AJ117" s="1">
        <v>4</v>
      </c>
      <c r="AL117" s="1">
        <v>132</v>
      </c>
      <c r="AM117" s="1">
        <v>0</v>
      </c>
      <c r="AN117" s="1">
        <v>15.7</v>
      </c>
    </row>
    <row r="118" spans="2:40" x14ac:dyDescent="0.25">
      <c r="B118" s="1">
        <v>274</v>
      </c>
      <c r="C118" s="1">
        <v>0</v>
      </c>
      <c r="D118" s="1">
        <v>7.6</v>
      </c>
      <c r="F118" s="1">
        <v>127</v>
      </c>
      <c r="G118" s="1">
        <v>0</v>
      </c>
      <c r="H118" s="1">
        <v>16.100000000000001</v>
      </c>
      <c r="J118" s="1">
        <v>118</v>
      </c>
      <c r="K118" s="1">
        <v>0</v>
      </c>
      <c r="L118" s="1">
        <v>9.5</v>
      </c>
      <c r="N118" s="1">
        <v>115</v>
      </c>
      <c r="O118" s="1">
        <v>0</v>
      </c>
      <c r="P118" s="1">
        <v>41.4</v>
      </c>
      <c r="R118" s="1">
        <v>255</v>
      </c>
      <c r="S118" s="1">
        <v>0</v>
      </c>
      <c r="T118" s="1">
        <v>9.1999999999999993</v>
      </c>
      <c r="V118" s="1">
        <v>112</v>
      </c>
      <c r="W118" s="1">
        <v>0</v>
      </c>
      <c r="X118" s="1">
        <v>6.4</v>
      </c>
      <c r="Z118" s="1">
        <v>120</v>
      </c>
      <c r="AA118" s="1">
        <v>0</v>
      </c>
      <c r="AB118" s="1">
        <v>9.4</v>
      </c>
      <c r="AD118" s="1">
        <v>119</v>
      </c>
      <c r="AE118" s="1">
        <v>0</v>
      </c>
      <c r="AF118" s="1">
        <v>7.4</v>
      </c>
      <c r="AH118" s="1">
        <v>127</v>
      </c>
      <c r="AI118" s="1">
        <v>0</v>
      </c>
      <c r="AJ118" s="1">
        <v>4</v>
      </c>
      <c r="AL118" s="1">
        <v>118</v>
      </c>
      <c r="AM118" s="1">
        <v>0</v>
      </c>
      <c r="AN118" s="1">
        <v>15.7</v>
      </c>
    </row>
    <row r="119" spans="2:40" x14ac:dyDescent="0.25">
      <c r="B119" s="1">
        <v>246</v>
      </c>
      <c r="C119" s="1">
        <v>0</v>
      </c>
      <c r="D119" s="1">
        <v>7.6</v>
      </c>
      <c r="F119" s="1">
        <v>101</v>
      </c>
      <c r="G119" s="1">
        <v>0</v>
      </c>
      <c r="H119" s="1">
        <v>16.100000000000001</v>
      </c>
      <c r="J119" s="1">
        <v>127</v>
      </c>
      <c r="K119" s="1">
        <v>0</v>
      </c>
      <c r="L119" s="1">
        <v>9.5</v>
      </c>
      <c r="N119" s="1">
        <v>116</v>
      </c>
      <c r="O119" s="1">
        <v>0</v>
      </c>
      <c r="P119" s="1">
        <v>41.4</v>
      </c>
      <c r="R119" s="1">
        <v>134</v>
      </c>
      <c r="S119" s="1">
        <v>0</v>
      </c>
      <c r="T119" s="1">
        <v>9.1999999999999993</v>
      </c>
      <c r="V119" s="1">
        <v>133</v>
      </c>
      <c r="W119" s="1">
        <v>0</v>
      </c>
      <c r="X119" s="1">
        <v>6.4</v>
      </c>
      <c r="Z119" s="1">
        <v>129</v>
      </c>
      <c r="AA119" s="1">
        <v>0</v>
      </c>
      <c r="AB119" s="1">
        <v>9.4</v>
      </c>
      <c r="AD119" s="1">
        <v>131</v>
      </c>
      <c r="AE119" s="1">
        <v>0</v>
      </c>
      <c r="AF119" s="1">
        <v>7.4</v>
      </c>
      <c r="AH119" s="1">
        <v>116</v>
      </c>
      <c r="AI119" s="1">
        <v>0</v>
      </c>
      <c r="AJ119" s="1">
        <v>4</v>
      </c>
      <c r="AL119" s="1">
        <v>118</v>
      </c>
      <c r="AM119" s="1">
        <v>0</v>
      </c>
      <c r="AN119" s="1">
        <v>15.7</v>
      </c>
    </row>
    <row r="120" spans="2:40" x14ac:dyDescent="0.25">
      <c r="B120" s="1">
        <v>190</v>
      </c>
      <c r="C120" s="1">
        <v>0</v>
      </c>
      <c r="D120" s="1">
        <v>7.6</v>
      </c>
      <c r="F120" s="1">
        <v>121</v>
      </c>
      <c r="G120" s="1">
        <v>0</v>
      </c>
      <c r="H120" s="1">
        <v>16.100000000000001</v>
      </c>
      <c r="J120" s="1">
        <v>118</v>
      </c>
      <c r="K120" s="1">
        <v>0</v>
      </c>
      <c r="L120" s="1">
        <v>9.5</v>
      </c>
      <c r="N120" s="1">
        <v>132</v>
      </c>
      <c r="O120" s="1">
        <v>0</v>
      </c>
      <c r="P120" s="1">
        <v>0</v>
      </c>
      <c r="R120" s="1">
        <v>113</v>
      </c>
      <c r="S120" s="1">
        <v>0</v>
      </c>
      <c r="T120" s="1">
        <v>9.1999999999999993</v>
      </c>
      <c r="V120" s="1">
        <v>117</v>
      </c>
      <c r="W120" s="1">
        <v>0</v>
      </c>
      <c r="X120" s="1">
        <v>6.4</v>
      </c>
      <c r="Z120" s="1">
        <v>122</v>
      </c>
      <c r="AA120" s="1">
        <v>0</v>
      </c>
      <c r="AB120" s="1">
        <v>9.4</v>
      </c>
      <c r="AD120" s="1">
        <v>112</v>
      </c>
      <c r="AE120" s="1">
        <v>0</v>
      </c>
      <c r="AF120" s="1">
        <v>7.4</v>
      </c>
      <c r="AH120" s="1">
        <v>121</v>
      </c>
      <c r="AI120" s="1">
        <v>0</v>
      </c>
      <c r="AJ120" s="1">
        <v>3.1</v>
      </c>
      <c r="AL120" s="1">
        <v>124</v>
      </c>
      <c r="AM120" s="1">
        <v>0</v>
      </c>
      <c r="AN120" s="1">
        <v>15.7</v>
      </c>
    </row>
    <row r="121" spans="2:40" x14ac:dyDescent="0.25">
      <c r="B121" s="1">
        <v>206</v>
      </c>
      <c r="C121" s="1">
        <v>0</v>
      </c>
      <c r="D121" s="1">
        <v>10</v>
      </c>
      <c r="F121" s="1">
        <v>120</v>
      </c>
      <c r="G121" s="1">
        <v>0</v>
      </c>
      <c r="H121" s="1">
        <v>16.100000000000001</v>
      </c>
      <c r="J121" s="1">
        <v>115</v>
      </c>
      <c r="K121" s="1">
        <v>0</v>
      </c>
      <c r="L121" s="1">
        <v>9.5</v>
      </c>
      <c r="N121" s="1">
        <v>131</v>
      </c>
      <c r="O121" s="1">
        <v>0</v>
      </c>
      <c r="P121" s="1">
        <v>0</v>
      </c>
      <c r="R121" s="1">
        <v>432</v>
      </c>
      <c r="S121" s="1">
        <v>0</v>
      </c>
      <c r="T121" s="1">
        <v>9.1999999999999993</v>
      </c>
      <c r="V121" s="1">
        <v>118</v>
      </c>
      <c r="W121" s="1">
        <v>0</v>
      </c>
      <c r="X121" s="1">
        <v>10.6</v>
      </c>
      <c r="Z121" s="1">
        <v>118</v>
      </c>
      <c r="AA121" s="1">
        <v>0</v>
      </c>
      <c r="AB121" s="1">
        <v>9.4</v>
      </c>
      <c r="AD121" s="1">
        <v>123</v>
      </c>
      <c r="AE121" s="1">
        <v>0</v>
      </c>
      <c r="AF121" s="1">
        <v>7.4</v>
      </c>
      <c r="AH121" s="1">
        <v>122</v>
      </c>
      <c r="AI121" s="1">
        <v>0</v>
      </c>
      <c r="AJ121" s="1">
        <v>3.1</v>
      </c>
      <c r="AL121" s="1">
        <v>122</v>
      </c>
      <c r="AM121" s="1">
        <v>0</v>
      </c>
      <c r="AN121" s="1">
        <v>15.7</v>
      </c>
    </row>
    <row r="122" spans="2:40" x14ac:dyDescent="0.25">
      <c r="B122" s="1">
        <v>153</v>
      </c>
      <c r="C122" s="1">
        <v>0</v>
      </c>
      <c r="D122" s="1">
        <v>10</v>
      </c>
      <c r="F122" s="1">
        <v>123</v>
      </c>
      <c r="G122" s="1">
        <v>0</v>
      </c>
      <c r="H122" s="1">
        <v>6.3</v>
      </c>
      <c r="J122" s="1">
        <v>127</v>
      </c>
      <c r="K122" s="1">
        <v>0</v>
      </c>
      <c r="L122" s="1">
        <v>11.2</v>
      </c>
      <c r="N122" s="1">
        <v>162</v>
      </c>
      <c r="O122" s="1">
        <v>0</v>
      </c>
      <c r="P122" s="1">
        <v>0</v>
      </c>
      <c r="R122" s="1">
        <v>124</v>
      </c>
      <c r="S122" s="1">
        <v>0</v>
      </c>
      <c r="T122" s="1">
        <v>7.7</v>
      </c>
      <c r="V122" s="1">
        <v>135</v>
      </c>
      <c r="W122" s="1">
        <v>0</v>
      </c>
      <c r="X122" s="1">
        <v>10.6</v>
      </c>
      <c r="Z122" s="1">
        <v>116</v>
      </c>
      <c r="AA122" s="1">
        <v>0</v>
      </c>
      <c r="AB122" s="1">
        <v>9.4</v>
      </c>
      <c r="AD122" s="1">
        <v>127</v>
      </c>
      <c r="AE122" s="1">
        <v>0</v>
      </c>
      <c r="AF122" s="1">
        <v>7.4</v>
      </c>
      <c r="AH122" s="1">
        <v>132</v>
      </c>
      <c r="AI122" s="1">
        <v>0</v>
      </c>
      <c r="AJ122" s="1">
        <v>3.1</v>
      </c>
      <c r="AL122" s="1">
        <v>135</v>
      </c>
      <c r="AM122" s="1">
        <v>0</v>
      </c>
      <c r="AN122" s="1">
        <v>15.7</v>
      </c>
    </row>
    <row r="123" spans="2:40" x14ac:dyDescent="0.25">
      <c r="B123" s="1">
        <v>225</v>
      </c>
      <c r="C123" s="1">
        <v>0</v>
      </c>
      <c r="D123" s="1">
        <v>10</v>
      </c>
      <c r="F123" s="1">
        <v>125</v>
      </c>
      <c r="G123" s="1">
        <v>0</v>
      </c>
      <c r="H123" s="1">
        <v>6.3</v>
      </c>
      <c r="J123" s="1">
        <v>120</v>
      </c>
      <c r="K123" s="1">
        <v>0</v>
      </c>
      <c r="L123" s="1">
        <v>11.2</v>
      </c>
      <c r="N123" s="1">
        <v>185</v>
      </c>
      <c r="O123" s="1">
        <v>0</v>
      </c>
      <c r="P123" s="1">
        <v>0</v>
      </c>
      <c r="R123" s="1">
        <v>132</v>
      </c>
      <c r="S123" s="1">
        <v>0</v>
      </c>
      <c r="T123" s="1">
        <v>7.7</v>
      </c>
      <c r="V123" s="1">
        <v>140</v>
      </c>
      <c r="W123" s="1">
        <v>0</v>
      </c>
      <c r="X123" s="1">
        <v>10.6</v>
      </c>
      <c r="Z123" s="1">
        <v>124</v>
      </c>
      <c r="AA123" s="1">
        <v>0</v>
      </c>
      <c r="AB123" s="1">
        <v>9.9</v>
      </c>
      <c r="AD123" s="1">
        <v>131</v>
      </c>
      <c r="AE123" s="1">
        <v>0</v>
      </c>
      <c r="AF123" s="1">
        <v>13.4</v>
      </c>
      <c r="AH123" s="1">
        <v>118</v>
      </c>
      <c r="AI123" s="1">
        <v>0</v>
      </c>
      <c r="AJ123" s="1">
        <v>3.1</v>
      </c>
      <c r="AL123" s="1">
        <v>127</v>
      </c>
      <c r="AM123" s="1">
        <v>0</v>
      </c>
      <c r="AN123" s="1">
        <v>15.7</v>
      </c>
    </row>
    <row r="124" spans="2:40" x14ac:dyDescent="0.25">
      <c r="B124" s="1">
        <v>283</v>
      </c>
      <c r="C124" s="1">
        <v>0</v>
      </c>
      <c r="D124" s="1">
        <v>10</v>
      </c>
      <c r="F124" s="1">
        <v>136</v>
      </c>
      <c r="G124" s="1">
        <v>0</v>
      </c>
      <c r="H124" s="1">
        <v>6.3</v>
      </c>
      <c r="J124" s="1">
        <v>139</v>
      </c>
      <c r="K124" s="1">
        <v>0</v>
      </c>
      <c r="L124" s="1">
        <v>11.2</v>
      </c>
      <c r="N124" s="1">
        <v>161</v>
      </c>
      <c r="O124" s="1">
        <v>0</v>
      </c>
      <c r="P124" s="1">
        <v>0</v>
      </c>
      <c r="R124" s="1">
        <v>111</v>
      </c>
      <c r="S124" s="1">
        <v>0</v>
      </c>
      <c r="T124" s="1">
        <v>7.7</v>
      </c>
      <c r="V124" s="1">
        <v>133</v>
      </c>
      <c r="W124" s="1">
        <v>0</v>
      </c>
      <c r="X124" s="1">
        <v>10.6</v>
      </c>
      <c r="Z124" s="1">
        <v>125</v>
      </c>
      <c r="AA124" s="1">
        <v>0</v>
      </c>
      <c r="AB124" s="1">
        <v>9.9</v>
      </c>
      <c r="AD124" s="1">
        <v>140</v>
      </c>
      <c r="AE124" s="1">
        <v>0</v>
      </c>
      <c r="AF124" s="1">
        <v>13.4</v>
      </c>
      <c r="AH124" s="1">
        <v>127</v>
      </c>
      <c r="AI124" s="1">
        <v>0</v>
      </c>
      <c r="AJ124" s="1">
        <v>3.1</v>
      </c>
      <c r="AL124" s="1">
        <v>116</v>
      </c>
      <c r="AM124" s="1">
        <v>0</v>
      </c>
      <c r="AN124" s="1">
        <v>15.7</v>
      </c>
    </row>
    <row r="125" spans="2:40" x14ac:dyDescent="0.25">
      <c r="B125" s="1">
        <v>185</v>
      </c>
      <c r="C125" s="1">
        <v>0</v>
      </c>
      <c r="D125" s="1">
        <v>10</v>
      </c>
      <c r="F125" s="1">
        <v>131</v>
      </c>
      <c r="G125" s="1">
        <v>0</v>
      </c>
      <c r="H125" s="1">
        <v>6.3</v>
      </c>
      <c r="J125" s="1">
        <v>132</v>
      </c>
      <c r="K125" s="1">
        <v>0</v>
      </c>
      <c r="L125" s="1">
        <v>11.2</v>
      </c>
      <c r="N125" s="1">
        <v>140</v>
      </c>
      <c r="O125" s="1">
        <v>0</v>
      </c>
      <c r="P125" s="1">
        <v>0</v>
      </c>
      <c r="R125" s="1">
        <v>124</v>
      </c>
      <c r="S125" s="1">
        <v>0</v>
      </c>
      <c r="T125" s="1">
        <v>7.7</v>
      </c>
      <c r="V125" s="1">
        <v>177</v>
      </c>
      <c r="W125" s="1">
        <v>0</v>
      </c>
      <c r="X125" s="1">
        <v>10.6</v>
      </c>
      <c r="Z125" s="1">
        <v>138</v>
      </c>
      <c r="AA125" s="1">
        <v>0</v>
      </c>
      <c r="AB125" s="1">
        <v>9.9</v>
      </c>
      <c r="AD125" s="1">
        <v>120</v>
      </c>
      <c r="AE125" s="1">
        <v>0</v>
      </c>
      <c r="AF125" s="1">
        <v>13.4</v>
      </c>
      <c r="AH125" s="1">
        <v>147</v>
      </c>
      <c r="AI125" s="1">
        <v>0</v>
      </c>
      <c r="AJ125" s="1">
        <v>3.1</v>
      </c>
      <c r="AL125" s="1">
        <v>127</v>
      </c>
      <c r="AM125" s="1">
        <v>0</v>
      </c>
      <c r="AN125" s="1">
        <v>15.7</v>
      </c>
    </row>
    <row r="126" spans="2:40" x14ac:dyDescent="0.25">
      <c r="B126" s="1">
        <v>178</v>
      </c>
      <c r="C126" s="1">
        <v>0</v>
      </c>
      <c r="D126" s="1">
        <v>6.3</v>
      </c>
      <c r="F126" s="1">
        <v>209</v>
      </c>
      <c r="G126" s="1">
        <v>0</v>
      </c>
      <c r="H126" s="1">
        <v>6.3</v>
      </c>
      <c r="J126" s="1">
        <v>227</v>
      </c>
      <c r="K126" s="1">
        <v>0</v>
      </c>
      <c r="L126" s="1">
        <v>11.2</v>
      </c>
      <c r="N126" s="1">
        <v>122</v>
      </c>
      <c r="O126" s="1">
        <v>0</v>
      </c>
      <c r="P126" s="1">
        <v>0</v>
      </c>
      <c r="R126" s="1">
        <v>122</v>
      </c>
      <c r="S126" s="1">
        <v>0</v>
      </c>
      <c r="T126" s="1">
        <v>7.7</v>
      </c>
      <c r="V126" s="1">
        <v>303</v>
      </c>
      <c r="W126" s="1">
        <v>0</v>
      </c>
      <c r="X126" s="1">
        <v>8.9</v>
      </c>
      <c r="Z126" s="1">
        <v>138</v>
      </c>
      <c r="AA126" s="1">
        <v>0</v>
      </c>
      <c r="AB126" s="1">
        <v>9.9</v>
      </c>
      <c r="AD126" s="1">
        <v>123</v>
      </c>
      <c r="AE126" s="1">
        <v>0</v>
      </c>
      <c r="AF126" s="1">
        <v>13.4</v>
      </c>
      <c r="AH126" s="1">
        <v>118</v>
      </c>
      <c r="AI126" s="1">
        <v>0</v>
      </c>
      <c r="AJ126" s="1">
        <v>3.1</v>
      </c>
      <c r="AL126" s="1">
        <v>136</v>
      </c>
      <c r="AM126" s="1">
        <v>0</v>
      </c>
      <c r="AN126" s="1">
        <v>18.2</v>
      </c>
    </row>
    <row r="127" spans="2:40" x14ac:dyDescent="0.25">
      <c r="B127" s="1">
        <v>174</v>
      </c>
      <c r="C127" s="1">
        <v>0</v>
      </c>
      <c r="D127" s="1">
        <v>6.3</v>
      </c>
      <c r="F127" s="1">
        <v>224</v>
      </c>
      <c r="G127" s="1">
        <v>0</v>
      </c>
      <c r="H127" s="1">
        <v>6.3</v>
      </c>
      <c r="J127" s="1">
        <v>120</v>
      </c>
      <c r="K127" s="1">
        <v>0</v>
      </c>
      <c r="L127" s="1">
        <v>4.7</v>
      </c>
      <c r="N127" s="1">
        <v>132</v>
      </c>
      <c r="O127" s="1">
        <v>0</v>
      </c>
      <c r="P127" s="1">
        <v>0</v>
      </c>
      <c r="R127" s="1">
        <v>125</v>
      </c>
      <c r="S127" s="1">
        <v>0</v>
      </c>
      <c r="T127" s="1">
        <v>7.7</v>
      </c>
      <c r="V127" s="1">
        <v>120</v>
      </c>
      <c r="W127" s="1">
        <v>0</v>
      </c>
      <c r="X127" s="1">
        <v>8.9</v>
      </c>
      <c r="Z127" s="1">
        <v>458</v>
      </c>
      <c r="AA127" s="1">
        <v>0</v>
      </c>
      <c r="AB127" s="1">
        <v>0</v>
      </c>
      <c r="AD127" s="1">
        <v>113</v>
      </c>
      <c r="AE127" s="1">
        <v>0</v>
      </c>
      <c r="AF127" s="1">
        <v>13.4</v>
      </c>
      <c r="AH127" s="1">
        <v>126</v>
      </c>
      <c r="AI127" s="1">
        <v>0</v>
      </c>
      <c r="AJ127" s="1">
        <v>3.1</v>
      </c>
      <c r="AL127" s="1">
        <v>119</v>
      </c>
      <c r="AM127" s="1">
        <v>0</v>
      </c>
      <c r="AN127" s="1">
        <v>18.2</v>
      </c>
    </row>
    <row r="128" spans="2:40" x14ac:dyDescent="0.25">
      <c r="B128" s="1">
        <v>136</v>
      </c>
      <c r="C128" s="1">
        <v>0</v>
      </c>
      <c r="D128" s="1">
        <v>6.3</v>
      </c>
      <c r="F128" s="1">
        <v>141</v>
      </c>
      <c r="G128" s="1">
        <v>0</v>
      </c>
      <c r="H128" s="1">
        <v>7.7</v>
      </c>
      <c r="J128" s="1">
        <v>422</v>
      </c>
      <c r="K128" s="1">
        <v>0</v>
      </c>
      <c r="L128" s="1">
        <v>4.7</v>
      </c>
      <c r="N128" s="1">
        <v>131</v>
      </c>
      <c r="O128" s="1">
        <v>0</v>
      </c>
      <c r="P128" s="1">
        <v>10.5</v>
      </c>
      <c r="R128" s="1">
        <v>148</v>
      </c>
      <c r="S128" s="1">
        <v>0</v>
      </c>
      <c r="T128" s="1">
        <v>7.7</v>
      </c>
      <c r="V128" s="1">
        <v>425</v>
      </c>
      <c r="W128" s="1">
        <v>0</v>
      </c>
      <c r="X128" s="1">
        <v>8.9</v>
      </c>
      <c r="Z128" s="1">
        <v>499</v>
      </c>
      <c r="AA128" s="1">
        <v>0</v>
      </c>
      <c r="AB128" s="1">
        <v>0</v>
      </c>
      <c r="AD128" s="1">
        <v>122</v>
      </c>
      <c r="AE128" s="1">
        <v>0</v>
      </c>
      <c r="AF128" s="1">
        <v>13.4</v>
      </c>
      <c r="AH128" s="1">
        <v>121</v>
      </c>
      <c r="AI128" s="1">
        <v>0</v>
      </c>
      <c r="AJ128" s="1">
        <v>12.2</v>
      </c>
      <c r="AL128" s="1">
        <v>117</v>
      </c>
      <c r="AM128" s="1">
        <v>0</v>
      </c>
      <c r="AN128" s="1">
        <v>18.2</v>
      </c>
    </row>
    <row r="129" spans="2:40" x14ac:dyDescent="0.25">
      <c r="B129" s="1">
        <v>142</v>
      </c>
      <c r="C129" s="1">
        <v>0</v>
      </c>
      <c r="D129" s="1">
        <v>6.3</v>
      </c>
      <c r="F129" s="1">
        <v>166</v>
      </c>
      <c r="G129" s="1">
        <v>0</v>
      </c>
      <c r="H129" s="1">
        <v>7.7</v>
      </c>
      <c r="J129" s="1">
        <v>126</v>
      </c>
      <c r="K129" s="1">
        <v>0</v>
      </c>
      <c r="L129" s="1">
        <v>4.7</v>
      </c>
      <c r="N129" s="1">
        <v>153</v>
      </c>
      <c r="O129" s="1">
        <v>0</v>
      </c>
      <c r="P129" s="1">
        <v>10.5</v>
      </c>
      <c r="R129" s="1">
        <v>149</v>
      </c>
      <c r="S129" s="1">
        <v>0</v>
      </c>
      <c r="T129" s="1">
        <v>7.7</v>
      </c>
      <c r="V129" s="1">
        <v>139</v>
      </c>
      <c r="W129" s="1">
        <v>0</v>
      </c>
      <c r="X129" s="1">
        <v>8.9</v>
      </c>
      <c r="Z129" s="1">
        <v>239</v>
      </c>
      <c r="AA129" s="1">
        <v>0</v>
      </c>
      <c r="AB129" s="1">
        <v>0</v>
      </c>
      <c r="AD129" s="1">
        <v>134</v>
      </c>
      <c r="AE129" s="1">
        <v>0</v>
      </c>
      <c r="AF129" s="1">
        <v>13.4</v>
      </c>
      <c r="AH129" s="1">
        <v>131</v>
      </c>
      <c r="AI129" s="1">
        <v>0</v>
      </c>
      <c r="AJ129" s="1">
        <v>12.2</v>
      </c>
      <c r="AL129" s="1">
        <v>132</v>
      </c>
      <c r="AM129" s="1">
        <v>0</v>
      </c>
      <c r="AN129" s="1">
        <v>18.2</v>
      </c>
    </row>
    <row r="130" spans="2:40" x14ac:dyDescent="0.25">
      <c r="B130" s="1">
        <v>137</v>
      </c>
      <c r="C130" s="1">
        <v>0</v>
      </c>
      <c r="D130" s="1">
        <v>6.3</v>
      </c>
      <c r="F130" s="1">
        <v>141</v>
      </c>
      <c r="G130" s="1">
        <v>0</v>
      </c>
      <c r="H130" s="1">
        <v>7.7</v>
      </c>
      <c r="J130" s="1">
        <v>141</v>
      </c>
      <c r="K130" s="1">
        <v>0</v>
      </c>
      <c r="L130" s="1">
        <v>4.7</v>
      </c>
      <c r="N130" s="1">
        <v>130</v>
      </c>
      <c r="O130" s="1">
        <v>0</v>
      </c>
      <c r="P130" s="1">
        <v>10.5</v>
      </c>
      <c r="R130" s="1">
        <v>146</v>
      </c>
      <c r="S130" s="1">
        <v>0</v>
      </c>
      <c r="T130" s="1">
        <v>11.2</v>
      </c>
      <c r="V130" s="1">
        <v>113</v>
      </c>
      <c r="W130" s="1">
        <v>0</v>
      </c>
      <c r="X130" s="1">
        <v>8.9</v>
      </c>
      <c r="Z130" s="1">
        <v>240</v>
      </c>
      <c r="AA130" s="1">
        <v>0</v>
      </c>
      <c r="AB130" s="1">
        <v>0</v>
      </c>
      <c r="AD130" s="1">
        <v>120</v>
      </c>
      <c r="AE130" s="1">
        <v>0</v>
      </c>
      <c r="AF130" s="1">
        <v>13.4</v>
      </c>
      <c r="AH130" s="1">
        <v>125</v>
      </c>
      <c r="AI130" s="1">
        <v>0</v>
      </c>
      <c r="AJ130" s="1">
        <v>12.2</v>
      </c>
      <c r="AL130" s="1">
        <v>119</v>
      </c>
      <c r="AM130" s="1">
        <v>0</v>
      </c>
      <c r="AN130" s="1">
        <v>18.2</v>
      </c>
    </row>
    <row r="131" spans="2:40" x14ac:dyDescent="0.25">
      <c r="B131" s="1">
        <v>137</v>
      </c>
      <c r="C131" s="1">
        <v>0</v>
      </c>
      <c r="D131" s="1">
        <v>6.3</v>
      </c>
      <c r="F131" s="1">
        <v>131</v>
      </c>
      <c r="G131" s="1">
        <v>0</v>
      </c>
      <c r="H131" s="1">
        <v>7.7</v>
      </c>
      <c r="J131" s="1">
        <v>520</v>
      </c>
      <c r="K131" s="1">
        <v>0</v>
      </c>
      <c r="L131" s="1">
        <v>0</v>
      </c>
      <c r="N131" s="1">
        <v>120</v>
      </c>
      <c r="O131" s="1">
        <v>0</v>
      </c>
      <c r="P131" s="1">
        <v>10.5</v>
      </c>
      <c r="R131" s="1">
        <v>139</v>
      </c>
      <c r="S131" s="1">
        <v>0</v>
      </c>
      <c r="T131" s="1">
        <v>11.2</v>
      </c>
      <c r="V131" s="1">
        <v>124</v>
      </c>
      <c r="W131" s="1">
        <v>0</v>
      </c>
      <c r="X131" s="1">
        <v>8.9</v>
      </c>
      <c r="Z131" s="1">
        <v>190</v>
      </c>
      <c r="AA131" s="1">
        <v>0</v>
      </c>
      <c r="AB131" s="1">
        <v>0</v>
      </c>
      <c r="AD131" s="1">
        <v>218</v>
      </c>
      <c r="AE131" s="1">
        <v>0</v>
      </c>
      <c r="AF131" s="1">
        <v>10.5</v>
      </c>
      <c r="AH131" s="1">
        <v>121</v>
      </c>
      <c r="AI131" s="1">
        <v>0</v>
      </c>
      <c r="AJ131" s="1">
        <v>12.2</v>
      </c>
      <c r="AL131" s="1">
        <v>119</v>
      </c>
      <c r="AM131" s="1">
        <v>0</v>
      </c>
      <c r="AN131" s="1">
        <v>18.2</v>
      </c>
    </row>
    <row r="132" spans="2:40" x14ac:dyDescent="0.25">
      <c r="B132" s="1">
        <v>122</v>
      </c>
      <c r="C132" s="1">
        <v>0</v>
      </c>
      <c r="D132" s="1">
        <v>6.3</v>
      </c>
      <c r="F132" s="1">
        <v>868</v>
      </c>
      <c r="G132" s="1">
        <v>0</v>
      </c>
      <c r="H132" s="1">
        <v>5.0999999999999996</v>
      </c>
      <c r="J132" s="1">
        <v>522</v>
      </c>
      <c r="K132" s="1">
        <v>0</v>
      </c>
      <c r="L132" s="1">
        <v>0</v>
      </c>
      <c r="N132" s="1">
        <v>114</v>
      </c>
      <c r="O132" s="1">
        <v>0</v>
      </c>
      <c r="P132" s="1">
        <v>10.5</v>
      </c>
      <c r="R132" s="1">
        <v>128</v>
      </c>
      <c r="S132" s="1">
        <v>0</v>
      </c>
      <c r="T132" s="1">
        <v>11.2</v>
      </c>
      <c r="V132" s="1">
        <v>131</v>
      </c>
      <c r="W132" s="1">
        <v>0</v>
      </c>
      <c r="X132" s="1">
        <v>8.9</v>
      </c>
      <c r="Z132" s="1">
        <v>188</v>
      </c>
      <c r="AA132" s="1">
        <v>0</v>
      </c>
      <c r="AB132" s="1">
        <v>0</v>
      </c>
      <c r="AD132" s="1">
        <v>225</v>
      </c>
      <c r="AE132" s="1">
        <v>0</v>
      </c>
      <c r="AF132" s="1">
        <v>10.5</v>
      </c>
      <c r="AH132" s="1">
        <v>117</v>
      </c>
      <c r="AI132" s="1">
        <v>0</v>
      </c>
      <c r="AJ132" s="1">
        <v>12.2</v>
      </c>
      <c r="AL132" s="1">
        <v>128</v>
      </c>
      <c r="AM132" s="1">
        <v>0</v>
      </c>
      <c r="AN132" s="1">
        <v>18.2</v>
      </c>
    </row>
    <row r="133" spans="2:40" x14ac:dyDescent="0.25">
      <c r="B133" s="1">
        <v>130</v>
      </c>
      <c r="C133" s="1">
        <v>0</v>
      </c>
      <c r="D133" s="1">
        <v>6.3</v>
      </c>
      <c r="F133" s="1">
        <v>868</v>
      </c>
      <c r="G133" s="1">
        <v>0</v>
      </c>
      <c r="H133" s="1">
        <v>5.0999999999999996</v>
      </c>
      <c r="J133" s="1">
        <v>122</v>
      </c>
      <c r="K133" s="1">
        <v>0</v>
      </c>
      <c r="L133" s="1">
        <v>0</v>
      </c>
      <c r="N133" s="1">
        <v>141</v>
      </c>
      <c r="O133" s="1">
        <v>0</v>
      </c>
      <c r="P133" s="1">
        <v>10.5</v>
      </c>
      <c r="R133" s="1">
        <v>132</v>
      </c>
      <c r="S133" s="1">
        <v>0</v>
      </c>
      <c r="T133" s="1">
        <v>11.2</v>
      </c>
      <c r="V133" s="1">
        <v>124</v>
      </c>
      <c r="W133" s="1">
        <v>0</v>
      </c>
      <c r="X133" s="1">
        <v>15</v>
      </c>
      <c r="Z133" s="1">
        <v>184</v>
      </c>
      <c r="AA133" s="1">
        <v>0</v>
      </c>
      <c r="AB133" s="1">
        <v>0</v>
      </c>
      <c r="AD133" s="1">
        <v>130</v>
      </c>
      <c r="AE133" s="1">
        <v>0</v>
      </c>
      <c r="AF133" s="1">
        <v>10.5</v>
      </c>
      <c r="AH133" s="1">
        <v>111</v>
      </c>
      <c r="AI133" s="1">
        <v>0</v>
      </c>
      <c r="AJ133" s="1">
        <v>12.2</v>
      </c>
      <c r="AL133" s="1">
        <v>127</v>
      </c>
      <c r="AM133" s="1">
        <v>0</v>
      </c>
      <c r="AN133" s="1">
        <v>18.2</v>
      </c>
    </row>
    <row r="134" spans="2:40" x14ac:dyDescent="0.25">
      <c r="B134" s="1">
        <v>152</v>
      </c>
      <c r="C134" s="1">
        <v>0</v>
      </c>
      <c r="D134" s="1">
        <v>12.7</v>
      </c>
      <c r="F134" s="1">
        <v>925</v>
      </c>
      <c r="G134" s="1">
        <v>0</v>
      </c>
      <c r="H134" s="1">
        <v>1.9</v>
      </c>
      <c r="J134" s="1">
        <v>122</v>
      </c>
      <c r="K134" s="1">
        <v>0</v>
      </c>
      <c r="L134" s="1">
        <v>0</v>
      </c>
      <c r="N134" s="1">
        <v>155</v>
      </c>
      <c r="O134" s="1">
        <v>0</v>
      </c>
      <c r="P134" s="1">
        <v>10.5</v>
      </c>
      <c r="R134" s="1">
        <v>112</v>
      </c>
      <c r="S134" s="1">
        <v>0</v>
      </c>
      <c r="T134" s="1">
        <v>11.2</v>
      </c>
      <c r="V134" s="1">
        <v>233</v>
      </c>
      <c r="W134" s="1">
        <v>0</v>
      </c>
      <c r="X134" s="1">
        <v>15</v>
      </c>
      <c r="Z134" s="1">
        <v>185</v>
      </c>
      <c r="AA134" s="1">
        <v>0</v>
      </c>
      <c r="AB134" s="1">
        <v>0</v>
      </c>
      <c r="AD134" s="1">
        <v>132</v>
      </c>
      <c r="AE134" s="1">
        <v>0</v>
      </c>
      <c r="AF134" s="1">
        <v>10.5</v>
      </c>
      <c r="AH134" s="1">
        <v>127</v>
      </c>
      <c r="AI134" s="1">
        <v>0</v>
      </c>
      <c r="AJ134" s="1">
        <v>12.2</v>
      </c>
      <c r="AL134" s="1">
        <v>132</v>
      </c>
      <c r="AM134" s="1">
        <v>0</v>
      </c>
      <c r="AN134" s="1">
        <v>18.2</v>
      </c>
    </row>
    <row r="135" spans="2:40" x14ac:dyDescent="0.25">
      <c r="B135" s="1">
        <v>138</v>
      </c>
      <c r="C135" s="1">
        <v>0</v>
      </c>
      <c r="D135" s="1">
        <v>12.7</v>
      </c>
      <c r="F135" s="1">
        <v>930</v>
      </c>
      <c r="G135" s="1">
        <v>0</v>
      </c>
      <c r="H135" s="1">
        <v>1.9</v>
      </c>
      <c r="J135" s="1">
        <v>141</v>
      </c>
      <c r="K135" s="1">
        <v>0</v>
      </c>
      <c r="L135" s="1">
        <v>0</v>
      </c>
      <c r="N135" s="1">
        <v>149</v>
      </c>
      <c r="O135" s="1">
        <v>0</v>
      </c>
      <c r="P135" s="1">
        <v>10.5</v>
      </c>
      <c r="R135" s="1">
        <v>123</v>
      </c>
      <c r="S135" s="1">
        <v>0</v>
      </c>
      <c r="T135" s="1">
        <v>11.2</v>
      </c>
      <c r="V135" s="1">
        <v>139</v>
      </c>
      <c r="W135" s="1">
        <v>0</v>
      </c>
      <c r="X135" s="1">
        <v>15</v>
      </c>
      <c r="Z135" s="1">
        <v>117</v>
      </c>
      <c r="AA135" s="1">
        <v>0</v>
      </c>
      <c r="AB135" s="1">
        <v>0</v>
      </c>
      <c r="AD135" s="1">
        <v>143</v>
      </c>
      <c r="AE135" s="1">
        <v>0</v>
      </c>
      <c r="AF135" s="1">
        <v>10.5</v>
      </c>
      <c r="AH135" s="1">
        <v>137</v>
      </c>
      <c r="AI135" s="1">
        <v>0</v>
      </c>
      <c r="AJ135" s="1">
        <v>12.2</v>
      </c>
      <c r="AL135" s="1">
        <v>116</v>
      </c>
      <c r="AM135" s="1">
        <v>0</v>
      </c>
      <c r="AN135" s="1">
        <v>8.5</v>
      </c>
    </row>
    <row r="136" spans="2:40" x14ac:dyDescent="0.25">
      <c r="B136" s="1">
        <v>128</v>
      </c>
      <c r="C136" s="1">
        <v>0</v>
      </c>
      <c r="D136" s="1">
        <v>12.7</v>
      </c>
      <c r="F136" s="1">
        <v>237</v>
      </c>
      <c r="G136" s="1">
        <v>0</v>
      </c>
      <c r="H136" s="1">
        <v>2</v>
      </c>
      <c r="J136" s="1">
        <v>145</v>
      </c>
      <c r="K136" s="1">
        <v>0</v>
      </c>
      <c r="L136" s="1">
        <v>0</v>
      </c>
      <c r="N136" s="1">
        <v>138</v>
      </c>
      <c r="O136" s="1">
        <v>0</v>
      </c>
      <c r="P136" s="1">
        <v>13.4</v>
      </c>
      <c r="R136" s="1">
        <v>119</v>
      </c>
      <c r="S136" s="1">
        <v>0</v>
      </c>
      <c r="T136" s="1">
        <v>11.2</v>
      </c>
      <c r="V136" s="1">
        <v>433</v>
      </c>
      <c r="W136" s="1">
        <v>0</v>
      </c>
      <c r="X136" s="1">
        <v>15</v>
      </c>
      <c r="Z136" s="1">
        <v>129</v>
      </c>
      <c r="AA136" s="1">
        <v>0</v>
      </c>
      <c r="AB136" s="1">
        <v>0</v>
      </c>
      <c r="AD136" s="1">
        <v>154</v>
      </c>
      <c r="AE136" s="1">
        <v>0</v>
      </c>
      <c r="AF136" s="1">
        <v>10.5</v>
      </c>
      <c r="AH136" s="1">
        <v>331</v>
      </c>
      <c r="AI136" s="1">
        <v>0</v>
      </c>
      <c r="AJ136" s="1">
        <v>7</v>
      </c>
      <c r="AL136" s="1">
        <v>121</v>
      </c>
      <c r="AM136" s="1">
        <v>0</v>
      </c>
      <c r="AN136" s="1">
        <v>8.5</v>
      </c>
    </row>
    <row r="137" spans="2:40" x14ac:dyDescent="0.25">
      <c r="B137" s="1">
        <v>151</v>
      </c>
      <c r="C137" s="1">
        <v>0</v>
      </c>
      <c r="D137" s="1">
        <v>12.7</v>
      </c>
      <c r="F137" s="1">
        <v>246</v>
      </c>
      <c r="G137" s="1">
        <v>0</v>
      </c>
      <c r="H137" s="1">
        <v>2</v>
      </c>
      <c r="J137" s="1">
        <v>199</v>
      </c>
      <c r="K137" s="1">
        <v>0</v>
      </c>
      <c r="L137" s="1">
        <v>0</v>
      </c>
      <c r="N137" s="1">
        <v>218</v>
      </c>
      <c r="O137" s="1">
        <v>0</v>
      </c>
      <c r="P137" s="1">
        <v>13.4</v>
      </c>
      <c r="R137" s="1">
        <v>119</v>
      </c>
      <c r="S137" s="1">
        <v>0</v>
      </c>
      <c r="T137" s="1">
        <v>11.2</v>
      </c>
      <c r="V137" s="1">
        <v>118</v>
      </c>
      <c r="W137" s="1">
        <v>0</v>
      </c>
      <c r="X137" s="1">
        <v>15</v>
      </c>
      <c r="Z137" s="1">
        <v>92</v>
      </c>
      <c r="AA137" s="1">
        <v>0</v>
      </c>
      <c r="AB137" s="1">
        <v>0</v>
      </c>
      <c r="AD137" s="1">
        <v>155</v>
      </c>
      <c r="AE137" s="1">
        <v>0</v>
      </c>
      <c r="AF137" s="1">
        <v>10.5</v>
      </c>
      <c r="AH137" s="1">
        <v>333</v>
      </c>
      <c r="AI137" s="1">
        <v>0</v>
      </c>
      <c r="AJ137" s="1">
        <v>7</v>
      </c>
      <c r="AL137" s="1">
        <v>127</v>
      </c>
      <c r="AM137" s="1">
        <v>0</v>
      </c>
      <c r="AN137" s="1">
        <v>8.5</v>
      </c>
    </row>
    <row r="138" spans="2:40" x14ac:dyDescent="0.25">
      <c r="B138" s="1">
        <v>159</v>
      </c>
      <c r="C138" s="1">
        <v>0</v>
      </c>
      <c r="D138" s="1">
        <v>12.7</v>
      </c>
      <c r="F138" s="1">
        <v>230</v>
      </c>
      <c r="G138" s="1">
        <v>0</v>
      </c>
      <c r="H138" s="1">
        <v>2</v>
      </c>
      <c r="J138" s="1">
        <v>250</v>
      </c>
      <c r="K138" s="1">
        <v>0</v>
      </c>
      <c r="L138" s="1">
        <v>7.8</v>
      </c>
      <c r="N138" s="1">
        <v>389</v>
      </c>
      <c r="O138" s="1">
        <v>0</v>
      </c>
      <c r="P138" s="1">
        <v>13.4</v>
      </c>
      <c r="R138" s="1">
        <v>121</v>
      </c>
      <c r="S138" s="1">
        <v>0</v>
      </c>
      <c r="T138" s="1">
        <v>11.2</v>
      </c>
      <c r="V138" s="1">
        <v>120</v>
      </c>
      <c r="W138" s="1">
        <v>0</v>
      </c>
      <c r="X138" s="1">
        <v>9.6999999999999993</v>
      </c>
      <c r="Z138" s="1">
        <v>81</v>
      </c>
      <c r="AA138" s="1">
        <v>0</v>
      </c>
      <c r="AB138" s="1">
        <v>0</v>
      </c>
      <c r="AD138" s="1">
        <v>171</v>
      </c>
      <c r="AE138" s="1">
        <v>0</v>
      </c>
      <c r="AF138" s="1">
        <v>10.5</v>
      </c>
      <c r="AH138" s="1">
        <v>120</v>
      </c>
      <c r="AI138" s="1">
        <v>0</v>
      </c>
      <c r="AJ138" s="1">
        <v>7</v>
      </c>
      <c r="AL138" s="1">
        <v>133</v>
      </c>
      <c r="AM138" s="1">
        <v>0</v>
      </c>
      <c r="AN138" s="1">
        <v>8.5</v>
      </c>
    </row>
    <row r="139" spans="2:40" x14ac:dyDescent="0.25">
      <c r="B139" s="1">
        <v>189</v>
      </c>
      <c r="C139" s="1">
        <v>0</v>
      </c>
      <c r="D139" s="1">
        <v>12.7</v>
      </c>
      <c r="F139" s="1">
        <v>282</v>
      </c>
      <c r="G139" s="1">
        <v>0</v>
      </c>
      <c r="H139" s="1">
        <v>2</v>
      </c>
      <c r="J139" s="1">
        <v>144</v>
      </c>
      <c r="K139" s="1">
        <v>0</v>
      </c>
      <c r="L139" s="1">
        <v>7.8</v>
      </c>
      <c r="N139" s="1">
        <v>122</v>
      </c>
      <c r="O139" s="1">
        <v>0</v>
      </c>
      <c r="P139" s="1">
        <v>13.4</v>
      </c>
      <c r="R139" s="1">
        <v>118</v>
      </c>
      <c r="S139" s="1">
        <v>0</v>
      </c>
      <c r="T139" s="1">
        <v>11.2</v>
      </c>
      <c r="V139" s="1">
        <v>121</v>
      </c>
      <c r="W139" s="1">
        <v>0</v>
      </c>
      <c r="X139" s="1">
        <v>9.6999999999999993</v>
      </c>
      <c r="Z139" s="1">
        <v>46</v>
      </c>
      <c r="AA139" s="1">
        <v>0</v>
      </c>
      <c r="AB139" s="1">
        <v>0</v>
      </c>
      <c r="AD139" s="1">
        <v>144</v>
      </c>
      <c r="AE139" s="1">
        <v>0</v>
      </c>
      <c r="AF139" s="1">
        <v>0</v>
      </c>
      <c r="AH139" s="1">
        <v>121</v>
      </c>
      <c r="AI139" s="1">
        <v>0</v>
      </c>
      <c r="AJ139" s="1">
        <v>7</v>
      </c>
      <c r="AL139" s="1">
        <v>129</v>
      </c>
      <c r="AM139" s="1">
        <v>0</v>
      </c>
      <c r="AN139" s="1">
        <v>8.5</v>
      </c>
    </row>
    <row r="140" spans="2:40" x14ac:dyDescent="0.25">
      <c r="B140" s="1">
        <v>260</v>
      </c>
      <c r="C140" s="1">
        <v>0</v>
      </c>
      <c r="D140" s="1">
        <v>5.3</v>
      </c>
      <c r="F140" s="1">
        <v>351</v>
      </c>
      <c r="G140" s="1">
        <v>0</v>
      </c>
      <c r="H140" s="1">
        <v>5.6</v>
      </c>
      <c r="J140" s="1">
        <v>143</v>
      </c>
      <c r="K140" s="1">
        <v>0</v>
      </c>
      <c r="L140" s="1">
        <v>7.8</v>
      </c>
      <c r="N140" s="1">
        <v>137</v>
      </c>
      <c r="O140" s="1">
        <v>0</v>
      </c>
      <c r="P140" s="1">
        <v>13.4</v>
      </c>
      <c r="R140" s="1">
        <v>126</v>
      </c>
      <c r="S140" s="1">
        <v>0</v>
      </c>
      <c r="T140" s="1">
        <v>9.1</v>
      </c>
      <c r="V140" s="1">
        <v>119</v>
      </c>
      <c r="W140" s="1">
        <v>0</v>
      </c>
      <c r="X140" s="1">
        <v>9.6999999999999993</v>
      </c>
      <c r="Z140" s="1">
        <v>55</v>
      </c>
      <c r="AA140" s="1">
        <v>0</v>
      </c>
      <c r="AB140" s="1">
        <v>0</v>
      </c>
      <c r="AD140" s="1">
        <v>153</v>
      </c>
      <c r="AE140" s="1">
        <v>0</v>
      </c>
      <c r="AF140" s="1">
        <v>0</v>
      </c>
      <c r="AH140" s="1">
        <v>131</v>
      </c>
      <c r="AI140" s="1">
        <v>0</v>
      </c>
      <c r="AJ140" s="1">
        <v>7</v>
      </c>
      <c r="AL140" s="1">
        <v>138</v>
      </c>
      <c r="AM140" s="1">
        <v>0</v>
      </c>
      <c r="AN140" s="1">
        <v>8.5</v>
      </c>
    </row>
    <row r="141" spans="2:40" x14ac:dyDescent="0.25">
      <c r="B141" s="1">
        <v>452</v>
      </c>
      <c r="C141" s="1">
        <v>0</v>
      </c>
      <c r="D141" s="1">
        <v>5.3</v>
      </c>
      <c r="F141" s="1">
        <v>637</v>
      </c>
      <c r="G141" s="1">
        <v>0</v>
      </c>
      <c r="H141" s="1">
        <v>5.6</v>
      </c>
      <c r="J141" s="1">
        <v>126</v>
      </c>
      <c r="K141" s="1">
        <v>0</v>
      </c>
      <c r="L141" s="1">
        <v>7.8</v>
      </c>
      <c r="N141" s="1">
        <v>171</v>
      </c>
      <c r="O141" s="1">
        <v>0</v>
      </c>
      <c r="P141" s="1">
        <v>3.9</v>
      </c>
      <c r="R141" s="1">
        <v>117</v>
      </c>
      <c r="S141" s="1">
        <v>0</v>
      </c>
      <c r="T141" s="1">
        <v>9.1</v>
      </c>
      <c r="V141" s="1">
        <v>130</v>
      </c>
      <c r="W141" s="1">
        <v>0</v>
      </c>
      <c r="X141" s="1">
        <v>9.6999999999999993</v>
      </c>
      <c r="Z141" s="1">
        <v>56</v>
      </c>
      <c r="AA141" s="1">
        <v>0</v>
      </c>
      <c r="AB141" s="1">
        <v>0</v>
      </c>
      <c r="AD141" s="1">
        <v>189</v>
      </c>
      <c r="AE141" s="1">
        <v>0</v>
      </c>
      <c r="AF141" s="1">
        <v>0</v>
      </c>
      <c r="AH141" s="1">
        <v>132</v>
      </c>
      <c r="AI141" s="1">
        <v>0</v>
      </c>
      <c r="AJ141" s="1">
        <v>7</v>
      </c>
      <c r="AL141" s="1">
        <v>365</v>
      </c>
      <c r="AM141" s="1">
        <v>0</v>
      </c>
      <c r="AN141" s="1">
        <v>10.7</v>
      </c>
    </row>
    <row r="142" spans="2:40" x14ac:dyDescent="0.25">
      <c r="B142" s="1">
        <v>165</v>
      </c>
      <c r="C142" s="1">
        <v>0</v>
      </c>
      <c r="D142" s="1">
        <v>5.3</v>
      </c>
      <c r="F142" s="1">
        <v>684</v>
      </c>
      <c r="G142" s="1">
        <v>0</v>
      </c>
      <c r="H142" s="1">
        <v>6.2</v>
      </c>
      <c r="J142" s="1">
        <v>122</v>
      </c>
      <c r="K142" s="1">
        <v>0</v>
      </c>
      <c r="L142" s="1">
        <v>7.8</v>
      </c>
      <c r="N142" s="1">
        <v>147</v>
      </c>
      <c r="O142" s="1">
        <v>0</v>
      </c>
      <c r="P142" s="1">
        <v>3.9</v>
      </c>
      <c r="R142" s="1">
        <v>121</v>
      </c>
      <c r="S142" s="1">
        <v>0</v>
      </c>
      <c r="T142" s="1">
        <v>9.1</v>
      </c>
      <c r="V142" s="1">
        <v>115</v>
      </c>
      <c r="W142" s="1">
        <v>0</v>
      </c>
      <c r="X142" s="1">
        <v>9.6999999999999993</v>
      </c>
      <c r="Z142" s="1">
        <v>47</v>
      </c>
      <c r="AA142" s="1">
        <v>0</v>
      </c>
      <c r="AB142" s="1">
        <v>0</v>
      </c>
      <c r="AD142" s="1">
        <v>191</v>
      </c>
      <c r="AE142" s="1">
        <v>0</v>
      </c>
      <c r="AF142" s="1">
        <v>0</v>
      </c>
      <c r="AH142" s="1">
        <v>118</v>
      </c>
      <c r="AI142" s="1">
        <v>0</v>
      </c>
      <c r="AJ142" s="1">
        <v>7</v>
      </c>
      <c r="AL142" s="1">
        <v>455</v>
      </c>
      <c r="AM142" s="1">
        <v>0</v>
      </c>
      <c r="AN142" s="1">
        <v>10.7</v>
      </c>
    </row>
    <row r="143" spans="2:40" x14ac:dyDescent="0.25">
      <c r="B143" s="1">
        <v>597</v>
      </c>
      <c r="C143" s="1">
        <v>0</v>
      </c>
      <c r="D143" s="1">
        <v>5.2</v>
      </c>
      <c r="F143" s="1">
        <v>528</v>
      </c>
      <c r="G143" s="1">
        <v>0</v>
      </c>
      <c r="H143" s="1">
        <v>6.2</v>
      </c>
      <c r="J143" s="1">
        <v>130</v>
      </c>
      <c r="K143" s="1">
        <v>0</v>
      </c>
      <c r="L143" s="1">
        <v>7.8</v>
      </c>
      <c r="N143" s="1">
        <v>123</v>
      </c>
      <c r="O143" s="1">
        <v>0</v>
      </c>
      <c r="P143" s="1">
        <v>3.9</v>
      </c>
      <c r="R143" s="1">
        <v>126</v>
      </c>
      <c r="S143" s="1">
        <v>0</v>
      </c>
      <c r="T143" s="1">
        <v>9.1</v>
      </c>
      <c r="V143" s="1">
        <v>126</v>
      </c>
      <c r="W143" s="1">
        <v>0</v>
      </c>
      <c r="X143" s="1">
        <v>9.6999999999999993</v>
      </c>
      <c r="Z143" s="1">
        <v>125</v>
      </c>
      <c r="AA143" s="1">
        <v>0</v>
      </c>
      <c r="AB143" s="1">
        <v>0</v>
      </c>
      <c r="AD143" s="1">
        <v>228</v>
      </c>
      <c r="AE143" s="1">
        <v>0</v>
      </c>
      <c r="AF143" s="1">
        <v>0</v>
      </c>
      <c r="AH143" s="1">
        <v>118</v>
      </c>
      <c r="AI143" s="1">
        <v>0</v>
      </c>
      <c r="AJ143" s="1">
        <v>7</v>
      </c>
      <c r="AL143" s="1">
        <v>233</v>
      </c>
      <c r="AM143" s="1">
        <v>0</v>
      </c>
      <c r="AN143" s="1">
        <v>10.7</v>
      </c>
    </row>
    <row r="144" spans="2:40" x14ac:dyDescent="0.25">
      <c r="B144" s="1">
        <v>571</v>
      </c>
      <c r="C144" s="1">
        <v>0</v>
      </c>
      <c r="D144" s="1">
        <v>5.2</v>
      </c>
      <c r="F144" s="1">
        <v>326</v>
      </c>
      <c r="G144" s="1">
        <v>0</v>
      </c>
      <c r="H144" s="1">
        <v>6.2</v>
      </c>
      <c r="J144" s="1">
        <v>129</v>
      </c>
      <c r="K144" s="1">
        <v>0</v>
      </c>
      <c r="L144" s="1">
        <v>7.8</v>
      </c>
      <c r="N144" s="1">
        <v>132</v>
      </c>
      <c r="O144" s="1">
        <v>0</v>
      </c>
      <c r="P144" s="1">
        <v>3.9</v>
      </c>
      <c r="R144" s="1">
        <v>125</v>
      </c>
      <c r="S144" s="1">
        <v>0</v>
      </c>
      <c r="T144" s="1">
        <v>9.1</v>
      </c>
      <c r="V144" s="1">
        <v>127</v>
      </c>
      <c r="W144" s="1">
        <v>0</v>
      </c>
      <c r="X144" s="1">
        <v>9.6999999999999993</v>
      </c>
      <c r="Z144" s="1">
        <v>118</v>
      </c>
      <c r="AA144" s="1">
        <v>0</v>
      </c>
      <c r="AB144" s="1">
        <v>0</v>
      </c>
      <c r="AD144" s="1">
        <v>268</v>
      </c>
      <c r="AE144" s="1">
        <v>0</v>
      </c>
      <c r="AF144" s="1">
        <v>0</v>
      </c>
      <c r="AH144" s="1">
        <v>127</v>
      </c>
      <c r="AI144" s="1">
        <v>0</v>
      </c>
      <c r="AJ144" s="1">
        <v>7</v>
      </c>
      <c r="AL144" s="1">
        <v>445</v>
      </c>
      <c r="AM144" s="1">
        <v>0</v>
      </c>
      <c r="AN144" s="1">
        <v>10.7</v>
      </c>
    </row>
    <row r="145" spans="2:40" x14ac:dyDescent="0.25">
      <c r="B145" s="1">
        <v>463</v>
      </c>
      <c r="C145" s="1">
        <v>0</v>
      </c>
      <c r="D145" s="1">
        <v>5.2</v>
      </c>
      <c r="F145" s="1">
        <v>374</v>
      </c>
      <c r="G145" s="1">
        <v>0</v>
      </c>
      <c r="H145" s="1">
        <v>5.8</v>
      </c>
      <c r="J145" s="1">
        <v>127</v>
      </c>
      <c r="K145" s="1">
        <v>0</v>
      </c>
      <c r="L145" s="1">
        <v>7.8</v>
      </c>
      <c r="N145" s="1">
        <v>132</v>
      </c>
      <c r="O145" s="1">
        <v>0</v>
      </c>
      <c r="P145" s="1">
        <v>3.9</v>
      </c>
      <c r="R145" s="1">
        <v>123</v>
      </c>
      <c r="S145" s="1">
        <v>0</v>
      </c>
      <c r="T145" s="1">
        <v>9.1</v>
      </c>
      <c r="V145" s="1">
        <v>74</v>
      </c>
      <c r="W145" s="1">
        <v>0</v>
      </c>
      <c r="X145" s="1">
        <v>9.6999999999999993</v>
      </c>
      <c r="Z145" s="1">
        <v>120</v>
      </c>
      <c r="AA145" s="1">
        <v>0</v>
      </c>
      <c r="AB145" s="1">
        <v>7.2</v>
      </c>
      <c r="AD145" s="1">
        <v>134</v>
      </c>
      <c r="AE145" s="1">
        <v>0</v>
      </c>
      <c r="AF145" s="1">
        <v>12.2</v>
      </c>
      <c r="AH145" s="1">
        <v>126</v>
      </c>
      <c r="AI145" s="1">
        <v>0</v>
      </c>
      <c r="AJ145" s="1">
        <v>7</v>
      </c>
      <c r="AL145" s="1">
        <v>125</v>
      </c>
      <c r="AM145" s="1">
        <v>0</v>
      </c>
      <c r="AN145" s="1">
        <v>10.7</v>
      </c>
    </row>
    <row r="146" spans="2:40" x14ac:dyDescent="0.25">
      <c r="B146" s="1">
        <v>642</v>
      </c>
      <c r="C146" s="1">
        <v>0</v>
      </c>
      <c r="D146" s="1">
        <v>3.6</v>
      </c>
      <c r="F146" s="1">
        <v>402</v>
      </c>
      <c r="G146" s="1">
        <v>0</v>
      </c>
      <c r="H146" s="1">
        <v>5.8</v>
      </c>
      <c r="J146" s="1">
        <v>150</v>
      </c>
      <c r="K146" s="1">
        <v>0</v>
      </c>
      <c r="L146" s="1">
        <v>4.2</v>
      </c>
      <c r="N146" s="1">
        <v>123</v>
      </c>
      <c r="O146" s="1">
        <v>0</v>
      </c>
      <c r="P146" s="1">
        <v>3.9</v>
      </c>
      <c r="R146" s="1">
        <v>133</v>
      </c>
      <c r="S146" s="1">
        <v>0</v>
      </c>
      <c r="T146" s="1">
        <v>9.1</v>
      </c>
      <c r="V146" s="1">
        <v>118</v>
      </c>
      <c r="W146" s="1">
        <v>0</v>
      </c>
      <c r="X146" s="1">
        <v>9.6999999999999993</v>
      </c>
      <c r="Z146" s="1">
        <v>114</v>
      </c>
      <c r="AA146" s="1">
        <v>0</v>
      </c>
      <c r="AB146" s="1">
        <v>7.2</v>
      </c>
      <c r="AD146" s="1">
        <v>218</v>
      </c>
      <c r="AE146" s="1">
        <v>0</v>
      </c>
      <c r="AF146" s="1">
        <v>12.2</v>
      </c>
      <c r="AH146" s="1">
        <v>121</v>
      </c>
      <c r="AI146" s="1">
        <v>0</v>
      </c>
      <c r="AJ146" s="1">
        <v>17.100000000000001</v>
      </c>
      <c r="AL146" s="1">
        <v>160</v>
      </c>
      <c r="AM146" s="1">
        <v>0</v>
      </c>
      <c r="AN146" s="1">
        <v>7.7</v>
      </c>
    </row>
    <row r="147" spans="2:40" x14ac:dyDescent="0.25">
      <c r="B147" s="1">
        <v>796</v>
      </c>
      <c r="C147" s="1">
        <v>0</v>
      </c>
      <c r="D147" s="1">
        <v>3.6</v>
      </c>
      <c r="F147" s="1">
        <v>403</v>
      </c>
      <c r="G147" s="1">
        <v>0</v>
      </c>
      <c r="H147" s="1">
        <v>5.8</v>
      </c>
      <c r="J147" s="1">
        <v>198</v>
      </c>
      <c r="K147" s="1">
        <v>0</v>
      </c>
      <c r="L147" s="1">
        <v>4.2</v>
      </c>
      <c r="N147" s="1">
        <v>117</v>
      </c>
      <c r="O147" s="1">
        <v>0</v>
      </c>
      <c r="P147" s="1">
        <v>3.9</v>
      </c>
      <c r="R147" s="1">
        <v>133</v>
      </c>
      <c r="S147" s="1">
        <v>0</v>
      </c>
      <c r="T147" s="1">
        <v>9.1</v>
      </c>
      <c r="V147" s="1">
        <v>53</v>
      </c>
      <c r="W147" s="1">
        <v>0</v>
      </c>
      <c r="X147" s="1">
        <v>9.6999999999999993</v>
      </c>
      <c r="Z147" s="1">
        <v>109</v>
      </c>
      <c r="AA147" s="1">
        <v>0</v>
      </c>
      <c r="AB147" s="1">
        <v>7.2</v>
      </c>
      <c r="AD147" s="1">
        <v>145</v>
      </c>
      <c r="AE147" s="1">
        <v>0</v>
      </c>
      <c r="AF147" s="1">
        <v>12.2</v>
      </c>
      <c r="AH147" s="1">
        <v>122</v>
      </c>
      <c r="AI147" s="1">
        <v>0</v>
      </c>
      <c r="AJ147" s="1">
        <v>17.100000000000001</v>
      </c>
      <c r="AL147" s="1">
        <v>156</v>
      </c>
      <c r="AM147" s="1">
        <v>0</v>
      </c>
      <c r="AN147" s="1">
        <v>7.7</v>
      </c>
    </row>
    <row r="148" spans="2:40" x14ac:dyDescent="0.25">
      <c r="B148" s="1">
        <v>144</v>
      </c>
      <c r="C148" s="1">
        <v>0</v>
      </c>
      <c r="D148" s="1">
        <v>3.6</v>
      </c>
      <c r="F148" s="1">
        <v>844</v>
      </c>
      <c r="G148" s="1">
        <v>0</v>
      </c>
      <c r="H148" s="1">
        <v>0.6</v>
      </c>
      <c r="J148" s="1">
        <v>208</v>
      </c>
      <c r="K148" s="1">
        <v>0</v>
      </c>
      <c r="L148" s="1">
        <v>4.2</v>
      </c>
      <c r="N148" s="1">
        <v>125</v>
      </c>
      <c r="O148" s="1">
        <v>0</v>
      </c>
      <c r="P148" s="1">
        <v>3.9</v>
      </c>
      <c r="R148" s="1">
        <v>129</v>
      </c>
      <c r="S148" s="1">
        <v>0</v>
      </c>
      <c r="T148" s="1">
        <v>0</v>
      </c>
      <c r="V148" s="1">
        <v>221</v>
      </c>
      <c r="W148" s="1">
        <v>0</v>
      </c>
      <c r="X148" s="1">
        <v>18.8</v>
      </c>
      <c r="Z148" s="1">
        <v>109</v>
      </c>
      <c r="AA148" s="1">
        <v>0</v>
      </c>
      <c r="AB148" s="1">
        <v>7.2</v>
      </c>
      <c r="AD148" s="1">
        <v>80</v>
      </c>
      <c r="AE148" s="1">
        <v>0</v>
      </c>
      <c r="AF148" s="1">
        <v>12.2</v>
      </c>
      <c r="AH148" s="1">
        <v>120</v>
      </c>
      <c r="AI148" s="1">
        <v>0</v>
      </c>
      <c r="AJ148" s="1">
        <v>17.100000000000001</v>
      </c>
      <c r="AL148" s="1">
        <v>120</v>
      </c>
      <c r="AM148" s="1">
        <v>0</v>
      </c>
      <c r="AN148" s="1">
        <v>7.7</v>
      </c>
    </row>
    <row r="149" spans="2:40" x14ac:dyDescent="0.25">
      <c r="B149" s="1">
        <v>360</v>
      </c>
      <c r="C149" s="1">
        <v>0</v>
      </c>
      <c r="D149" s="1">
        <v>13.4</v>
      </c>
      <c r="F149" s="1">
        <v>656</v>
      </c>
      <c r="G149" s="1">
        <v>0</v>
      </c>
      <c r="H149" s="1">
        <v>0.6</v>
      </c>
      <c r="J149" s="1">
        <v>128</v>
      </c>
      <c r="K149" s="1">
        <v>0</v>
      </c>
      <c r="L149" s="1">
        <v>4.2</v>
      </c>
      <c r="N149" s="1">
        <v>129</v>
      </c>
      <c r="O149" s="1">
        <v>0</v>
      </c>
      <c r="P149" s="1">
        <v>7.3</v>
      </c>
      <c r="R149" s="1">
        <v>138</v>
      </c>
      <c r="S149" s="1">
        <v>0</v>
      </c>
      <c r="T149" s="1">
        <v>0</v>
      </c>
      <c r="V149" s="1">
        <v>306</v>
      </c>
      <c r="W149" s="1">
        <v>0</v>
      </c>
      <c r="X149" s="1">
        <v>18.8</v>
      </c>
      <c r="Z149" s="1">
        <v>131</v>
      </c>
      <c r="AA149" s="1">
        <v>0</v>
      </c>
      <c r="AB149" s="1">
        <v>7.2</v>
      </c>
      <c r="AD149" s="1">
        <v>154</v>
      </c>
      <c r="AE149" s="1">
        <v>0</v>
      </c>
      <c r="AF149" s="1">
        <v>12.2</v>
      </c>
      <c r="AH149" s="1">
        <v>119</v>
      </c>
      <c r="AI149" s="1">
        <v>0</v>
      </c>
      <c r="AJ149" s="1">
        <v>17.100000000000001</v>
      </c>
      <c r="AL149" s="1">
        <v>127</v>
      </c>
      <c r="AM149" s="1">
        <v>0</v>
      </c>
      <c r="AN149" s="1">
        <v>7.7</v>
      </c>
    </row>
    <row r="150" spans="2:40" x14ac:dyDescent="0.25">
      <c r="B150" s="1">
        <v>376</v>
      </c>
      <c r="C150" s="1">
        <v>0</v>
      </c>
      <c r="D150" s="1">
        <v>13.4</v>
      </c>
      <c r="F150" s="1">
        <v>128</v>
      </c>
      <c r="G150" s="1">
        <v>0</v>
      </c>
      <c r="H150" s="1">
        <v>0.6</v>
      </c>
      <c r="J150" s="1">
        <v>120</v>
      </c>
      <c r="K150" s="1">
        <v>0</v>
      </c>
      <c r="L150" s="1">
        <v>4.2</v>
      </c>
      <c r="N150" s="1">
        <v>143</v>
      </c>
      <c r="O150" s="1">
        <v>0</v>
      </c>
      <c r="P150" s="1">
        <v>7.3</v>
      </c>
      <c r="R150" s="1">
        <v>129</v>
      </c>
      <c r="S150" s="1">
        <v>0</v>
      </c>
      <c r="T150" s="1">
        <v>0</v>
      </c>
      <c r="V150" s="1">
        <v>134</v>
      </c>
      <c r="W150" s="1">
        <v>0</v>
      </c>
      <c r="X150" s="1">
        <v>18.8</v>
      </c>
      <c r="Z150" s="1">
        <v>111</v>
      </c>
      <c r="AA150" s="1">
        <v>0</v>
      </c>
      <c r="AB150" s="1">
        <v>7.2</v>
      </c>
      <c r="AD150" s="1">
        <v>110</v>
      </c>
      <c r="AE150" s="1">
        <v>0</v>
      </c>
      <c r="AF150" s="1">
        <v>12.2</v>
      </c>
      <c r="AH150" s="1">
        <v>127</v>
      </c>
      <c r="AI150" s="1">
        <v>0</v>
      </c>
      <c r="AJ150" s="1">
        <v>17.100000000000001</v>
      </c>
      <c r="AL150" s="1">
        <v>126</v>
      </c>
      <c r="AM150" s="1">
        <v>0</v>
      </c>
      <c r="AN150" s="1">
        <v>7.7</v>
      </c>
    </row>
    <row r="151" spans="2:40" x14ac:dyDescent="0.25">
      <c r="B151" s="1">
        <v>254</v>
      </c>
      <c r="C151" s="1">
        <v>0</v>
      </c>
      <c r="D151" s="1">
        <v>13.4</v>
      </c>
      <c r="F151" s="1">
        <v>185</v>
      </c>
      <c r="G151" s="1">
        <v>0</v>
      </c>
      <c r="H151" s="1">
        <v>6.6</v>
      </c>
      <c r="J151" s="1">
        <v>120</v>
      </c>
      <c r="K151" s="1">
        <v>0</v>
      </c>
      <c r="L151" s="1">
        <v>4.2</v>
      </c>
      <c r="N151" s="1">
        <v>147</v>
      </c>
      <c r="O151" s="1">
        <v>0</v>
      </c>
      <c r="P151" s="1">
        <v>7.3</v>
      </c>
      <c r="R151" s="1">
        <v>132</v>
      </c>
      <c r="S151" s="1">
        <v>0</v>
      </c>
      <c r="T151" s="1">
        <v>0</v>
      </c>
      <c r="V151" s="1">
        <v>129</v>
      </c>
      <c r="W151" s="1">
        <v>0</v>
      </c>
      <c r="X151" s="1">
        <v>18.8</v>
      </c>
      <c r="Z151" s="1">
        <v>120</v>
      </c>
      <c r="AA151" s="1">
        <v>0</v>
      </c>
      <c r="AB151" s="1">
        <v>7.2</v>
      </c>
      <c r="AD151" s="1">
        <v>122</v>
      </c>
      <c r="AE151" s="1">
        <v>0</v>
      </c>
      <c r="AF151" s="1">
        <v>12.2</v>
      </c>
      <c r="AH151" s="1">
        <v>128</v>
      </c>
      <c r="AI151" s="1">
        <v>0</v>
      </c>
      <c r="AJ151" s="1">
        <v>17.100000000000001</v>
      </c>
      <c r="AL151" s="1">
        <v>126</v>
      </c>
      <c r="AM151" s="1">
        <v>0</v>
      </c>
      <c r="AN151" s="1">
        <v>7.7</v>
      </c>
    </row>
    <row r="152" spans="2:40" x14ac:dyDescent="0.25">
      <c r="B152" s="1">
        <v>284</v>
      </c>
      <c r="C152" s="1">
        <v>0</v>
      </c>
      <c r="D152" s="1">
        <v>13.4</v>
      </c>
      <c r="F152" s="1">
        <v>210</v>
      </c>
      <c r="G152" s="1">
        <v>0</v>
      </c>
      <c r="H152" s="1">
        <v>6.6</v>
      </c>
      <c r="J152" s="1">
        <v>120</v>
      </c>
      <c r="K152" s="1">
        <v>0</v>
      </c>
      <c r="L152" s="1">
        <v>4.2</v>
      </c>
      <c r="N152" s="1">
        <v>807</v>
      </c>
      <c r="O152" s="1">
        <v>0</v>
      </c>
      <c r="P152" s="1">
        <v>3.8</v>
      </c>
      <c r="R152" s="1">
        <v>123</v>
      </c>
      <c r="S152" s="1">
        <v>0</v>
      </c>
      <c r="T152" s="1">
        <v>0</v>
      </c>
      <c r="V152" s="1">
        <v>156</v>
      </c>
      <c r="W152" s="1">
        <v>0</v>
      </c>
      <c r="X152" s="1">
        <v>18.8</v>
      </c>
      <c r="Z152" s="1">
        <v>123</v>
      </c>
      <c r="AA152" s="1">
        <v>0</v>
      </c>
      <c r="AB152" s="1">
        <v>7.2</v>
      </c>
      <c r="AD152" s="1">
        <v>134</v>
      </c>
      <c r="AE152" s="1">
        <v>0</v>
      </c>
      <c r="AF152" s="1">
        <v>12.2</v>
      </c>
      <c r="AH152" s="1">
        <v>131</v>
      </c>
      <c r="AI152" s="1">
        <v>0</v>
      </c>
      <c r="AJ152" s="1">
        <v>17.100000000000001</v>
      </c>
      <c r="AL152" s="1">
        <v>112</v>
      </c>
      <c r="AM152" s="1">
        <v>0</v>
      </c>
      <c r="AN152" s="1">
        <v>7.7</v>
      </c>
    </row>
    <row r="153" spans="2:40" x14ac:dyDescent="0.25">
      <c r="B153" s="1">
        <v>414</v>
      </c>
      <c r="C153" s="1">
        <v>0</v>
      </c>
      <c r="D153" s="1">
        <v>6.6</v>
      </c>
      <c r="F153" s="1">
        <v>329</v>
      </c>
      <c r="G153" s="1">
        <v>0</v>
      </c>
      <c r="H153" s="1">
        <v>6.6</v>
      </c>
      <c r="J153" s="1">
        <v>118</v>
      </c>
      <c r="K153" s="1">
        <v>0</v>
      </c>
      <c r="L153" s="1">
        <v>4.2</v>
      </c>
      <c r="N153" s="1">
        <v>108</v>
      </c>
      <c r="O153" s="1">
        <v>0</v>
      </c>
      <c r="P153" s="1">
        <v>3.8</v>
      </c>
      <c r="R153" s="1">
        <v>122</v>
      </c>
      <c r="S153" s="1">
        <v>0</v>
      </c>
      <c r="T153" s="1">
        <v>0</v>
      </c>
      <c r="V153" s="1">
        <v>130</v>
      </c>
      <c r="W153" s="1">
        <v>0</v>
      </c>
      <c r="X153" s="1">
        <v>20.7</v>
      </c>
      <c r="Z153" s="1">
        <v>130</v>
      </c>
      <c r="AA153" s="1">
        <v>0</v>
      </c>
      <c r="AB153" s="1">
        <v>7.2</v>
      </c>
      <c r="AD153" s="1">
        <v>132</v>
      </c>
      <c r="AE153" s="1">
        <v>0</v>
      </c>
      <c r="AF153" s="1">
        <v>19.600000000000001</v>
      </c>
      <c r="AH153" s="1">
        <v>140</v>
      </c>
      <c r="AI153" s="1">
        <v>0</v>
      </c>
      <c r="AJ153" s="1">
        <v>17.100000000000001</v>
      </c>
      <c r="AL153" s="1">
        <v>125</v>
      </c>
      <c r="AM153" s="1">
        <v>0</v>
      </c>
      <c r="AN153" s="1">
        <v>7.7</v>
      </c>
    </row>
    <row r="154" spans="2:40" x14ac:dyDescent="0.25">
      <c r="B154" s="1">
        <v>549</v>
      </c>
      <c r="C154" s="1">
        <v>0</v>
      </c>
      <c r="D154" s="1">
        <v>6.6</v>
      </c>
      <c r="F154" s="1">
        <v>612</v>
      </c>
      <c r="G154" s="1">
        <v>0</v>
      </c>
      <c r="H154" s="1">
        <v>3.6</v>
      </c>
      <c r="J154" s="1">
        <v>118</v>
      </c>
      <c r="K154" s="1">
        <v>0</v>
      </c>
      <c r="L154" s="1">
        <v>10</v>
      </c>
      <c r="N154" s="1">
        <v>875</v>
      </c>
      <c r="O154" s="1">
        <v>0</v>
      </c>
      <c r="P154" s="1">
        <v>3.8</v>
      </c>
      <c r="R154" s="1">
        <v>116</v>
      </c>
      <c r="S154" s="1">
        <v>0</v>
      </c>
      <c r="T154" s="1">
        <v>0</v>
      </c>
      <c r="V154" s="1">
        <v>522</v>
      </c>
      <c r="W154" s="1">
        <v>0</v>
      </c>
      <c r="X154" s="1">
        <v>20.7</v>
      </c>
      <c r="Z154" s="1">
        <v>117</v>
      </c>
      <c r="AA154" s="1">
        <v>0</v>
      </c>
      <c r="AB154" s="1">
        <v>9.5</v>
      </c>
      <c r="AD154" s="1">
        <v>123</v>
      </c>
      <c r="AE154" s="1">
        <v>0</v>
      </c>
      <c r="AF154" s="1">
        <v>19.600000000000001</v>
      </c>
      <c r="AH154" s="1">
        <v>121</v>
      </c>
      <c r="AI154" s="1">
        <v>0</v>
      </c>
      <c r="AJ154" s="1">
        <v>5.0999999999999996</v>
      </c>
      <c r="AL154" s="1">
        <v>120</v>
      </c>
      <c r="AM154" s="1">
        <v>0</v>
      </c>
      <c r="AN154" s="1">
        <v>7.7</v>
      </c>
    </row>
    <row r="155" spans="2:40" x14ac:dyDescent="0.25">
      <c r="B155" s="1">
        <v>453</v>
      </c>
      <c r="C155" s="1">
        <v>0</v>
      </c>
      <c r="D155" s="1">
        <v>0.9</v>
      </c>
      <c r="F155" s="1">
        <v>396</v>
      </c>
      <c r="G155" s="1">
        <v>0</v>
      </c>
      <c r="H155" s="1">
        <v>3.6</v>
      </c>
      <c r="J155" s="1">
        <v>115</v>
      </c>
      <c r="K155" s="1">
        <v>0</v>
      </c>
      <c r="L155" s="1">
        <v>10</v>
      </c>
      <c r="N155" s="1">
        <v>190</v>
      </c>
      <c r="O155" s="1">
        <v>0</v>
      </c>
      <c r="P155" s="1">
        <v>3.5</v>
      </c>
      <c r="R155" s="1">
        <v>124</v>
      </c>
      <c r="S155" s="1">
        <v>0</v>
      </c>
      <c r="T155" s="1">
        <v>0</v>
      </c>
      <c r="V155" s="1">
        <v>482</v>
      </c>
      <c r="W155" s="1">
        <v>0</v>
      </c>
      <c r="X155" s="1">
        <v>20.7</v>
      </c>
      <c r="Z155" s="1">
        <v>133</v>
      </c>
      <c r="AA155" s="1">
        <v>0</v>
      </c>
      <c r="AB155" s="1">
        <v>9.5</v>
      </c>
      <c r="AD155" s="1">
        <v>155</v>
      </c>
      <c r="AE155" s="1">
        <v>0</v>
      </c>
      <c r="AF155" s="1">
        <v>19.600000000000001</v>
      </c>
      <c r="AH155" s="1">
        <v>120</v>
      </c>
      <c r="AI155" s="1">
        <v>0</v>
      </c>
      <c r="AJ155" s="1">
        <v>5.0999999999999996</v>
      </c>
      <c r="AL155" s="1">
        <v>118</v>
      </c>
      <c r="AM155" s="1">
        <v>0</v>
      </c>
      <c r="AN155" s="1">
        <v>4.4000000000000004</v>
      </c>
    </row>
    <row r="156" spans="2:40" x14ac:dyDescent="0.25">
      <c r="B156" s="1">
        <v>347</v>
      </c>
      <c r="C156" s="1">
        <v>0</v>
      </c>
      <c r="D156" s="1">
        <v>0.9</v>
      </c>
      <c r="F156" s="1">
        <v>140</v>
      </c>
      <c r="G156" s="1">
        <v>0</v>
      </c>
      <c r="H156" s="1">
        <v>3.6</v>
      </c>
      <c r="J156" s="1">
        <v>113</v>
      </c>
      <c r="K156" s="1">
        <v>0</v>
      </c>
      <c r="L156" s="1">
        <v>10</v>
      </c>
      <c r="N156" s="1">
        <v>52</v>
      </c>
      <c r="O156" s="1">
        <v>0</v>
      </c>
      <c r="P156" s="1">
        <v>3.5</v>
      </c>
      <c r="R156" s="1">
        <v>176</v>
      </c>
      <c r="S156" s="1">
        <v>0</v>
      </c>
      <c r="T156" s="1">
        <v>0</v>
      </c>
      <c r="V156" s="1">
        <v>117</v>
      </c>
      <c r="W156" s="1">
        <v>0</v>
      </c>
      <c r="X156" s="1">
        <v>6.1</v>
      </c>
      <c r="Z156" s="1">
        <v>136</v>
      </c>
      <c r="AA156" s="1">
        <v>0</v>
      </c>
      <c r="AB156" s="1">
        <v>9.5</v>
      </c>
      <c r="AD156" s="1">
        <v>155</v>
      </c>
      <c r="AE156" s="1">
        <v>0</v>
      </c>
      <c r="AF156" s="1">
        <v>19.600000000000001</v>
      </c>
      <c r="AH156" s="1">
        <v>114</v>
      </c>
      <c r="AI156" s="1">
        <v>0</v>
      </c>
      <c r="AJ156" s="1">
        <v>5.0999999999999996</v>
      </c>
      <c r="AL156" s="1">
        <v>124</v>
      </c>
      <c r="AM156" s="1">
        <v>0</v>
      </c>
      <c r="AN156" s="1">
        <v>4.4000000000000004</v>
      </c>
    </row>
    <row r="157" spans="2:40" x14ac:dyDescent="0.25">
      <c r="B157" s="1">
        <v>137</v>
      </c>
      <c r="C157" s="1">
        <v>0</v>
      </c>
      <c r="D157" s="1">
        <v>0.9</v>
      </c>
      <c r="F157" s="1">
        <v>159</v>
      </c>
      <c r="G157" s="1">
        <v>0</v>
      </c>
      <c r="H157" s="1">
        <v>3.6</v>
      </c>
      <c r="J157" s="1">
        <v>121</v>
      </c>
      <c r="K157" s="1">
        <v>0</v>
      </c>
      <c r="L157" s="1">
        <v>10</v>
      </c>
      <c r="N157" s="1">
        <v>50</v>
      </c>
      <c r="O157" s="1">
        <v>0</v>
      </c>
      <c r="P157" s="1">
        <v>3.5</v>
      </c>
      <c r="R157" s="1">
        <v>170</v>
      </c>
      <c r="S157" s="1">
        <v>0</v>
      </c>
      <c r="T157" s="1">
        <v>0</v>
      </c>
      <c r="V157" s="1">
        <v>224</v>
      </c>
      <c r="W157" s="1">
        <v>0</v>
      </c>
      <c r="X157" s="1">
        <v>6.1</v>
      </c>
      <c r="Z157" s="1">
        <v>145</v>
      </c>
      <c r="AA157" s="1">
        <v>0</v>
      </c>
      <c r="AB157" s="1">
        <v>9.5</v>
      </c>
      <c r="AD157" s="1">
        <v>203</v>
      </c>
      <c r="AE157" s="1">
        <v>0</v>
      </c>
      <c r="AF157" s="1">
        <v>19.600000000000001</v>
      </c>
      <c r="AH157" s="1">
        <v>118</v>
      </c>
      <c r="AI157" s="1">
        <v>0</v>
      </c>
      <c r="AJ157" s="1">
        <v>5.0999999999999996</v>
      </c>
      <c r="AL157" s="1">
        <v>116</v>
      </c>
      <c r="AM157" s="1">
        <v>0</v>
      </c>
      <c r="AN157" s="1">
        <v>4.4000000000000004</v>
      </c>
    </row>
    <row r="158" spans="2:40" x14ac:dyDescent="0.25">
      <c r="B158" s="1">
        <v>150</v>
      </c>
      <c r="C158" s="1">
        <v>0</v>
      </c>
      <c r="D158" s="1">
        <v>0.9</v>
      </c>
      <c r="F158" s="1">
        <v>1441</v>
      </c>
      <c r="G158" s="1">
        <v>0</v>
      </c>
      <c r="H158" s="1">
        <v>3.1</v>
      </c>
      <c r="J158" s="1">
        <v>120</v>
      </c>
      <c r="K158" s="1">
        <v>0</v>
      </c>
      <c r="L158" s="1">
        <v>10</v>
      </c>
      <c r="N158" s="1">
        <v>54</v>
      </c>
      <c r="O158" s="1">
        <v>0</v>
      </c>
      <c r="P158" s="1">
        <v>3.5</v>
      </c>
      <c r="R158" s="1">
        <v>146</v>
      </c>
      <c r="S158" s="1">
        <v>0</v>
      </c>
      <c r="T158" s="1">
        <v>0</v>
      </c>
      <c r="V158" s="1">
        <v>428</v>
      </c>
      <c r="W158" s="1">
        <v>0</v>
      </c>
      <c r="X158" s="1">
        <v>6.1</v>
      </c>
      <c r="Z158" s="1">
        <v>137</v>
      </c>
      <c r="AA158" s="1">
        <v>0</v>
      </c>
      <c r="AB158" s="1">
        <v>9.5</v>
      </c>
      <c r="AD158" s="1">
        <v>210</v>
      </c>
      <c r="AE158" s="1">
        <v>0</v>
      </c>
      <c r="AF158" s="1">
        <v>19.600000000000001</v>
      </c>
      <c r="AH158" s="1">
        <v>124</v>
      </c>
      <c r="AI158" s="1">
        <v>0</v>
      </c>
      <c r="AJ158" s="1">
        <v>5.0999999999999996</v>
      </c>
      <c r="AL158" s="1">
        <v>117</v>
      </c>
      <c r="AM158" s="1">
        <v>0</v>
      </c>
      <c r="AN158" s="1">
        <v>4.4000000000000004</v>
      </c>
    </row>
    <row r="159" spans="2:40" x14ac:dyDescent="0.25">
      <c r="B159" s="1">
        <v>130</v>
      </c>
      <c r="C159" s="1">
        <v>0</v>
      </c>
      <c r="D159" s="1">
        <v>0.9</v>
      </c>
      <c r="F159" s="1">
        <v>1462</v>
      </c>
      <c r="G159" s="1">
        <v>0</v>
      </c>
      <c r="H159" s="1">
        <v>3.1</v>
      </c>
      <c r="J159" s="1">
        <v>225</v>
      </c>
      <c r="K159" s="1">
        <v>0</v>
      </c>
      <c r="L159" s="1">
        <v>10</v>
      </c>
      <c r="N159" s="1">
        <v>397</v>
      </c>
      <c r="O159" s="1">
        <v>0</v>
      </c>
      <c r="P159" s="1">
        <v>3.5</v>
      </c>
      <c r="R159" s="1">
        <v>147</v>
      </c>
      <c r="S159" s="1">
        <v>0</v>
      </c>
      <c r="T159" s="1">
        <v>0</v>
      </c>
      <c r="V159" s="1">
        <v>125</v>
      </c>
      <c r="W159" s="1">
        <v>0</v>
      </c>
      <c r="X159" s="1">
        <v>6.1</v>
      </c>
      <c r="Z159" s="1">
        <v>121</v>
      </c>
      <c r="AA159" s="1">
        <v>0</v>
      </c>
      <c r="AB159" s="1">
        <v>9.5</v>
      </c>
      <c r="AD159" s="1">
        <v>121</v>
      </c>
      <c r="AE159" s="1">
        <v>0</v>
      </c>
      <c r="AF159" s="1">
        <v>19.600000000000001</v>
      </c>
      <c r="AH159" s="1">
        <v>131</v>
      </c>
      <c r="AI159" s="1">
        <v>0</v>
      </c>
      <c r="AJ159" s="1">
        <v>5.0999999999999996</v>
      </c>
      <c r="AL159" s="1">
        <v>122</v>
      </c>
      <c r="AM159" s="1">
        <v>0</v>
      </c>
      <c r="AN159" s="1">
        <v>4.4000000000000004</v>
      </c>
    </row>
    <row r="160" spans="2:40" x14ac:dyDescent="0.25">
      <c r="B160" s="1">
        <v>198</v>
      </c>
      <c r="C160" s="1">
        <v>0</v>
      </c>
      <c r="D160" s="1">
        <v>0.9</v>
      </c>
      <c r="F160" s="1">
        <v>206</v>
      </c>
      <c r="G160" s="1">
        <v>0</v>
      </c>
      <c r="H160" s="1">
        <v>3.1</v>
      </c>
      <c r="J160" s="1">
        <v>219</v>
      </c>
      <c r="K160" s="1">
        <v>0</v>
      </c>
      <c r="L160" s="1">
        <v>10</v>
      </c>
      <c r="N160" s="1">
        <v>127</v>
      </c>
      <c r="O160" s="1">
        <v>0</v>
      </c>
      <c r="P160" s="1">
        <v>3.5</v>
      </c>
      <c r="R160" s="1">
        <v>113</v>
      </c>
      <c r="S160" s="1">
        <v>0</v>
      </c>
      <c r="T160" s="1">
        <v>0</v>
      </c>
      <c r="V160" s="1">
        <v>116</v>
      </c>
      <c r="W160" s="1">
        <v>0</v>
      </c>
      <c r="X160" s="1">
        <v>6.1</v>
      </c>
      <c r="Z160" s="1">
        <v>125</v>
      </c>
      <c r="AA160" s="1">
        <v>0</v>
      </c>
      <c r="AB160" s="1">
        <v>9.5</v>
      </c>
      <c r="AD160" s="1">
        <v>141</v>
      </c>
      <c r="AE160" s="1">
        <v>0</v>
      </c>
      <c r="AF160" s="1">
        <v>28.2</v>
      </c>
      <c r="AH160" s="1">
        <v>116</v>
      </c>
      <c r="AI160" s="1">
        <v>0</v>
      </c>
      <c r="AJ160" s="1">
        <v>5.0999999999999996</v>
      </c>
      <c r="AL160" s="1">
        <v>119</v>
      </c>
      <c r="AM160" s="1">
        <v>0</v>
      </c>
      <c r="AN160" s="1">
        <v>4.4000000000000004</v>
      </c>
    </row>
    <row r="161" spans="2:40" x14ac:dyDescent="0.25">
      <c r="B161" s="1">
        <v>218</v>
      </c>
      <c r="C161" s="1">
        <v>0</v>
      </c>
      <c r="D161" s="1">
        <v>0.9</v>
      </c>
      <c r="F161" s="1">
        <v>205</v>
      </c>
      <c r="G161" s="1">
        <v>0</v>
      </c>
      <c r="H161" s="1">
        <v>3.1</v>
      </c>
      <c r="J161" s="1">
        <v>122</v>
      </c>
      <c r="K161" s="1">
        <v>0</v>
      </c>
      <c r="L161" s="1">
        <v>5.0999999999999996</v>
      </c>
      <c r="N161" s="1">
        <v>142</v>
      </c>
      <c r="O161" s="1">
        <v>0</v>
      </c>
      <c r="P161" s="1">
        <v>3.5</v>
      </c>
      <c r="R161" s="1">
        <v>118</v>
      </c>
      <c r="S161" s="1">
        <v>0</v>
      </c>
      <c r="T161" s="1">
        <v>0</v>
      </c>
      <c r="V161" s="1">
        <v>118</v>
      </c>
      <c r="W161" s="1">
        <v>0</v>
      </c>
      <c r="X161" s="1">
        <v>6.1</v>
      </c>
      <c r="Z161" s="1">
        <v>121</v>
      </c>
      <c r="AA161" s="1">
        <v>0</v>
      </c>
      <c r="AB161" s="1">
        <v>9.5</v>
      </c>
      <c r="AD161" s="1">
        <v>68</v>
      </c>
      <c r="AE161" s="1">
        <v>0</v>
      </c>
      <c r="AF161" s="1">
        <v>28.2</v>
      </c>
      <c r="AH161" s="1">
        <v>122</v>
      </c>
      <c r="AI161" s="1">
        <v>0</v>
      </c>
      <c r="AJ161" s="1">
        <v>5.0999999999999996</v>
      </c>
      <c r="AL161" s="1">
        <v>117</v>
      </c>
      <c r="AM161" s="1">
        <v>0</v>
      </c>
      <c r="AN161" s="1">
        <v>4.4000000000000004</v>
      </c>
    </row>
    <row r="162" spans="2:40" x14ac:dyDescent="0.25">
      <c r="B162" s="1">
        <v>169</v>
      </c>
      <c r="C162" s="1">
        <v>0</v>
      </c>
      <c r="D162" s="1">
        <v>10.1</v>
      </c>
      <c r="F162" s="1">
        <v>155</v>
      </c>
      <c r="G162" s="1">
        <v>0</v>
      </c>
      <c r="H162" s="1">
        <v>3.1</v>
      </c>
      <c r="J162" s="1">
        <v>121</v>
      </c>
      <c r="K162" s="1">
        <v>0</v>
      </c>
      <c r="L162" s="1">
        <v>5.0999999999999996</v>
      </c>
      <c r="N162" s="1">
        <v>143</v>
      </c>
      <c r="O162" s="1">
        <v>0</v>
      </c>
      <c r="P162" s="1">
        <v>3.5</v>
      </c>
      <c r="R162" s="1">
        <v>117</v>
      </c>
      <c r="S162" s="1">
        <v>0</v>
      </c>
      <c r="T162" s="1">
        <v>0</v>
      </c>
      <c r="V162" s="1">
        <v>225</v>
      </c>
      <c r="W162" s="1">
        <v>0</v>
      </c>
      <c r="X162" s="1">
        <v>13.7</v>
      </c>
      <c r="Z162" s="1">
        <v>133</v>
      </c>
      <c r="AA162" s="1">
        <v>0</v>
      </c>
      <c r="AB162" s="1">
        <v>9</v>
      </c>
      <c r="AD162" s="1">
        <v>124</v>
      </c>
      <c r="AE162" s="1">
        <v>0</v>
      </c>
      <c r="AF162" s="1">
        <v>28.2</v>
      </c>
      <c r="AH162" s="1">
        <v>175</v>
      </c>
      <c r="AI162" s="1">
        <v>0</v>
      </c>
      <c r="AJ162" s="1">
        <v>0</v>
      </c>
      <c r="AL162" s="1">
        <v>118</v>
      </c>
      <c r="AM162" s="1">
        <v>0</v>
      </c>
      <c r="AN162" s="1">
        <v>4.4000000000000004</v>
      </c>
    </row>
    <row r="163" spans="2:40" x14ac:dyDescent="0.25">
      <c r="B163" s="1">
        <v>188</v>
      </c>
      <c r="C163" s="1">
        <v>0</v>
      </c>
      <c r="D163" s="1">
        <v>10.1</v>
      </c>
      <c r="F163" s="1">
        <v>193</v>
      </c>
      <c r="G163" s="1">
        <v>0</v>
      </c>
      <c r="H163" s="1">
        <v>3.1</v>
      </c>
      <c r="J163" s="1">
        <v>118</v>
      </c>
      <c r="K163" s="1">
        <v>0</v>
      </c>
      <c r="L163" s="1">
        <v>5.0999999999999996</v>
      </c>
      <c r="N163" s="1">
        <v>135</v>
      </c>
      <c r="O163" s="1">
        <v>0</v>
      </c>
      <c r="P163" s="1">
        <v>3.5</v>
      </c>
      <c r="R163" s="1">
        <v>113</v>
      </c>
      <c r="S163" s="1">
        <v>0</v>
      </c>
      <c r="T163" s="1">
        <v>0</v>
      </c>
      <c r="V163" s="1">
        <v>111</v>
      </c>
      <c r="W163" s="1">
        <v>0</v>
      </c>
      <c r="X163" s="1">
        <v>13.7</v>
      </c>
      <c r="Z163" s="1">
        <v>120</v>
      </c>
      <c r="AA163" s="1">
        <v>0</v>
      </c>
      <c r="AB163" s="1">
        <v>9</v>
      </c>
      <c r="AD163" s="1">
        <v>73</v>
      </c>
      <c r="AE163" s="1">
        <v>0</v>
      </c>
      <c r="AF163" s="1">
        <v>28.2</v>
      </c>
      <c r="AH163" s="1">
        <v>148</v>
      </c>
      <c r="AI163" s="1">
        <v>0</v>
      </c>
      <c r="AJ163" s="1">
        <v>0</v>
      </c>
      <c r="AL163" s="1">
        <v>120</v>
      </c>
      <c r="AM163" s="1">
        <v>0</v>
      </c>
      <c r="AN163" s="1">
        <v>4.4000000000000004</v>
      </c>
    </row>
    <row r="164" spans="2:40" x14ac:dyDescent="0.25">
      <c r="B164" s="1">
        <v>217</v>
      </c>
      <c r="C164" s="1">
        <v>0</v>
      </c>
      <c r="D164" s="1">
        <v>10.1</v>
      </c>
      <c r="F164" s="1">
        <v>156</v>
      </c>
      <c r="G164" s="1">
        <v>0</v>
      </c>
      <c r="H164" s="1">
        <v>0</v>
      </c>
      <c r="J164" s="1">
        <v>123</v>
      </c>
      <c r="K164" s="1">
        <v>0</v>
      </c>
      <c r="L164" s="1">
        <v>5.0999999999999996</v>
      </c>
      <c r="N164" s="1">
        <v>73</v>
      </c>
      <c r="O164" s="1">
        <v>0</v>
      </c>
      <c r="P164" s="1">
        <v>9</v>
      </c>
      <c r="R164" s="1">
        <v>48</v>
      </c>
      <c r="S164" s="1">
        <v>0</v>
      </c>
      <c r="T164" s="1">
        <v>0</v>
      </c>
      <c r="V164" s="1">
        <v>421</v>
      </c>
      <c r="W164" s="1">
        <v>0</v>
      </c>
      <c r="X164" s="1">
        <v>13.7</v>
      </c>
      <c r="Z164" s="1">
        <v>132</v>
      </c>
      <c r="AA164" s="1">
        <v>0</v>
      </c>
      <c r="AB164" s="1">
        <v>9</v>
      </c>
      <c r="AD164" s="1">
        <v>61</v>
      </c>
      <c r="AE164" s="1">
        <v>0</v>
      </c>
      <c r="AF164" s="1">
        <v>28.2</v>
      </c>
      <c r="AH164" s="1">
        <v>118</v>
      </c>
      <c r="AI164" s="1">
        <v>0</v>
      </c>
      <c r="AJ164" s="1">
        <v>0</v>
      </c>
      <c r="AL164" s="1">
        <v>116</v>
      </c>
      <c r="AM164" s="1">
        <v>0</v>
      </c>
      <c r="AN164" s="1">
        <v>13.1</v>
      </c>
    </row>
    <row r="165" spans="2:40" x14ac:dyDescent="0.25">
      <c r="B165" s="1">
        <v>223</v>
      </c>
      <c r="C165" s="1">
        <v>0</v>
      </c>
      <c r="D165" s="1">
        <v>10.1</v>
      </c>
      <c r="F165" s="1">
        <v>139</v>
      </c>
      <c r="G165" s="1">
        <v>0</v>
      </c>
      <c r="H165" s="1">
        <v>0</v>
      </c>
      <c r="J165" s="1">
        <v>136</v>
      </c>
      <c r="K165" s="1">
        <v>0</v>
      </c>
      <c r="L165" s="1">
        <v>5.0999999999999996</v>
      </c>
      <c r="N165" s="1">
        <v>49</v>
      </c>
      <c r="O165" s="1">
        <v>0</v>
      </c>
      <c r="P165" s="1">
        <v>9</v>
      </c>
      <c r="R165" s="1">
        <v>66</v>
      </c>
      <c r="S165" s="1">
        <v>0</v>
      </c>
      <c r="T165" s="1">
        <v>0</v>
      </c>
      <c r="V165" s="1">
        <v>124</v>
      </c>
      <c r="W165" s="1">
        <v>0</v>
      </c>
      <c r="X165" s="1">
        <v>13.7</v>
      </c>
      <c r="Z165" s="1">
        <v>134</v>
      </c>
      <c r="AA165" s="1">
        <v>0</v>
      </c>
      <c r="AB165" s="1">
        <v>9</v>
      </c>
      <c r="AD165" s="1">
        <v>68</v>
      </c>
      <c r="AE165" s="1">
        <v>0</v>
      </c>
      <c r="AF165" s="1">
        <v>28.2</v>
      </c>
      <c r="AH165" s="1">
        <v>120</v>
      </c>
      <c r="AI165" s="1">
        <v>0</v>
      </c>
      <c r="AJ165" s="1">
        <v>0</v>
      </c>
      <c r="AL165" s="1">
        <v>118</v>
      </c>
      <c r="AM165" s="1">
        <v>0</v>
      </c>
      <c r="AN165" s="1">
        <v>13.1</v>
      </c>
    </row>
    <row r="166" spans="2:40" x14ac:dyDescent="0.25">
      <c r="B166" s="1">
        <v>221</v>
      </c>
      <c r="C166" s="1">
        <v>0</v>
      </c>
      <c r="D166" s="1">
        <v>10.1</v>
      </c>
      <c r="F166" s="1">
        <v>186</v>
      </c>
      <c r="G166" s="1">
        <v>0</v>
      </c>
      <c r="H166" s="1">
        <v>0</v>
      </c>
      <c r="J166" s="1">
        <v>130</v>
      </c>
      <c r="K166" s="1">
        <v>0</v>
      </c>
      <c r="L166" s="1">
        <v>5.0999999999999996</v>
      </c>
      <c r="N166" s="1">
        <v>45</v>
      </c>
      <c r="O166" s="1">
        <v>0</v>
      </c>
      <c r="P166" s="1">
        <v>9</v>
      </c>
      <c r="R166" s="1">
        <v>60</v>
      </c>
      <c r="S166" s="1">
        <v>0</v>
      </c>
      <c r="T166" s="1">
        <v>0</v>
      </c>
      <c r="V166" s="1">
        <v>127</v>
      </c>
      <c r="W166" s="1">
        <v>0</v>
      </c>
      <c r="X166" s="1">
        <v>13.7</v>
      </c>
      <c r="Z166" s="1">
        <v>122</v>
      </c>
      <c r="AA166" s="1">
        <v>0</v>
      </c>
      <c r="AB166" s="1">
        <v>9</v>
      </c>
      <c r="AD166" s="1">
        <v>119</v>
      </c>
      <c r="AE166" s="1">
        <v>0</v>
      </c>
      <c r="AF166" s="1">
        <v>28.2</v>
      </c>
      <c r="AH166" s="1">
        <v>118</v>
      </c>
      <c r="AI166" s="1">
        <v>0</v>
      </c>
      <c r="AJ166" s="1">
        <v>0</v>
      </c>
      <c r="AL166" s="1">
        <v>124</v>
      </c>
      <c r="AM166" s="1">
        <v>0</v>
      </c>
      <c r="AN166" s="1">
        <v>13.1</v>
      </c>
    </row>
    <row r="167" spans="2:40" x14ac:dyDescent="0.25">
      <c r="B167" s="1">
        <v>188</v>
      </c>
      <c r="C167" s="1">
        <v>0</v>
      </c>
      <c r="D167" s="1">
        <v>10.1</v>
      </c>
      <c r="F167" s="1">
        <v>360</v>
      </c>
      <c r="G167" s="1">
        <v>0</v>
      </c>
      <c r="H167" s="1">
        <v>0</v>
      </c>
      <c r="J167" s="1">
        <v>115</v>
      </c>
      <c r="K167" s="1">
        <v>0</v>
      </c>
      <c r="L167" s="1">
        <v>5.0999999999999996</v>
      </c>
      <c r="N167" s="1">
        <v>131</v>
      </c>
      <c r="O167" s="1">
        <v>0</v>
      </c>
      <c r="P167" s="1">
        <v>9</v>
      </c>
      <c r="R167" s="1">
        <v>116</v>
      </c>
      <c r="S167" s="1">
        <v>0</v>
      </c>
      <c r="T167" s="1">
        <v>18.7</v>
      </c>
      <c r="V167" s="1">
        <v>131</v>
      </c>
      <c r="W167" s="1">
        <v>0</v>
      </c>
      <c r="X167" s="1">
        <v>13.7</v>
      </c>
      <c r="Z167" s="1">
        <v>138</v>
      </c>
      <c r="AA167" s="1">
        <v>0</v>
      </c>
      <c r="AB167" s="1">
        <v>9</v>
      </c>
      <c r="AD167" s="1">
        <v>113</v>
      </c>
      <c r="AE167" s="1">
        <v>0</v>
      </c>
      <c r="AF167" s="1">
        <v>28.2</v>
      </c>
      <c r="AH167" s="1">
        <v>118</v>
      </c>
      <c r="AI167" s="1">
        <v>0</v>
      </c>
      <c r="AJ167" s="1">
        <v>0</v>
      </c>
      <c r="AL167" s="1">
        <v>124</v>
      </c>
      <c r="AM167" s="1">
        <v>0</v>
      </c>
      <c r="AN167" s="1">
        <v>13.1</v>
      </c>
    </row>
    <row r="168" spans="2:40" x14ac:dyDescent="0.25">
      <c r="B168" s="1">
        <v>198</v>
      </c>
      <c r="C168" s="1">
        <v>0</v>
      </c>
      <c r="D168" s="1">
        <v>5.3</v>
      </c>
      <c r="F168" s="1">
        <v>321</v>
      </c>
      <c r="G168" s="1">
        <v>0</v>
      </c>
      <c r="H168" s="1">
        <v>4.7</v>
      </c>
      <c r="J168" s="1">
        <v>119</v>
      </c>
      <c r="K168" s="1">
        <v>0</v>
      </c>
      <c r="L168" s="1">
        <v>5.0999999999999996</v>
      </c>
      <c r="N168" s="1">
        <v>156</v>
      </c>
      <c r="O168" s="1">
        <v>0</v>
      </c>
      <c r="P168" s="1">
        <v>9</v>
      </c>
      <c r="R168" s="1">
        <v>111</v>
      </c>
      <c r="S168" s="1">
        <v>0</v>
      </c>
      <c r="T168" s="1">
        <v>18.7</v>
      </c>
      <c r="V168" s="1">
        <v>133</v>
      </c>
      <c r="W168" s="1">
        <v>0</v>
      </c>
      <c r="X168" s="1">
        <v>13.7</v>
      </c>
      <c r="Z168" s="1">
        <v>135</v>
      </c>
      <c r="AA168" s="1">
        <v>0</v>
      </c>
      <c r="AB168" s="1">
        <v>9</v>
      </c>
      <c r="AD168" s="1">
        <v>128</v>
      </c>
      <c r="AE168" s="1">
        <v>0</v>
      </c>
      <c r="AF168" s="1">
        <v>28.2</v>
      </c>
      <c r="AH168" s="1">
        <v>130</v>
      </c>
      <c r="AI168" s="1">
        <v>0</v>
      </c>
      <c r="AJ168" s="1">
        <v>0</v>
      </c>
      <c r="AL168" s="1">
        <v>117</v>
      </c>
      <c r="AM168" s="1">
        <v>0</v>
      </c>
      <c r="AN168" s="1">
        <v>13.1</v>
      </c>
    </row>
    <row r="169" spans="2:40" x14ac:dyDescent="0.25">
      <c r="B169" s="1">
        <v>196</v>
      </c>
      <c r="C169" s="1">
        <v>0</v>
      </c>
      <c r="D169" s="1">
        <v>5.3</v>
      </c>
      <c r="F169" s="1">
        <v>152</v>
      </c>
      <c r="G169" s="1">
        <v>0</v>
      </c>
      <c r="H169" s="1">
        <v>4.7</v>
      </c>
      <c r="J169" s="1">
        <v>76</v>
      </c>
      <c r="K169" s="1">
        <v>0</v>
      </c>
      <c r="L169" s="1">
        <v>5.0999999999999996</v>
      </c>
      <c r="N169" s="1">
        <v>122</v>
      </c>
      <c r="O169" s="1">
        <v>0</v>
      </c>
      <c r="P169" s="1">
        <v>9</v>
      </c>
      <c r="R169" s="1">
        <v>119</v>
      </c>
      <c r="S169" s="1">
        <v>0</v>
      </c>
      <c r="T169" s="1">
        <v>18.7</v>
      </c>
      <c r="V169" s="1">
        <v>131</v>
      </c>
      <c r="W169" s="1">
        <v>0</v>
      </c>
      <c r="X169" s="1">
        <v>8.5</v>
      </c>
      <c r="Z169" s="1">
        <v>119</v>
      </c>
      <c r="AA169" s="1">
        <v>0</v>
      </c>
      <c r="AB169" s="1">
        <v>9</v>
      </c>
      <c r="AD169" s="1">
        <v>129</v>
      </c>
      <c r="AE169" s="1">
        <v>0</v>
      </c>
      <c r="AF169" s="1">
        <v>28.2</v>
      </c>
      <c r="AH169" s="1">
        <v>132</v>
      </c>
      <c r="AI169" s="1">
        <v>0</v>
      </c>
      <c r="AJ169" s="1">
        <v>0</v>
      </c>
      <c r="AL169" s="1">
        <v>123</v>
      </c>
      <c r="AM169" s="1">
        <v>0</v>
      </c>
      <c r="AN169" s="1">
        <v>13.1</v>
      </c>
    </row>
    <row r="170" spans="2:40" x14ac:dyDescent="0.25">
      <c r="B170" s="1">
        <v>204</v>
      </c>
      <c r="C170" s="1">
        <v>0</v>
      </c>
      <c r="D170" s="1">
        <v>5.3</v>
      </c>
      <c r="F170" s="1">
        <v>135</v>
      </c>
      <c r="G170" s="1">
        <v>0</v>
      </c>
      <c r="H170" s="1">
        <v>4.7</v>
      </c>
      <c r="J170" s="1">
        <v>63</v>
      </c>
      <c r="K170" s="1">
        <v>0</v>
      </c>
      <c r="L170" s="1">
        <v>9.6</v>
      </c>
      <c r="N170" s="1">
        <v>126</v>
      </c>
      <c r="O170" s="1">
        <v>0</v>
      </c>
      <c r="P170" s="1">
        <v>9</v>
      </c>
      <c r="R170" s="1">
        <v>118</v>
      </c>
      <c r="S170" s="1">
        <v>0</v>
      </c>
      <c r="T170" s="1">
        <v>18.7</v>
      </c>
      <c r="V170" s="1">
        <v>120</v>
      </c>
      <c r="W170" s="1">
        <v>0</v>
      </c>
      <c r="X170" s="1">
        <v>8.5</v>
      </c>
      <c r="Z170" s="1">
        <v>108</v>
      </c>
      <c r="AA170" s="1">
        <v>0</v>
      </c>
      <c r="AB170" s="1">
        <v>10.199999999999999</v>
      </c>
      <c r="AD170" s="1">
        <v>223</v>
      </c>
      <c r="AE170" s="1">
        <v>0</v>
      </c>
      <c r="AF170" s="1">
        <v>6.4</v>
      </c>
      <c r="AH170" s="1">
        <v>139</v>
      </c>
      <c r="AI170" s="1">
        <v>0</v>
      </c>
      <c r="AJ170" s="1">
        <v>11.6</v>
      </c>
      <c r="AL170" s="1">
        <v>117</v>
      </c>
      <c r="AM170" s="1">
        <v>0</v>
      </c>
      <c r="AN170" s="1">
        <v>13.1</v>
      </c>
    </row>
    <row r="171" spans="2:40" x14ac:dyDescent="0.25">
      <c r="B171" s="1">
        <v>180</v>
      </c>
      <c r="C171" s="1">
        <v>0</v>
      </c>
      <c r="D171" s="1">
        <v>5.3</v>
      </c>
      <c r="F171" s="1">
        <v>136</v>
      </c>
      <c r="G171" s="1">
        <v>0</v>
      </c>
      <c r="H171" s="1">
        <v>4.7</v>
      </c>
      <c r="J171" s="1">
        <v>69</v>
      </c>
      <c r="K171" s="1">
        <v>0</v>
      </c>
      <c r="L171" s="1">
        <v>9.6</v>
      </c>
      <c r="N171" s="1">
        <v>132</v>
      </c>
      <c r="O171" s="1">
        <v>0</v>
      </c>
      <c r="P171" s="1">
        <v>9</v>
      </c>
      <c r="R171" s="1">
        <v>133</v>
      </c>
      <c r="S171" s="1">
        <v>0</v>
      </c>
      <c r="T171" s="1">
        <v>18.7</v>
      </c>
      <c r="V171" s="1">
        <v>133</v>
      </c>
      <c r="W171" s="1">
        <v>0</v>
      </c>
      <c r="X171" s="1">
        <v>8.5</v>
      </c>
      <c r="Z171" s="1">
        <v>122</v>
      </c>
      <c r="AA171" s="1">
        <v>0</v>
      </c>
      <c r="AB171" s="1">
        <v>10.199999999999999</v>
      </c>
      <c r="AD171" s="1">
        <v>413</v>
      </c>
      <c r="AE171" s="1">
        <v>0</v>
      </c>
      <c r="AF171" s="1">
        <v>6.4</v>
      </c>
      <c r="AH171" s="1">
        <v>150</v>
      </c>
      <c r="AI171" s="1">
        <v>0</v>
      </c>
      <c r="AJ171" s="1">
        <v>11.6</v>
      </c>
      <c r="AL171" s="1">
        <v>122</v>
      </c>
      <c r="AM171" s="1">
        <v>0</v>
      </c>
      <c r="AN171" s="1">
        <v>13.1</v>
      </c>
    </row>
    <row r="172" spans="2:40" x14ac:dyDescent="0.25">
      <c r="B172" s="1">
        <v>191</v>
      </c>
      <c r="C172" s="1">
        <v>0</v>
      </c>
      <c r="D172" s="1">
        <v>5.3</v>
      </c>
      <c r="F172" s="1">
        <v>117</v>
      </c>
      <c r="G172" s="1">
        <v>0</v>
      </c>
      <c r="H172" s="1">
        <v>4.7</v>
      </c>
      <c r="J172" s="1">
        <v>64</v>
      </c>
      <c r="K172" s="1">
        <v>0</v>
      </c>
      <c r="L172" s="1">
        <v>9.6</v>
      </c>
      <c r="N172" s="1">
        <v>120</v>
      </c>
      <c r="O172" s="1">
        <v>0</v>
      </c>
      <c r="P172" s="1">
        <v>9</v>
      </c>
      <c r="R172" s="1">
        <v>128</v>
      </c>
      <c r="S172" s="1">
        <v>0</v>
      </c>
      <c r="T172" s="1">
        <v>18.7</v>
      </c>
      <c r="V172" s="1">
        <v>131</v>
      </c>
      <c r="W172" s="1">
        <v>0</v>
      </c>
      <c r="X172" s="1">
        <v>8.5</v>
      </c>
      <c r="Z172" s="1">
        <v>123</v>
      </c>
      <c r="AA172" s="1">
        <v>0</v>
      </c>
      <c r="AB172" s="1">
        <v>10.199999999999999</v>
      </c>
      <c r="AD172" s="1">
        <v>223</v>
      </c>
      <c r="AE172" s="1">
        <v>0</v>
      </c>
      <c r="AF172" s="1">
        <v>6.4</v>
      </c>
      <c r="AH172" s="1">
        <v>159</v>
      </c>
      <c r="AI172" s="1">
        <v>0</v>
      </c>
      <c r="AJ172" s="1">
        <v>11.6</v>
      </c>
      <c r="AL172" s="1">
        <v>113</v>
      </c>
      <c r="AM172" s="1">
        <v>0</v>
      </c>
      <c r="AN172" s="1">
        <v>13.1</v>
      </c>
    </row>
    <row r="173" spans="2:40" x14ac:dyDescent="0.25">
      <c r="B173" s="1">
        <v>217</v>
      </c>
      <c r="C173" s="1">
        <v>0</v>
      </c>
      <c r="D173" s="1">
        <v>5.3</v>
      </c>
      <c r="F173" s="1">
        <v>121</v>
      </c>
      <c r="G173" s="1">
        <v>0</v>
      </c>
      <c r="H173" s="1">
        <v>4.7</v>
      </c>
      <c r="J173" s="1">
        <v>132</v>
      </c>
      <c r="K173" s="1">
        <v>0</v>
      </c>
      <c r="L173" s="1">
        <v>9.6</v>
      </c>
      <c r="N173" s="1">
        <v>129</v>
      </c>
      <c r="O173" s="1">
        <v>0</v>
      </c>
      <c r="P173" s="1">
        <v>6.9</v>
      </c>
      <c r="R173" s="1">
        <v>127</v>
      </c>
      <c r="S173" s="1">
        <v>0</v>
      </c>
      <c r="T173" s="1">
        <v>18.7</v>
      </c>
      <c r="V173" s="1">
        <v>135</v>
      </c>
      <c r="W173" s="1">
        <v>0</v>
      </c>
      <c r="X173" s="1">
        <v>8.5</v>
      </c>
      <c r="Z173" s="1">
        <v>130</v>
      </c>
      <c r="AA173" s="1">
        <v>0</v>
      </c>
      <c r="AB173" s="1">
        <v>10.199999999999999</v>
      </c>
      <c r="AD173" s="1">
        <v>159</v>
      </c>
      <c r="AE173" s="1">
        <v>0</v>
      </c>
      <c r="AF173" s="1">
        <v>6.4</v>
      </c>
      <c r="AH173" s="1">
        <v>156</v>
      </c>
      <c r="AI173" s="1">
        <v>0</v>
      </c>
      <c r="AJ173" s="1">
        <v>11.6</v>
      </c>
      <c r="AL173" s="1">
        <v>124</v>
      </c>
      <c r="AM173" s="1">
        <v>0</v>
      </c>
      <c r="AN173" s="1">
        <v>16.8</v>
      </c>
    </row>
    <row r="174" spans="2:40" x14ac:dyDescent="0.25">
      <c r="B174" s="1">
        <v>191</v>
      </c>
      <c r="C174" s="1">
        <v>0</v>
      </c>
      <c r="D174" s="1">
        <v>6.4</v>
      </c>
      <c r="F174" s="1">
        <v>880</v>
      </c>
      <c r="G174" s="1">
        <v>0</v>
      </c>
      <c r="H174" s="1">
        <v>10.1</v>
      </c>
      <c r="J174" s="1">
        <v>111</v>
      </c>
      <c r="K174" s="1">
        <v>0</v>
      </c>
      <c r="L174" s="1">
        <v>9.6</v>
      </c>
      <c r="N174" s="1">
        <v>122</v>
      </c>
      <c r="O174" s="1">
        <v>0</v>
      </c>
      <c r="P174" s="1">
        <v>6.9</v>
      </c>
      <c r="R174" s="1">
        <v>123</v>
      </c>
      <c r="S174" s="1">
        <v>0</v>
      </c>
      <c r="T174" s="1">
        <v>18.7</v>
      </c>
      <c r="V174" s="1">
        <v>116</v>
      </c>
      <c r="W174" s="1">
        <v>0</v>
      </c>
      <c r="X174" s="1">
        <v>8.5</v>
      </c>
      <c r="Z174" s="1">
        <v>136</v>
      </c>
      <c r="AA174" s="1">
        <v>0</v>
      </c>
      <c r="AB174" s="1">
        <v>10.199999999999999</v>
      </c>
      <c r="AD174" s="1">
        <v>207</v>
      </c>
      <c r="AE174" s="1">
        <v>0</v>
      </c>
      <c r="AF174" s="1">
        <v>6.4</v>
      </c>
      <c r="AH174" s="1">
        <v>131</v>
      </c>
      <c r="AI174" s="1">
        <v>0</v>
      </c>
      <c r="AJ174" s="1">
        <v>11.6</v>
      </c>
      <c r="AL174" s="1">
        <v>256</v>
      </c>
      <c r="AM174" s="1">
        <v>0</v>
      </c>
      <c r="AN174" s="1">
        <v>16.8</v>
      </c>
    </row>
    <row r="175" spans="2:40" x14ac:dyDescent="0.25">
      <c r="B175" s="1">
        <v>144</v>
      </c>
      <c r="C175" s="1">
        <v>0</v>
      </c>
      <c r="D175" s="1">
        <v>6.4</v>
      </c>
      <c r="F175" s="1">
        <v>900</v>
      </c>
      <c r="G175" s="1">
        <v>0</v>
      </c>
      <c r="H175" s="1">
        <v>10.1</v>
      </c>
      <c r="J175" s="1">
        <v>207</v>
      </c>
      <c r="K175" s="1">
        <v>0</v>
      </c>
      <c r="L175" s="1">
        <v>9.6</v>
      </c>
      <c r="N175" s="1">
        <v>124</v>
      </c>
      <c r="O175" s="1">
        <v>0</v>
      </c>
      <c r="P175" s="1">
        <v>6.9</v>
      </c>
      <c r="R175" s="1">
        <v>120</v>
      </c>
      <c r="S175" s="1">
        <v>0</v>
      </c>
      <c r="T175" s="1">
        <v>12.1</v>
      </c>
      <c r="V175" s="1">
        <v>116</v>
      </c>
      <c r="W175" s="1">
        <v>0</v>
      </c>
      <c r="X175" s="1">
        <v>8.5</v>
      </c>
      <c r="Z175" s="1">
        <v>140</v>
      </c>
      <c r="AA175" s="1">
        <v>0</v>
      </c>
      <c r="AB175" s="1">
        <v>10.199999999999999</v>
      </c>
      <c r="AD175" s="1">
        <v>174</v>
      </c>
      <c r="AE175" s="1">
        <v>0</v>
      </c>
      <c r="AF175" s="1">
        <v>6.4</v>
      </c>
      <c r="AH175" s="1">
        <v>122</v>
      </c>
      <c r="AI175" s="1">
        <v>0</v>
      </c>
      <c r="AJ175" s="1">
        <v>11.6</v>
      </c>
      <c r="AL175" s="1">
        <v>133</v>
      </c>
      <c r="AM175" s="1">
        <v>0</v>
      </c>
      <c r="AN175" s="1">
        <v>16.8</v>
      </c>
    </row>
    <row r="176" spans="2:40" x14ac:dyDescent="0.25">
      <c r="B176" s="1">
        <v>172</v>
      </c>
      <c r="C176" s="1">
        <v>0</v>
      </c>
      <c r="D176" s="1">
        <v>6.4</v>
      </c>
      <c r="F176" s="1">
        <v>360</v>
      </c>
      <c r="G176" s="1">
        <v>0</v>
      </c>
      <c r="H176" s="1">
        <v>10.1</v>
      </c>
      <c r="J176" s="1">
        <v>181</v>
      </c>
      <c r="K176" s="1">
        <v>0</v>
      </c>
      <c r="L176" s="1">
        <v>9.6</v>
      </c>
      <c r="N176" s="1">
        <v>129</v>
      </c>
      <c r="O176" s="1">
        <v>0</v>
      </c>
      <c r="P176" s="1">
        <v>6.9</v>
      </c>
      <c r="R176" s="1">
        <v>135</v>
      </c>
      <c r="S176" s="1">
        <v>0</v>
      </c>
      <c r="T176" s="1">
        <v>12.1</v>
      </c>
      <c r="V176" s="1">
        <v>124</v>
      </c>
      <c r="W176" s="1">
        <v>0</v>
      </c>
      <c r="X176" s="1">
        <v>9.5</v>
      </c>
      <c r="Z176" s="1">
        <v>140</v>
      </c>
      <c r="AA176" s="1">
        <v>0</v>
      </c>
      <c r="AB176" s="1">
        <v>10.199999999999999</v>
      </c>
      <c r="AD176" s="1">
        <v>434</v>
      </c>
      <c r="AE176" s="1">
        <v>0</v>
      </c>
      <c r="AF176" s="1">
        <v>6.5</v>
      </c>
      <c r="AH176" s="1">
        <v>116</v>
      </c>
      <c r="AI176" s="1">
        <v>0</v>
      </c>
      <c r="AJ176" s="1">
        <v>11.6</v>
      </c>
      <c r="AL176" s="1">
        <v>433</v>
      </c>
      <c r="AM176" s="1">
        <v>0</v>
      </c>
      <c r="AN176" s="1">
        <v>16.8</v>
      </c>
    </row>
    <row r="177" spans="2:40" x14ac:dyDescent="0.25">
      <c r="B177" s="1">
        <v>177</v>
      </c>
      <c r="C177" s="1">
        <v>0</v>
      </c>
      <c r="D177" s="1">
        <v>6.4</v>
      </c>
      <c r="F177" s="1">
        <v>338</v>
      </c>
      <c r="G177" s="1">
        <v>0</v>
      </c>
      <c r="H177" s="1">
        <v>10.1</v>
      </c>
      <c r="J177" s="1">
        <v>122</v>
      </c>
      <c r="K177" s="1">
        <v>0</v>
      </c>
      <c r="L177" s="1">
        <v>9.6</v>
      </c>
      <c r="N177" s="1">
        <v>126</v>
      </c>
      <c r="O177" s="1">
        <v>0</v>
      </c>
      <c r="P177" s="1">
        <v>6.9</v>
      </c>
      <c r="R177" s="1">
        <v>114</v>
      </c>
      <c r="S177" s="1">
        <v>0</v>
      </c>
      <c r="T177" s="1">
        <v>12.1</v>
      </c>
      <c r="V177" s="1">
        <v>126</v>
      </c>
      <c r="W177" s="1">
        <v>0</v>
      </c>
      <c r="X177" s="1">
        <v>9.5</v>
      </c>
      <c r="Z177" s="1">
        <v>111</v>
      </c>
      <c r="AA177" s="1">
        <v>0</v>
      </c>
      <c r="AB177" s="1">
        <v>10.199999999999999</v>
      </c>
      <c r="AD177" s="1">
        <v>456</v>
      </c>
      <c r="AE177" s="1">
        <v>0</v>
      </c>
      <c r="AF177" s="1">
        <v>6.5</v>
      </c>
      <c r="AH177" s="1">
        <v>117</v>
      </c>
      <c r="AI177" s="1">
        <v>0</v>
      </c>
      <c r="AJ177" s="1">
        <v>11.6</v>
      </c>
      <c r="AL177" s="1">
        <v>128</v>
      </c>
      <c r="AM177" s="1">
        <v>0</v>
      </c>
      <c r="AN177" s="1">
        <v>9.9</v>
      </c>
    </row>
    <row r="178" spans="2:40" x14ac:dyDescent="0.25">
      <c r="B178" s="1">
        <v>149</v>
      </c>
      <c r="C178" s="1">
        <v>0</v>
      </c>
      <c r="D178" s="1">
        <v>6.4</v>
      </c>
      <c r="F178" s="1">
        <v>414</v>
      </c>
      <c r="G178" s="1">
        <v>0</v>
      </c>
      <c r="H178" s="1">
        <v>7.1</v>
      </c>
      <c r="J178" s="1">
        <v>123</v>
      </c>
      <c r="K178" s="1">
        <v>0</v>
      </c>
      <c r="L178" s="1">
        <v>9.6</v>
      </c>
      <c r="N178" s="1">
        <v>137</v>
      </c>
      <c r="O178" s="1">
        <v>0</v>
      </c>
      <c r="P178" s="1">
        <v>6.9</v>
      </c>
      <c r="R178" s="1">
        <v>109</v>
      </c>
      <c r="S178" s="1">
        <v>0</v>
      </c>
      <c r="T178" s="1">
        <v>12.1</v>
      </c>
      <c r="V178" s="1">
        <v>125</v>
      </c>
      <c r="W178" s="1">
        <v>0</v>
      </c>
      <c r="X178" s="1">
        <v>9.5</v>
      </c>
      <c r="Z178" s="1">
        <v>101</v>
      </c>
      <c r="AA178" s="1">
        <v>0</v>
      </c>
      <c r="AB178" s="1">
        <v>5.3</v>
      </c>
      <c r="AD178" s="1">
        <v>125</v>
      </c>
      <c r="AE178" s="1">
        <v>0</v>
      </c>
      <c r="AF178" s="1">
        <v>6.5</v>
      </c>
      <c r="AH178" s="1">
        <v>276</v>
      </c>
      <c r="AI178" s="1">
        <v>0</v>
      </c>
      <c r="AJ178" s="1" t="s">
        <v>39</v>
      </c>
      <c r="AL178" s="1">
        <v>138</v>
      </c>
      <c r="AM178" s="1">
        <v>0</v>
      </c>
      <c r="AN178" s="1">
        <v>9.9</v>
      </c>
    </row>
    <row r="179" spans="2:40" x14ac:dyDescent="0.25">
      <c r="B179" s="1">
        <v>163</v>
      </c>
      <c r="C179" s="1">
        <v>0</v>
      </c>
      <c r="D179" s="1">
        <v>6.4</v>
      </c>
      <c r="F179" s="1">
        <v>413</v>
      </c>
      <c r="G179" s="1">
        <v>0</v>
      </c>
      <c r="H179" s="1">
        <v>7.1</v>
      </c>
      <c r="J179" s="1">
        <v>130</v>
      </c>
      <c r="K179" s="1">
        <v>0</v>
      </c>
      <c r="L179" s="1">
        <v>7.6</v>
      </c>
      <c r="N179" s="1">
        <v>134</v>
      </c>
      <c r="O179" s="1">
        <v>0</v>
      </c>
      <c r="P179" s="1">
        <v>6.9</v>
      </c>
      <c r="R179" s="1">
        <v>137</v>
      </c>
      <c r="S179" s="1">
        <v>0</v>
      </c>
      <c r="T179" s="1">
        <v>12.1</v>
      </c>
      <c r="V179" s="1">
        <v>126</v>
      </c>
      <c r="W179" s="1">
        <v>0</v>
      </c>
      <c r="X179" s="1">
        <v>9.5</v>
      </c>
      <c r="Z179" s="1">
        <v>101</v>
      </c>
      <c r="AA179" s="1">
        <v>0</v>
      </c>
      <c r="AB179" s="1">
        <v>5.3</v>
      </c>
      <c r="AD179" s="1">
        <v>119</v>
      </c>
      <c r="AE179" s="1">
        <v>0</v>
      </c>
      <c r="AF179" s="1">
        <v>6.5</v>
      </c>
      <c r="AH179" s="1">
        <v>275</v>
      </c>
      <c r="AI179" s="1">
        <v>0</v>
      </c>
      <c r="AJ179" s="1" t="s">
        <v>39</v>
      </c>
      <c r="AL179" s="1">
        <v>122</v>
      </c>
      <c r="AM179" s="1">
        <v>0</v>
      </c>
      <c r="AN179" s="1">
        <v>9.9</v>
      </c>
    </row>
    <row r="180" spans="2:40" x14ac:dyDescent="0.25">
      <c r="B180" s="1">
        <v>175</v>
      </c>
      <c r="C180" s="1">
        <v>0</v>
      </c>
      <c r="D180" s="1">
        <v>6.4</v>
      </c>
      <c r="F180" s="1">
        <v>612</v>
      </c>
      <c r="G180" s="1">
        <v>0</v>
      </c>
      <c r="H180" s="1">
        <v>2.6</v>
      </c>
      <c r="J180" s="1">
        <v>133</v>
      </c>
      <c r="K180" s="1">
        <v>0</v>
      </c>
      <c r="L180" s="1">
        <v>7.6</v>
      </c>
      <c r="N180" s="1">
        <v>123</v>
      </c>
      <c r="O180" s="1">
        <v>0</v>
      </c>
      <c r="P180" s="1">
        <v>6.9</v>
      </c>
      <c r="R180" s="1">
        <v>128</v>
      </c>
      <c r="S180" s="1">
        <v>0</v>
      </c>
      <c r="T180" s="1">
        <v>12.1</v>
      </c>
      <c r="V180" s="1">
        <v>112</v>
      </c>
      <c r="W180" s="1">
        <v>0</v>
      </c>
      <c r="X180" s="1">
        <v>9.5</v>
      </c>
      <c r="Z180" s="1">
        <v>115</v>
      </c>
      <c r="AA180" s="1">
        <v>0</v>
      </c>
      <c r="AB180" s="1">
        <v>5.3</v>
      </c>
      <c r="AD180" s="1">
        <v>123</v>
      </c>
      <c r="AE180" s="1">
        <v>0</v>
      </c>
      <c r="AF180" s="1">
        <v>6.5</v>
      </c>
      <c r="AH180" s="1">
        <v>117</v>
      </c>
      <c r="AI180" s="1">
        <v>0</v>
      </c>
      <c r="AJ180" s="1" t="s">
        <v>39</v>
      </c>
      <c r="AL180" s="1">
        <v>138</v>
      </c>
      <c r="AM180" s="1">
        <v>0</v>
      </c>
      <c r="AN180" s="1">
        <v>9.9</v>
      </c>
    </row>
    <row r="181" spans="2:40" x14ac:dyDescent="0.25">
      <c r="B181" s="1">
        <v>161</v>
      </c>
      <c r="C181" s="1">
        <v>0</v>
      </c>
      <c r="D181" s="1">
        <v>3.8</v>
      </c>
      <c r="F181" s="1">
        <v>863</v>
      </c>
      <c r="G181" s="1">
        <v>0</v>
      </c>
      <c r="H181" s="1">
        <v>2.6</v>
      </c>
      <c r="J181" s="1">
        <v>173</v>
      </c>
      <c r="K181" s="1">
        <v>0</v>
      </c>
      <c r="L181" s="1">
        <v>7.6</v>
      </c>
      <c r="N181" s="1">
        <v>118</v>
      </c>
      <c r="O181" s="1">
        <v>0</v>
      </c>
      <c r="P181" s="1">
        <v>19.5</v>
      </c>
      <c r="R181" s="1">
        <v>113</v>
      </c>
      <c r="S181" s="1">
        <v>0</v>
      </c>
      <c r="T181" s="1">
        <v>12.1</v>
      </c>
      <c r="V181" s="1">
        <v>140</v>
      </c>
      <c r="W181" s="1">
        <v>0</v>
      </c>
      <c r="X181" s="1">
        <v>9.5</v>
      </c>
      <c r="Z181" s="1">
        <v>134</v>
      </c>
      <c r="AA181" s="1">
        <v>0</v>
      </c>
      <c r="AB181" s="1">
        <v>5.3</v>
      </c>
      <c r="AD181" s="1">
        <v>134</v>
      </c>
      <c r="AE181" s="1">
        <v>0</v>
      </c>
      <c r="AF181" s="1">
        <v>16.2</v>
      </c>
      <c r="AH181" s="1">
        <v>129</v>
      </c>
      <c r="AI181" s="1">
        <v>0</v>
      </c>
      <c r="AJ181" s="1" t="s">
        <v>39</v>
      </c>
      <c r="AL181" s="1">
        <v>165</v>
      </c>
      <c r="AM181" s="1">
        <v>0</v>
      </c>
      <c r="AN181" s="1">
        <v>9.9</v>
      </c>
    </row>
    <row r="182" spans="2:40" x14ac:dyDescent="0.25">
      <c r="B182" s="1">
        <v>176</v>
      </c>
      <c r="C182" s="1">
        <v>0</v>
      </c>
      <c r="D182" s="1">
        <v>3.8</v>
      </c>
      <c r="F182" s="1">
        <v>957</v>
      </c>
      <c r="G182" s="1">
        <v>0</v>
      </c>
      <c r="H182" s="1">
        <v>2.8</v>
      </c>
      <c r="J182" s="1">
        <v>171</v>
      </c>
      <c r="K182" s="1">
        <v>0</v>
      </c>
      <c r="L182" s="1">
        <v>7.6</v>
      </c>
      <c r="N182" s="1">
        <v>109</v>
      </c>
      <c r="O182" s="1">
        <v>0</v>
      </c>
      <c r="P182" s="1">
        <v>19.5</v>
      </c>
      <c r="R182" s="1">
        <v>124</v>
      </c>
      <c r="S182" s="1">
        <v>0</v>
      </c>
      <c r="T182" s="1">
        <v>12.1</v>
      </c>
      <c r="V182" s="1">
        <v>128</v>
      </c>
      <c r="W182" s="1">
        <v>0</v>
      </c>
      <c r="X182" s="1">
        <v>9.5</v>
      </c>
      <c r="Z182" s="1">
        <v>132</v>
      </c>
      <c r="AA182" s="1">
        <v>0</v>
      </c>
      <c r="AB182" s="1">
        <v>5.3</v>
      </c>
      <c r="AD182" s="1">
        <v>127</v>
      </c>
      <c r="AE182" s="1">
        <v>0</v>
      </c>
      <c r="AF182" s="1">
        <v>16.2</v>
      </c>
      <c r="AH182" s="1">
        <v>119</v>
      </c>
      <c r="AI182" s="1">
        <v>0</v>
      </c>
      <c r="AJ182" s="1" t="s">
        <v>39</v>
      </c>
      <c r="AL182" s="1">
        <v>178</v>
      </c>
      <c r="AM182" s="1">
        <v>0</v>
      </c>
      <c r="AN182" s="1">
        <v>9.9</v>
      </c>
    </row>
    <row r="183" spans="2:40" x14ac:dyDescent="0.25">
      <c r="B183" s="1">
        <v>170</v>
      </c>
      <c r="C183" s="1">
        <v>0</v>
      </c>
      <c r="D183" s="1">
        <v>3.8</v>
      </c>
      <c r="F183" s="1">
        <v>734</v>
      </c>
      <c r="G183" s="1">
        <v>0</v>
      </c>
      <c r="H183" s="1">
        <v>2.8</v>
      </c>
      <c r="J183" s="1">
        <v>142</v>
      </c>
      <c r="K183" s="1">
        <v>0</v>
      </c>
      <c r="L183" s="1">
        <v>7.6</v>
      </c>
      <c r="N183" s="1">
        <v>118</v>
      </c>
      <c r="O183" s="1">
        <v>0</v>
      </c>
      <c r="P183" s="1">
        <v>19.5</v>
      </c>
      <c r="R183" s="1">
        <v>117</v>
      </c>
      <c r="S183" s="1">
        <v>0</v>
      </c>
      <c r="T183" s="1">
        <v>12.1</v>
      </c>
      <c r="V183" s="1">
        <v>118</v>
      </c>
      <c r="W183" s="1">
        <v>0</v>
      </c>
      <c r="X183" s="1">
        <v>9.5</v>
      </c>
      <c r="Z183" s="1">
        <v>130</v>
      </c>
      <c r="AA183" s="1">
        <v>0</v>
      </c>
      <c r="AB183" s="1">
        <v>5.3</v>
      </c>
      <c r="AD183" s="1">
        <v>127</v>
      </c>
      <c r="AE183" s="1">
        <v>0</v>
      </c>
      <c r="AF183" s="1">
        <v>16.2</v>
      </c>
      <c r="AH183" s="1">
        <v>116</v>
      </c>
      <c r="AI183" s="1">
        <v>0</v>
      </c>
      <c r="AJ183" s="1" t="s">
        <v>39</v>
      </c>
      <c r="AL183" s="1">
        <v>123</v>
      </c>
      <c r="AM183" s="1">
        <v>0</v>
      </c>
      <c r="AN183" s="1">
        <v>9.9</v>
      </c>
    </row>
    <row r="184" spans="2:40" x14ac:dyDescent="0.25">
      <c r="B184" s="1">
        <v>154</v>
      </c>
      <c r="C184" s="1">
        <v>0</v>
      </c>
      <c r="D184" s="1">
        <v>3.8</v>
      </c>
      <c r="F184" s="1">
        <v>2241</v>
      </c>
      <c r="G184" s="1">
        <v>0</v>
      </c>
      <c r="H184" s="1">
        <v>0.5</v>
      </c>
      <c r="J184" s="1">
        <v>143</v>
      </c>
      <c r="K184" s="1">
        <v>0</v>
      </c>
      <c r="L184" s="1">
        <v>7.6</v>
      </c>
      <c r="N184" s="1">
        <v>125</v>
      </c>
      <c r="O184" s="1">
        <v>0</v>
      </c>
      <c r="P184" s="1">
        <v>19.5</v>
      </c>
      <c r="R184" s="1">
        <v>116</v>
      </c>
      <c r="S184" s="1">
        <v>0</v>
      </c>
      <c r="T184" s="1">
        <v>13.2</v>
      </c>
      <c r="V184" s="1">
        <v>121</v>
      </c>
      <c r="W184" s="1">
        <v>0</v>
      </c>
      <c r="X184" s="1">
        <v>9.5</v>
      </c>
      <c r="Z184" s="1">
        <v>120</v>
      </c>
      <c r="AA184" s="1">
        <v>0</v>
      </c>
      <c r="AB184" s="1">
        <v>5.3</v>
      </c>
      <c r="AD184" s="1">
        <v>131</v>
      </c>
      <c r="AE184" s="1">
        <v>0</v>
      </c>
      <c r="AF184" s="1">
        <v>16.2</v>
      </c>
      <c r="AH184" s="1">
        <v>141</v>
      </c>
      <c r="AI184" s="1">
        <v>0</v>
      </c>
      <c r="AJ184" s="1" t="s">
        <v>39</v>
      </c>
      <c r="AL184" s="1">
        <v>129</v>
      </c>
      <c r="AM184" s="1">
        <v>0</v>
      </c>
      <c r="AN184" s="1">
        <v>9.9</v>
      </c>
    </row>
    <row r="185" spans="2:40" x14ac:dyDescent="0.25">
      <c r="B185" s="1">
        <v>149</v>
      </c>
      <c r="C185" s="1">
        <v>0</v>
      </c>
      <c r="D185" s="1">
        <v>3.8</v>
      </c>
      <c r="F185" s="1">
        <v>2226</v>
      </c>
      <c r="G185" s="1">
        <v>0</v>
      </c>
      <c r="H185" s="1">
        <v>0.5</v>
      </c>
      <c r="J185" s="1">
        <v>123</v>
      </c>
      <c r="K185" s="1">
        <v>0</v>
      </c>
      <c r="L185" s="1">
        <v>7.6</v>
      </c>
      <c r="N185" s="1">
        <v>113</v>
      </c>
      <c r="O185" s="1">
        <v>0</v>
      </c>
      <c r="P185" s="1">
        <v>19.5</v>
      </c>
      <c r="R185" s="1">
        <v>117</v>
      </c>
      <c r="S185" s="1">
        <v>0</v>
      </c>
      <c r="T185" s="1">
        <v>13.2</v>
      </c>
      <c r="V185" s="1">
        <v>114</v>
      </c>
      <c r="W185" s="1">
        <v>0</v>
      </c>
      <c r="X185" s="1">
        <v>9.5</v>
      </c>
      <c r="Z185" s="1">
        <v>118</v>
      </c>
      <c r="AA185" s="1">
        <v>0</v>
      </c>
      <c r="AB185" s="1">
        <v>5.3</v>
      </c>
      <c r="AD185" s="1">
        <v>128</v>
      </c>
      <c r="AE185" s="1">
        <v>0</v>
      </c>
      <c r="AF185" s="1">
        <v>16.2</v>
      </c>
      <c r="AH185" s="1">
        <v>131</v>
      </c>
      <c r="AI185" s="1">
        <v>0</v>
      </c>
      <c r="AJ185" s="1" t="s">
        <v>39</v>
      </c>
      <c r="AL185" s="1">
        <v>111</v>
      </c>
      <c r="AM185" s="1">
        <v>0</v>
      </c>
      <c r="AN185" s="1">
        <v>34.6</v>
      </c>
    </row>
    <row r="186" spans="2:40" x14ac:dyDescent="0.25">
      <c r="B186" s="1">
        <v>125</v>
      </c>
      <c r="C186" s="1">
        <v>0</v>
      </c>
      <c r="D186" s="1">
        <v>3.8</v>
      </c>
      <c r="F186" s="1">
        <v>1047</v>
      </c>
      <c r="G186" s="1">
        <v>0</v>
      </c>
      <c r="H186" s="1">
        <v>0</v>
      </c>
      <c r="J186" s="1">
        <v>122</v>
      </c>
      <c r="K186" s="1">
        <v>0</v>
      </c>
      <c r="L186" s="1">
        <v>7.6</v>
      </c>
      <c r="N186" s="1">
        <v>117</v>
      </c>
      <c r="O186" s="1">
        <v>0</v>
      </c>
      <c r="P186" s="1">
        <v>19.5</v>
      </c>
      <c r="R186" s="1">
        <v>117</v>
      </c>
      <c r="S186" s="1">
        <v>0</v>
      </c>
      <c r="T186" s="1">
        <v>13.2</v>
      </c>
      <c r="V186" s="1">
        <v>121</v>
      </c>
      <c r="W186" s="1">
        <v>0</v>
      </c>
      <c r="X186" s="1">
        <v>15.3</v>
      </c>
      <c r="Z186" s="1">
        <v>133</v>
      </c>
      <c r="AA186" s="1">
        <v>0</v>
      </c>
      <c r="AB186" s="1">
        <v>11.7</v>
      </c>
      <c r="AD186" s="1">
        <v>138</v>
      </c>
      <c r="AE186" s="1">
        <v>0</v>
      </c>
      <c r="AF186" s="1">
        <v>16.2</v>
      </c>
      <c r="AH186" s="1">
        <v>205</v>
      </c>
      <c r="AI186" s="1">
        <v>0</v>
      </c>
      <c r="AJ186" s="1">
        <v>12.3</v>
      </c>
      <c r="AL186" s="1">
        <v>133</v>
      </c>
      <c r="AM186" s="1">
        <v>0</v>
      </c>
      <c r="AN186" s="1">
        <v>34.6</v>
      </c>
    </row>
    <row r="187" spans="2:40" x14ac:dyDescent="0.25">
      <c r="B187" s="1">
        <v>132</v>
      </c>
      <c r="C187" s="1">
        <v>0</v>
      </c>
      <c r="D187" s="1">
        <v>3.8</v>
      </c>
      <c r="F187" s="1">
        <v>1031</v>
      </c>
      <c r="G187" s="1">
        <v>0</v>
      </c>
      <c r="H187" s="1">
        <v>0</v>
      </c>
      <c r="J187" s="1">
        <v>124</v>
      </c>
      <c r="K187" s="1">
        <v>0</v>
      </c>
      <c r="L187" s="1">
        <v>6.7</v>
      </c>
      <c r="N187" s="1">
        <v>206</v>
      </c>
      <c r="O187" s="1">
        <v>0</v>
      </c>
      <c r="P187" s="1">
        <v>19.5</v>
      </c>
      <c r="R187" s="1">
        <v>123</v>
      </c>
      <c r="S187" s="1">
        <v>0</v>
      </c>
      <c r="T187" s="1">
        <v>13.2</v>
      </c>
      <c r="V187" s="1">
        <v>112</v>
      </c>
      <c r="W187" s="1">
        <v>0</v>
      </c>
      <c r="X187" s="1">
        <v>15.3</v>
      </c>
      <c r="Z187" s="1">
        <v>119</v>
      </c>
      <c r="AA187" s="1">
        <v>0</v>
      </c>
      <c r="AB187" s="1">
        <v>11.7</v>
      </c>
      <c r="AD187" s="1">
        <v>140</v>
      </c>
      <c r="AE187" s="1">
        <v>0</v>
      </c>
      <c r="AF187" s="1">
        <v>16.2</v>
      </c>
      <c r="AH187" s="1">
        <v>205</v>
      </c>
      <c r="AI187" s="1">
        <v>0</v>
      </c>
      <c r="AJ187" s="1">
        <v>12.3</v>
      </c>
      <c r="AL187" s="1">
        <v>124</v>
      </c>
      <c r="AM187" s="1">
        <v>0</v>
      </c>
      <c r="AN187" s="1">
        <v>34.6</v>
      </c>
    </row>
    <row r="188" spans="2:40" x14ac:dyDescent="0.25">
      <c r="B188" s="1">
        <v>181</v>
      </c>
      <c r="C188" s="1">
        <v>0</v>
      </c>
      <c r="D188" s="1">
        <v>10.5</v>
      </c>
      <c r="F188" s="1">
        <v>436</v>
      </c>
      <c r="G188" s="1">
        <v>0</v>
      </c>
      <c r="H188" s="1">
        <v>0</v>
      </c>
      <c r="J188" s="1">
        <v>133</v>
      </c>
      <c r="K188" s="1">
        <v>0</v>
      </c>
      <c r="L188" s="1">
        <v>6.7</v>
      </c>
      <c r="N188" s="1">
        <v>120</v>
      </c>
      <c r="O188" s="1">
        <v>0</v>
      </c>
      <c r="P188" s="1">
        <v>0.3</v>
      </c>
      <c r="R188" s="1">
        <v>124</v>
      </c>
      <c r="S188" s="1">
        <v>0</v>
      </c>
      <c r="T188" s="1">
        <v>13.2</v>
      </c>
      <c r="V188" s="1">
        <v>131</v>
      </c>
      <c r="W188" s="1">
        <v>0</v>
      </c>
      <c r="X188" s="1">
        <v>15.3</v>
      </c>
      <c r="Z188" s="1">
        <v>273</v>
      </c>
      <c r="AA188" s="1">
        <v>0</v>
      </c>
      <c r="AB188" s="1">
        <v>11.7</v>
      </c>
      <c r="AD188" s="1">
        <v>121</v>
      </c>
      <c r="AE188" s="1">
        <v>0</v>
      </c>
      <c r="AF188" s="1">
        <v>16.2</v>
      </c>
      <c r="AH188" s="1">
        <v>590</v>
      </c>
      <c r="AI188" s="1">
        <v>0</v>
      </c>
      <c r="AJ188" s="1">
        <v>9.8000000000000007</v>
      </c>
      <c r="AL188" s="1">
        <v>114</v>
      </c>
      <c r="AM188" s="1">
        <v>0</v>
      </c>
      <c r="AN188" s="1">
        <v>34.6</v>
      </c>
    </row>
    <row r="189" spans="2:40" x14ac:dyDescent="0.25">
      <c r="B189" s="1">
        <v>184</v>
      </c>
      <c r="C189" s="1">
        <v>0</v>
      </c>
      <c r="D189" s="1">
        <v>10.5</v>
      </c>
      <c r="F189" s="1">
        <v>490</v>
      </c>
      <c r="G189" s="1">
        <v>0</v>
      </c>
      <c r="H189" s="1">
        <v>0</v>
      </c>
      <c r="J189" s="1">
        <v>178</v>
      </c>
      <c r="K189" s="1">
        <v>0</v>
      </c>
      <c r="L189" s="1">
        <v>6.7</v>
      </c>
      <c r="N189" s="1">
        <v>416</v>
      </c>
      <c r="O189" s="1">
        <v>0</v>
      </c>
      <c r="P189" s="1">
        <v>0.3</v>
      </c>
      <c r="R189" s="1">
        <v>117</v>
      </c>
      <c r="S189" s="1">
        <v>0</v>
      </c>
      <c r="T189" s="1">
        <v>13.2</v>
      </c>
      <c r="V189" s="1">
        <v>134</v>
      </c>
      <c r="W189" s="1">
        <v>0</v>
      </c>
      <c r="X189" s="1">
        <v>15.3</v>
      </c>
      <c r="Z189" s="1">
        <v>110</v>
      </c>
      <c r="AA189" s="1">
        <v>0</v>
      </c>
      <c r="AB189" s="1">
        <v>11.7</v>
      </c>
      <c r="AD189" s="1">
        <v>134</v>
      </c>
      <c r="AE189" s="1">
        <v>0</v>
      </c>
      <c r="AF189" s="1">
        <v>9.6</v>
      </c>
      <c r="AH189" s="1">
        <v>599</v>
      </c>
      <c r="AI189" s="1">
        <v>0</v>
      </c>
      <c r="AJ189" s="1">
        <v>9.8000000000000007</v>
      </c>
      <c r="AL189" s="1">
        <v>114</v>
      </c>
      <c r="AM189" s="1">
        <v>0</v>
      </c>
      <c r="AN189" s="1">
        <v>34.6</v>
      </c>
    </row>
    <row r="190" spans="2:40" x14ac:dyDescent="0.25">
      <c r="B190" s="1">
        <v>166</v>
      </c>
      <c r="C190" s="1">
        <v>0</v>
      </c>
      <c r="D190" s="1">
        <v>10.5</v>
      </c>
      <c r="F190" s="1">
        <v>190</v>
      </c>
      <c r="G190" s="1">
        <v>0</v>
      </c>
      <c r="H190" s="1">
        <v>6</v>
      </c>
      <c r="J190" s="1">
        <v>249</v>
      </c>
      <c r="K190" s="1">
        <v>0</v>
      </c>
      <c r="L190" s="1">
        <v>6.7</v>
      </c>
      <c r="N190" s="1">
        <v>123</v>
      </c>
      <c r="O190" s="1">
        <v>0</v>
      </c>
      <c r="P190" s="1">
        <v>0.3</v>
      </c>
      <c r="R190" s="1">
        <v>116</v>
      </c>
      <c r="S190" s="1">
        <v>0</v>
      </c>
      <c r="T190" s="1">
        <v>13.2</v>
      </c>
      <c r="V190" s="1">
        <v>125</v>
      </c>
      <c r="W190" s="1">
        <v>0</v>
      </c>
      <c r="X190" s="1">
        <v>15.3</v>
      </c>
      <c r="Z190" s="1">
        <v>60</v>
      </c>
      <c r="AA190" s="1">
        <v>0</v>
      </c>
      <c r="AB190" s="1">
        <v>11.7</v>
      </c>
      <c r="AD190" s="1">
        <v>141</v>
      </c>
      <c r="AE190" s="1">
        <v>0</v>
      </c>
      <c r="AF190" s="1">
        <v>9.6</v>
      </c>
      <c r="AH190" s="1">
        <v>141</v>
      </c>
      <c r="AI190" s="1">
        <v>0</v>
      </c>
      <c r="AJ190" s="1">
        <v>9.8000000000000007</v>
      </c>
      <c r="AL190" s="1">
        <v>139</v>
      </c>
      <c r="AM190" s="1">
        <v>0</v>
      </c>
      <c r="AN190" s="1">
        <v>34.6</v>
      </c>
    </row>
    <row r="191" spans="2:40" x14ac:dyDescent="0.25">
      <c r="B191" s="1">
        <v>190</v>
      </c>
      <c r="C191" s="1">
        <v>0</v>
      </c>
      <c r="D191" s="1">
        <v>10.5</v>
      </c>
      <c r="F191" s="1">
        <v>149</v>
      </c>
      <c r="G191" s="1">
        <v>0</v>
      </c>
      <c r="H191" s="1">
        <v>6</v>
      </c>
      <c r="J191" s="1">
        <v>149</v>
      </c>
      <c r="K191" s="1">
        <v>0</v>
      </c>
      <c r="L191" s="1">
        <v>6.7</v>
      </c>
      <c r="N191" s="1">
        <v>127</v>
      </c>
      <c r="O191" s="1">
        <v>0</v>
      </c>
      <c r="P191" s="1">
        <v>0.3</v>
      </c>
      <c r="R191" s="1">
        <v>121</v>
      </c>
      <c r="S191" s="1">
        <v>0</v>
      </c>
      <c r="T191" s="1">
        <v>13.2</v>
      </c>
      <c r="V191" s="1">
        <v>132</v>
      </c>
      <c r="W191" s="1">
        <v>0</v>
      </c>
      <c r="X191" s="1">
        <v>15.3</v>
      </c>
      <c r="Z191" s="1">
        <v>415</v>
      </c>
      <c r="AA191" s="1">
        <v>0</v>
      </c>
      <c r="AB191" s="1">
        <v>11.7</v>
      </c>
      <c r="AD191" s="1">
        <v>148</v>
      </c>
      <c r="AE191" s="1">
        <v>0</v>
      </c>
      <c r="AF191" s="1">
        <v>9.6</v>
      </c>
      <c r="AH191" s="1">
        <v>135</v>
      </c>
      <c r="AI191" s="1">
        <v>0</v>
      </c>
      <c r="AJ191" s="1">
        <v>9.8000000000000007</v>
      </c>
      <c r="AL191" s="1">
        <v>119</v>
      </c>
      <c r="AM191" s="1">
        <v>0</v>
      </c>
      <c r="AN191" s="1">
        <v>34.6</v>
      </c>
    </row>
    <row r="192" spans="2:40" x14ac:dyDescent="0.25">
      <c r="B192" s="1">
        <v>179</v>
      </c>
      <c r="C192" s="1">
        <v>0</v>
      </c>
      <c r="D192" s="1">
        <v>10.5</v>
      </c>
      <c r="F192" s="1">
        <v>180</v>
      </c>
      <c r="G192" s="1">
        <v>0</v>
      </c>
      <c r="H192" s="1">
        <v>6</v>
      </c>
      <c r="J192" s="1">
        <v>122</v>
      </c>
      <c r="K192" s="1">
        <v>0</v>
      </c>
      <c r="L192" s="1">
        <v>6.7</v>
      </c>
      <c r="N192" s="1">
        <v>132</v>
      </c>
      <c r="O192" s="1">
        <v>0</v>
      </c>
      <c r="P192" s="1">
        <v>0.3</v>
      </c>
      <c r="R192" s="1">
        <v>123</v>
      </c>
      <c r="S192" s="1">
        <v>0</v>
      </c>
      <c r="T192" s="1">
        <v>13.2</v>
      </c>
      <c r="V192" s="1">
        <v>121</v>
      </c>
      <c r="W192" s="1">
        <v>0</v>
      </c>
      <c r="X192" s="1">
        <v>15.3</v>
      </c>
      <c r="Z192" s="1">
        <v>48</v>
      </c>
      <c r="AA192" s="1">
        <v>0</v>
      </c>
      <c r="AB192" s="1">
        <v>11.7</v>
      </c>
      <c r="AD192" s="1">
        <v>164</v>
      </c>
      <c r="AE192" s="1">
        <v>0</v>
      </c>
      <c r="AF192" s="1">
        <v>9.6</v>
      </c>
      <c r="AH192" s="1">
        <v>130</v>
      </c>
      <c r="AI192" s="1">
        <v>0</v>
      </c>
      <c r="AJ192" s="1">
        <v>9.8000000000000007</v>
      </c>
      <c r="AL192" s="1">
        <v>117</v>
      </c>
      <c r="AM192" s="1">
        <v>0</v>
      </c>
      <c r="AN192" s="1">
        <v>34.6</v>
      </c>
    </row>
    <row r="193" spans="2:40" x14ac:dyDescent="0.25">
      <c r="B193" s="1">
        <v>231</v>
      </c>
      <c r="C193" s="1">
        <v>0</v>
      </c>
      <c r="D193" s="1">
        <v>10.5</v>
      </c>
      <c r="F193" s="1">
        <v>198</v>
      </c>
      <c r="G193" s="1">
        <v>0</v>
      </c>
      <c r="H193" s="1">
        <v>6</v>
      </c>
      <c r="J193" s="1">
        <v>134</v>
      </c>
      <c r="K193" s="1">
        <v>0</v>
      </c>
      <c r="L193" s="1">
        <v>6.7</v>
      </c>
      <c r="N193" s="1">
        <v>131</v>
      </c>
      <c r="O193" s="1">
        <v>0</v>
      </c>
      <c r="P193" s="1">
        <v>0.3</v>
      </c>
      <c r="R193" s="1">
        <v>114</v>
      </c>
      <c r="S193" s="1">
        <v>0</v>
      </c>
      <c r="T193" s="1">
        <v>22.2</v>
      </c>
      <c r="V193" s="1">
        <v>120</v>
      </c>
      <c r="W193" s="1">
        <v>0</v>
      </c>
      <c r="X193" s="1">
        <v>15.3</v>
      </c>
      <c r="Z193" s="1">
        <v>53</v>
      </c>
      <c r="AA193" s="1">
        <v>0</v>
      </c>
      <c r="AB193" s="1">
        <v>3.2</v>
      </c>
      <c r="AD193" s="1">
        <v>146</v>
      </c>
      <c r="AE193" s="1">
        <v>0</v>
      </c>
      <c r="AF193" s="1">
        <v>9.6</v>
      </c>
      <c r="AH193" s="1">
        <v>130</v>
      </c>
      <c r="AI193" s="1">
        <v>0</v>
      </c>
      <c r="AJ193" s="1">
        <v>9.8000000000000007</v>
      </c>
      <c r="AL193" s="1">
        <v>135</v>
      </c>
      <c r="AM193" s="1">
        <v>0</v>
      </c>
      <c r="AN193" s="1">
        <v>34.6</v>
      </c>
    </row>
    <row r="194" spans="2:40" x14ac:dyDescent="0.25">
      <c r="B194" s="1">
        <v>194</v>
      </c>
      <c r="C194" s="1">
        <v>0</v>
      </c>
      <c r="D194" s="1">
        <v>10.7</v>
      </c>
      <c r="F194" s="1">
        <v>149</v>
      </c>
      <c r="G194" s="1">
        <v>0</v>
      </c>
      <c r="H194" s="1">
        <v>6</v>
      </c>
      <c r="J194" s="1">
        <v>128</v>
      </c>
      <c r="K194" s="1">
        <v>0</v>
      </c>
      <c r="L194" s="1">
        <v>4.5</v>
      </c>
      <c r="N194" s="1">
        <v>129</v>
      </c>
      <c r="O194" s="1">
        <v>0</v>
      </c>
      <c r="P194" s="1">
        <v>0.3</v>
      </c>
      <c r="R194" s="1">
        <v>114</v>
      </c>
      <c r="S194" s="1">
        <v>0</v>
      </c>
      <c r="T194" s="1">
        <v>22.2</v>
      </c>
      <c r="V194" s="1">
        <v>124</v>
      </c>
      <c r="W194" s="1">
        <v>0</v>
      </c>
      <c r="X194" s="1">
        <v>9.1</v>
      </c>
      <c r="Z194" s="1">
        <v>116</v>
      </c>
      <c r="AA194" s="1">
        <v>0</v>
      </c>
      <c r="AB194" s="1">
        <v>3.2</v>
      </c>
      <c r="AD194" s="1">
        <v>145</v>
      </c>
      <c r="AE194" s="1">
        <v>0</v>
      </c>
      <c r="AF194" s="1">
        <v>9.6</v>
      </c>
      <c r="AH194" s="1">
        <v>120</v>
      </c>
      <c r="AI194" s="1">
        <v>0</v>
      </c>
      <c r="AJ194" s="1">
        <v>9.8000000000000007</v>
      </c>
      <c r="AL194" s="1">
        <v>137</v>
      </c>
      <c r="AM194" s="1">
        <v>0</v>
      </c>
      <c r="AN194" s="1">
        <v>18.8</v>
      </c>
    </row>
    <row r="195" spans="2:40" x14ac:dyDescent="0.25">
      <c r="B195" s="1">
        <v>205</v>
      </c>
      <c r="C195" s="1">
        <v>0</v>
      </c>
      <c r="D195" s="1">
        <v>10.7</v>
      </c>
      <c r="F195" s="1">
        <v>205</v>
      </c>
      <c r="G195" s="1">
        <v>0</v>
      </c>
      <c r="H195" s="1">
        <v>6</v>
      </c>
      <c r="J195" s="1">
        <v>130</v>
      </c>
      <c r="K195" s="1">
        <v>0</v>
      </c>
      <c r="L195" s="1">
        <v>4.5</v>
      </c>
      <c r="N195" s="1">
        <v>117</v>
      </c>
      <c r="O195" s="1">
        <v>0</v>
      </c>
      <c r="P195" s="1">
        <v>0.3</v>
      </c>
      <c r="R195" s="1">
        <v>114</v>
      </c>
      <c r="S195" s="1">
        <v>0</v>
      </c>
      <c r="T195" s="1">
        <v>22.2</v>
      </c>
      <c r="V195" s="1">
        <v>135</v>
      </c>
      <c r="W195" s="1">
        <v>0</v>
      </c>
      <c r="X195" s="1">
        <v>9.1</v>
      </c>
      <c r="Z195" s="1">
        <v>102</v>
      </c>
      <c r="AA195" s="1">
        <v>0</v>
      </c>
      <c r="AB195" s="1">
        <v>3.2</v>
      </c>
      <c r="AD195" s="1">
        <v>220</v>
      </c>
      <c r="AE195" s="1">
        <v>0</v>
      </c>
      <c r="AF195" s="1">
        <v>9.6</v>
      </c>
      <c r="AH195" s="1">
        <v>121</v>
      </c>
      <c r="AI195" s="1">
        <v>0</v>
      </c>
      <c r="AJ195" s="1">
        <v>9.8000000000000007</v>
      </c>
      <c r="AL195" s="1">
        <v>123</v>
      </c>
      <c r="AM195" s="1">
        <v>0</v>
      </c>
      <c r="AN195" s="1">
        <v>18.8</v>
      </c>
    </row>
    <row r="196" spans="2:40" x14ac:dyDescent="0.25">
      <c r="B196" s="1">
        <v>204</v>
      </c>
      <c r="C196" s="1">
        <v>0</v>
      </c>
      <c r="D196" s="1">
        <v>10.7</v>
      </c>
      <c r="F196" s="1">
        <v>215</v>
      </c>
      <c r="G196" s="1">
        <v>0</v>
      </c>
      <c r="H196" s="1">
        <v>7.9</v>
      </c>
      <c r="J196" s="1">
        <v>133</v>
      </c>
      <c r="K196" s="1">
        <v>0</v>
      </c>
      <c r="L196" s="1">
        <v>4.5</v>
      </c>
      <c r="N196" s="1">
        <v>118</v>
      </c>
      <c r="O196" s="1">
        <v>0</v>
      </c>
      <c r="P196" s="1">
        <v>9.6</v>
      </c>
      <c r="R196" s="1">
        <v>114</v>
      </c>
      <c r="S196" s="1">
        <v>0</v>
      </c>
      <c r="T196" s="1">
        <v>22.2</v>
      </c>
      <c r="V196" s="1">
        <v>120</v>
      </c>
      <c r="W196" s="1">
        <v>0</v>
      </c>
      <c r="X196" s="1">
        <v>9.1</v>
      </c>
      <c r="Z196" s="1">
        <v>132</v>
      </c>
      <c r="AA196" s="1">
        <v>0</v>
      </c>
      <c r="AB196" s="1">
        <v>3.2</v>
      </c>
      <c r="AD196" s="1">
        <v>140</v>
      </c>
      <c r="AE196" s="1">
        <v>0</v>
      </c>
      <c r="AF196" s="1">
        <v>9.6</v>
      </c>
      <c r="AH196" s="1">
        <v>121</v>
      </c>
      <c r="AI196" s="1">
        <v>0</v>
      </c>
      <c r="AJ196" s="1">
        <v>0</v>
      </c>
      <c r="AL196" s="1">
        <v>133</v>
      </c>
      <c r="AM196" s="1">
        <v>0</v>
      </c>
      <c r="AN196" s="1">
        <v>18.8</v>
      </c>
    </row>
    <row r="197" spans="2:40" x14ac:dyDescent="0.25">
      <c r="B197" s="1">
        <v>155</v>
      </c>
      <c r="C197" s="1">
        <v>0</v>
      </c>
      <c r="D197" s="1">
        <v>10.7</v>
      </c>
      <c r="F197" s="1">
        <v>197</v>
      </c>
      <c r="G197" s="1">
        <v>0</v>
      </c>
      <c r="H197" s="1">
        <v>7.9</v>
      </c>
      <c r="J197" s="1">
        <v>129</v>
      </c>
      <c r="K197" s="1">
        <v>0</v>
      </c>
      <c r="L197" s="1">
        <v>4.5</v>
      </c>
      <c r="N197" s="1">
        <v>119</v>
      </c>
      <c r="O197" s="1">
        <v>0</v>
      </c>
      <c r="P197" s="1">
        <v>9.6</v>
      </c>
      <c r="R197" s="1">
        <v>121</v>
      </c>
      <c r="S197" s="1">
        <v>0</v>
      </c>
      <c r="T197" s="1">
        <v>22.2</v>
      </c>
      <c r="V197" s="1">
        <v>132</v>
      </c>
      <c r="W197" s="1">
        <v>0</v>
      </c>
      <c r="X197" s="1">
        <v>9.1</v>
      </c>
      <c r="Z197" s="1">
        <v>143</v>
      </c>
      <c r="AA197" s="1">
        <v>0</v>
      </c>
      <c r="AB197" s="1">
        <v>3.2</v>
      </c>
      <c r="AD197" s="1">
        <v>577</v>
      </c>
      <c r="AE197" s="1">
        <v>0</v>
      </c>
      <c r="AF197" s="1">
        <v>1.4</v>
      </c>
      <c r="AH197" s="1">
        <v>122</v>
      </c>
      <c r="AI197" s="1">
        <v>0</v>
      </c>
      <c r="AJ197" s="1">
        <v>0</v>
      </c>
      <c r="AL197" s="1">
        <v>123</v>
      </c>
      <c r="AM197" s="1">
        <v>0</v>
      </c>
      <c r="AN197" s="1">
        <v>18.8</v>
      </c>
    </row>
    <row r="198" spans="2:40" x14ac:dyDescent="0.25">
      <c r="B198" s="1">
        <v>196</v>
      </c>
      <c r="C198" s="1">
        <v>0</v>
      </c>
      <c r="D198" s="1">
        <v>10.7</v>
      </c>
      <c r="F198" s="1">
        <v>194</v>
      </c>
      <c r="G198" s="1">
        <v>0</v>
      </c>
      <c r="H198" s="1">
        <v>7.9</v>
      </c>
      <c r="J198" s="1">
        <v>120</v>
      </c>
      <c r="K198" s="1">
        <v>0</v>
      </c>
      <c r="L198" s="1">
        <v>4.5</v>
      </c>
      <c r="N198" s="1">
        <v>214</v>
      </c>
      <c r="O198" s="1">
        <v>0</v>
      </c>
      <c r="P198" s="1">
        <v>9.6</v>
      </c>
      <c r="R198" s="1">
        <v>119</v>
      </c>
      <c r="S198" s="1">
        <v>0</v>
      </c>
      <c r="T198" s="1">
        <v>22.2</v>
      </c>
      <c r="V198" s="1">
        <v>123</v>
      </c>
      <c r="W198" s="1">
        <v>0</v>
      </c>
      <c r="X198" s="1">
        <v>9.1</v>
      </c>
      <c r="Z198" s="1">
        <v>121</v>
      </c>
      <c r="AA198" s="1">
        <v>0</v>
      </c>
      <c r="AB198" s="1">
        <v>3.2</v>
      </c>
      <c r="AD198" s="1">
        <v>958</v>
      </c>
      <c r="AE198" s="1">
        <v>0</v>
      </c>
      <c r="AF198" s="1">
        <v>1.4</v>
      </c>
      <c r="AH198" s="1">
        <v>129</v>
      </c>
      <c r="AI198" s="1">
        <v>0</v>
      </c>
      <c r="AJ198" s="1">
        <v>0</v>
      </c>
      <c r="AL198" s="1">
        <v>121</v>
      </c>
      <c r="AM198" s="1">
        <v>0</v>
      </c>
      <c r="AN198" s="1">
        <v>18.8</v>
      </c>
    </row>
    <row r="199" spans="2:40" x14ac:dyDescent="0.25">
      <c r="B199" s="1">
        <v>225</v>
      </c>
      <c r="C199" s="1">
        <v>0</v>
      </c>
      <c r="D199" s="1">
        <v>10.7</v>
      </c>
      <c r="F199" s="1">
        <v>248</v>
      </c>
      <c r="G199" s="1">
        <v>0</v>
      </c>
      <c r="H199" s="1">
        <v>7.9</v>
      </c>
      <c r="J199" s="1">
        <v>115</v>
      </c>
      <c r="K199" s="1">
        <v>0</v>
      </c>
      <c r="L199" s="1">
        <v>4.5</v>
      </c>
      <c r="N199" s="1">
        <v>122</v>
      </c>
      <c r="O199" s="1">
        <v>0</v>
      </c>
      <c r="P199" s="1">
        <v>9.6</v>
      </c>
      <c r="R199" s="1">
        <v>119</v>
      </c>
      <c r="S199" s="1">
        <v>0</v>
      </c>
      <c r="T199" s="1">
        <v>22.2</v>
      </c>
      <c r="V199" s="1">
        <v>118</v>
      </c>
      <c r="W199" s="1">
        <v>0</v>
      </c>
      <c r="X199" s="1">
        <v>9.1</v>
      </c>
      <c r="Z199" s="1">
        <v>119</v>
      </c>
      <c r="AA199" s="1">
        <v>0</v>
      </c>
      <c r="AB199" s="1">
        <v>3.2</v>
      </c>
      <c r="AD199" s="1">
        <v>92</v>
      </c>
      <c r="AE199" s="1">
        <v>0</v>
      </c>
      <c r="AF199" s="1">
        <v>1.4</v>
      </c>
      <c r="AH199" s="1">
        <v>132</v>
      </c>
      <c r="AI199" s="1">
        <v>0</v>
      </c>
      <c r="AJ199" s="1">
        <v>0</v>
      </c>
      <c r="AL199" s="1">
        <v>116</v>
      </c>
      <c r="AM199" s="1">
        <v>0</v>
      </c>
      <c r="AN199" s="1">
        <v>18.8</v>
      </c>
    </row>
    <row r="200" spans="2:40" x14ac:dyDescent="0.25">
      <c r="B200" s="1">
        <v>174</v>
      </c>
      <c r="C200" s="1">
        <v>0</v>
      </c>
      <c r="D200" s="1">
        <v>9.6</v>
      </c>
      <c r="F200" s="1">
        <v>187</v>
      </c>
      <c r="G200" s="1">
        <v>0</v>
      </c>
      <c r="H200" s="1">
        <v>7.9</v>
      </c>
      <c r="J200" s="1">
        <v>123</v>
      </c>
      <c r="K200" s="1">
        <v>0</v>
      </c>
      <c r="L200" s="1">
        <v>4.5</v>
      </c>
      <c r="N200" s="1">
        <v>221</v>
      </c>
      <c r="O200" s="1">
        <v>0</v>
      </c>
      <c r="P200" s="1">
        <v>5.4</v>
      </c>
      <c r="R200" s="1">
        <v>140</v>
      </c>
      <c r="S200" s="1">
        <v>0</v>
      </c>
      <c r="T200" s="1">
        <v>22.2</v>
      </c>
      <c r="V200" s="1">
        <v>119</v>
      </c>
      <c r="W200" s="1">
        <v>0</v>
      </c>
      <c r="X200" s="1">
        <v>9.1</v>
      </c>
      <c r="Z200" s="1">
        <v>122</v>
      </c>
      <c r="AA200" s="1">
        <v>0</v>
      </c>
      <c r="AB200" s="1">
        <v>3.2</v>
      </c>
      <c r="AD200" s="1">
        <v>69</v>
      </c>
      <c r="AE200" s="1">
        <v>0</v>
      </c>
      <c r="AF200" s="1">
        <v>1.4</v>
      </c>
      <c r="AH200" s="1">
        <v>116</v>
      </c>
      <c r="AI200" s="1">
        <v>0</v>
      </c>
      <c r="AJ200" s="1">
        <v>0</v>
      </c>
      <c r="AL200" s="1">
        <v>121</v>
      </c>
      <c r="AM200" s="1">
        <v>0</v>
      </c>
      <c r="AN200" s="1">
        <v>18.8</v>
      </c>
    </row>
    <row r="201" spans="2:40" x14ac:dyDescent="0.25">
      <c r="B201" s="1">
        <v>156</v>
      </c>
      <c r="C201" s="1">
        <v>0</v>
      </c>
      <c r="D201" s="1">
        <v>9.6</v>
      </c>
      <c r="F201" s="1">
        <v>176</v>
      </c>
      <c r="G201" s="1">
        <v>0</v>
      </c>
      <c r="H201" s="1">
        <v>7.9</v>
      </c>
      <c r="J201" s="1">
        <v>119</v>
      </c>
      <c r="K201" s="1">
        <v>0</v>
      </c>
      <c r="L201" s="1">
        <v>4.5</v>
      </c>
      <c r="N201" s="1">
        <v>121</v>
      </c>
      <c r="O201" s="1">
        <v>0</v>
      </c>
      <c r="P201" s="1">
        <v>5.4</v>
      </c>
      <c r="R201" s="1">
        <v>124</v>
      </c>
      <c r="S201" s="1">
        <v>0</v>
      </c>
      <c r="T201" s="1">
        <v>22.2</v>
      </c>
      <c r="V201" s="1">
        <v>125</v>
      </c>
      <c r="W201" s="1">
        <v>0</v>
      </c>
      <c r="X201" s="1">
        <v>9.1</v>
      </c>
      <c r="Z201" s="1">
        <v>123</v>
      </c>
      <c r="AA201" s="1">
        <v>0</v>
      </c>
      <c r="AB201" s="1">
        <v>3.2</v>
      </c>
      <c r="AD201" s="1">
        <v>56</v>
      </c>
      <c r="AE201" s="1">
        <v>0</v>
      </c>
      <c r="AF201" s="1">
        <v>1.4</v>
      </c>
      <c r="AH201" s="1">
        <v>119</v>
      </c>
      <c r="AI201" s="1">
        <v>0</v>
      </c>
      <c r="AJ201" s="1">
        <v>0</v>
      </c>
      <c r="AL201" s="1">
        <v>133</v>
      </c>
      <c r="AM201" s="1">
        <v>0</v>
      </c>
      <c r="AN201" s="1">
        <v>18.8</v>
      </c>
    </row>
    <row r="202" spans="2:40" x14ac:dyDescent="0.25">
      <c r="B202" s="1">
        <v>154</v>
      </c>
      <c r="C202" s="1">
        <v>0</v>
      </c>
      <c r="D202" s="1">
        <v>9.6</v>
      </c>
      <c r="F202" s="1">
        <v>184</v>
      </c>
      <c r="G202" s="1">
        <v>0</v>
      </c>
      <c r="H202" s="1">
        <v>3.2</v>
      </c>
      <c r="J202" s="1">
        <v>116</v>
      </c>
      <c r="K202" s="1">
        <v>0</v>
      </c>
      <c r="L202" s="1">
        <v>4.5</v>
      </c>
      <c r="N202" s="1">
        <v>718</v>
      </c>
      <c r="O202" s="1">
        <v>0</v>
      </c>
      <c r="P202" s="1">
        <v>5.4</v>
      </c>
      <c r="R202" s="1">
        <v>137</v>
      </c>
      <c r="S202" s="1">
        <v>0</v>
      </c>
      <c r="T202" s="1">
        <v>19.399999999999999</v>
      </c>
      <c r="V202" s="1">
        <v>133</v>
      </c>
      <c r="W202" s="1">
        <v>0</v>
      </c>
      <c r="X202" s="1">
        <v>9.1</v>
      </c>
      <c r="Z202" s="1">
        <v>122</v>
      </c>
      <c r="AA202" s="1">
        <v>0</v>
      </c>
      <c r="AB202" s="1">
        <v>8.1</v>
      </c>
      <c r="AD202" s="1">
        <v>131</v>
      </c>
      <c r="AE202" s="1">
        <v>0</v>
      </c>
      <c r="AF202" s="1">
        <v>1.4</v>
      </c>
      <c r="AH202" s="1">
        <v>127</v>
      </c>
      <c r="AI202" s="1">
        <v>0</v>
      </c>
      <c r="AJ202" s="1">
        <v>0</v>
      </c>
      <c r="AL202" s="1">
        <v>136</v>
      </c>
      <c r="AM202" s="1">
        <v>0</v>
      </c>
      <c r="AN202" s="1">
        <v>13.4</v>
      </c>
    </row>
    <row r="203" spans="2:40" x14ac:dyDescent="0.25">
      <c r="B203" s="1">
        <v>132</v>
      </c>
      <c r="C203" s="1">
        <v>0</v>
      </c>
      <c r="D203" s="1">
        <v>9.6</v>
      </c>
      <c r="F203" s="1">
        <v>203</v>
      </c>
      <c r="G203" s="1">
        <v>0</v>
      </c>
      <c r="H203" s="1">
        <v>3.2</v>
      </c>
      <c r="J203" s="1">
        <v>219</v>
      </c>
      <c r="K203" s="1">
        <v>0</v>
      </c>
      <c r="L203" s="1">
        <v>7.1</v>
      </c>
      <c r="N203" s="1">
        <v>113</v>
      </c>
      <c r="O203" s="1">
        <v>0</v>
      </c>
      <c r="P203" s="1">
        <v>5.4</v>
      </c>
      <c r="R203" s="1">
        <v>120</v>
      </c>
      <c r="S203" s="1">
        <v>0</v>
      </c>
      <c r="T203" s="1">
        <v>19.399999999999999</v>
      </c>
      <c r="V203" s="1">
        <v>130</v>
      </c>
      <c r="W203" s="1">
        <v>0</v>
      </c>
      <c r="X203" s="1">
        <v>9.3000000000000007</v>
      </c>
      <c r="Z203" s="1">
        <v>121</v>
      </c>
      <c r="AA203" s="1">
        <v>0</v>
      </c>
      <c r="AB203" s="1">
        <v>8.1</v>
      </c>
      <c r="AD203" s="1">
        <v>138</v>
      </c>
      <c r="AE203" s="1">
        <v>0</v>
      </c>
      <c r="AF203" s="1">
        <v>1.4</v>
      </c>
      <c r="AH203" s="1">
        <v>135</v>
      </c>
      <c r="AI203" s="1">
        <v>0</v>
      </c>
      <c r="AJ203" s="1">
        <v>0</v>
      </c>
      <c r="AL203" s="1">
        <v>125</v>
      </c>
      <c r="AM203" s="1">
        <v>0</v>
      </c>
      <c r="AN203" s="1">
        <v>13.4</v>
      </c>
    </row>
    <row r="204" spans="2:40" x14ac:dyDescent="0.25">
      <c r="B204" s="1">
        <v>134</v>
      </c>
      <c r="C204" s="1">
        <v>0</v>
      </c>
      <c r="D204" s="1">
        <v>9.6</v>
      </c>
      <c r="F204" s="1">
        <v>209</v>
      </c>
      <c r="G204" s="1">
        <v>0</v>
      </c>
      <c r="H204" s="1">
        <v>3.2</v>
      </c>
      <c r="J204" s="1">
        <v>227</v>
      </c>
      <c r="K204" s="1">
        <v>0</v>
      </c>
      <c r="L204" s="1">
        <v>7.1</v>
      </c>
      <c r="N204" s="1">
        <v>119</v>
      </c>
      <c r="O204" s="1">
        <v>0</v>
      </c>
      <c r="P204" s="1">
        <v>5.4</v>
      </c>
      <c r="R204" s="1">
        <v>117</v>
      </c>
      <c r="S204" s="1">
        <v>0</v>
      </c>
      <c r="T204" s="1">
        <v>19.399999999999999</v>
      </c>
      <c r="V204" s="1">
        <v>135</v>
      </c>
      <c r="W204" s="1">
        <v>0</v>
      </c>
      <c r="X204" s="1">
        <v>9.3000000000000007</v>
      </c>
      <c r="Z204" s="1">
        <v>124</v>
      </c>
      <c r="AA204" s="1">
        <v>0</v>
      </c>
      <c r="AB204" s="1">
        <v>8.1</v>
      </c>
      <c r="AD204" s="1">
        <v>139</v>
      </c>
      <c r="AE204" s="1">
        <v>0</v>
      </c>
      <c r="AF204" s="1">
        <v>1.4</v>
      </c>
      <c r="AH204" s="1">
        <v>57</v>
      </c>
      <c r="AI204" s="1">
        <v>0</v>
      </c>
      <c r="AJ204" s="1">
        <v>0</v>
      </c>
      <c r="AL204" s="1">
        <v>109</v>
      </c>
      <c r="AM204" s="1">
        <v>0</v>
      </c>
      <c r="AN204" s="1">
        <v>13.4</v>
      </c>
    </row>
    <row r="205" spans="2:40" x14ac:dyDescent="0.25">
      <c r="B205" s="1">
        <v>159</v>
      </c>
      <c r="C205" s="1">
        <v>0</v>
      </c>
      <c r="D205" s="1">
        <v>9.6</v>
      </c>
      <c r="F205" s="1">
        <v>192</v>
      </c>
      <c r="G205" s="1">
        <v>0</v>
      </c>
      <c r="H205" s="1">
        <v>3.2</v>
      </c>
      <c r="J205" s="1">
        <v>123</v>
      </c>
      <c r="K205" s="1">
        <v>0</v>
      </c>
      <c r="L205" s="1">
        <v>7.1</v>
      </c>
      <c r="N205" s="1">
        <v>130</v>
      </c>
      <c r="O205" s="1">
        <v>0</v>
      </c>
      <c r="P205" s="1">
        <v>5.4</v>
      </c>
      <c r="R205" s="1">
        <v>114</v>
      </c>
      <c r="S205" s="1">
        <v>0</v>
      </c>
      <c r="T205" s="1">
        <v>19.399999999999999</v>
      </c>
      <c r="V205" s="1">
        <v>130</v>
      </c>
      <c r="W205" s="1">
        <v>0</v>
      </c>
      <c r="X205" s="1">
        <v>9.3000000000000007</v>
      </c>
      <c r="Z205" s="1">
        <v>116</v>
      </c>
      <c r="AA205" s="1">
        <v>0</v>
      </c>
      <c r="AB205" s="1">
        <v>8.1</v>
      </c>
      <c r="AD205" s="1">
        <v>131</v>
      </c>
      <c r="AE205" s="1">
        <v>0</v>
      </c>
      <c r="AF205" s="1">
        <v>1.4</v>
      </c>
      <c r="AH205" s="1">
        <v>67</v>
      </c>
      <c r="AI205" s="1">
        <v>0</v>
      </c>
      <c r="AJ205" s="1">
        <v>0</v>
      </c>
      <c r="AL205" s="1">
        <v>116</v>
      </c>
      <c r="AM205" s="1">
        <v>0</v>
      </c>
      <c r="AN205" s="1">
        <v>13.4</v>
      </c>
    </row>
    <row r="206" spans="2:40" x14ac:dyDescent="0.25">
      <c r="B206" s="1">
        <v>148</v>
      </c>
      <c r="C206" s="1">
        <v>0</v>
      </c>
      <c r="D206" s="1">
        <v>9.6</v>
      </c>
      <c r="F206" s="1">
        <v>174</v>
      </c>
      <c r="G206" s="1">
        <v>0</v>
      </c>
      <c r="H206" s="1">
        <v>3.2</v>
      </c>
      <c r="J206" s="1">
        <v>127</v>
      </c>
      <c r="K206" s="1">
        <v>0</v>
      </c>
      <c r="L206" s="1">
        <v>7.1</v>
      </c>
      <c r="N206" s="1">
        <v>131</v>
      </c>
      <c r="O206" s="1">
        <v>0</v>
      </c>
      <c r="P206" s="1">
        <v>5.4</v>
      </c>
      <c r="R206" s="1">
        <v>114</v>
      </c>
      <c r="S206" s="1">
        <v>0</v>
      </c>
      <c r="T206" s="1">
        <v>19.399999999999999</v>
      </c>
      <c r="V206" s="1">
        <v>121</v>
      </c>
      <c r="W206" s="1">
        <v>0</v>
      </c>
      <c r="X206" s="1">
        <v>9.3000000000000007</v>
      </c>
      <c r="Z206" s="1">
        <v>114</v>
      </c>
      <c r="AA206" s="1">
        <v>0</v>
      </c>
      <c r="AB206" s="1">
        <v>8.1</v>
      </c>
      <c r="AD206" s="1">
        <v>86</v>
      </c>
      <c r="AE206" s="1">
        <v>0</v>
      </c>
      <c r="AF206" s="1">
        <v>3</v>
      </c>
      <c r="AH206" s="1">
        <v>50</v>
      </c>
      <c r="AI206" s="1">
        <v>0</v>
      </c>
      <c r="AJ206" s="1">
        <v>0</v>
      </c>
      <c r="AL206" s="1">
        <v>118</v>
      </c>
      <c r="AM206" s="1">
        <v>0</v>
      </c>
      <c r="AN206" s="1">
        <v>13.4</v>
      </c>
    </row>
    <row r="207" spans="2:40" x14ac:dyDescent="0.25">
      <c r="B207" s="1">
        <v>168</v>
      </c>
      <c r="C207" s="1">
        <v>0</v>
      </c>
      <c r="D207" s="1">
        <v>9.6</v>
      </c>
      <c r="F207" s="1">
        <v>161</v>
      </c>
      <c r="G207" s="1">
        <v>0</v>
      </c>
      <c r="H207" s="1">
        <v>3.2</v>
      </c>
      <c r="J207" s="1">
        <v>126</v>
      </c>
      <c r="K207" s="1">
        <v>0</v>
      </c>
      <c r="L207" s="1">
        <v>7.1</v>
      </c>
      <c r="N207" s="1">
        <v>125</v>
      </c>
      <c r="O207" s="1">
        <v>0</v>
      </c>
      <c r="P207" s="1">
        <v>5.4</v>
      </c>
      <c r="R207" s="1">
        <v>135</v>
      </c>
      <c r="S207" s="1">
        <v>0</v>
      </c>
      <c r="T207" s="1">
        <v>19.399999999999999</v>
      </c>
      <c r="V207" s="1">
        <v>117</v>
      </c>
      <c r="W207" s="1">
        <v>0</v>
      </c>
      <c r="X207" s="1">
        <v>9.3000000000000007</v>
      </c>
      <c r="Z207" s="1">
        <v>119</v>
      </c>
      <c r="AA207" s="1">
        <v>0</v>
      </c>
      <c r="AB207" s="1">
        <v>8.1</v>
      </c>
      <c r="AD207" s="1">
        <v>134</v>
      </c>
      <c r="AE207" s="1">
        <v>0</v>
      </c>
      <c r="AF207" s="1">
        <v>3</v>
      </c>
      <c r="AH207" s="1">
        <v>69</v>
      </c>
      <c r="AI207" s="1">
        <v>0</v>
      </c>
      <c r="AJ207" s="1">
        <v>10.199999999999999</v>
      </c>
      <c r="AL207" s="1">
        <v>135</v>
      </c>
      <c r="AM207" s="1">
        <v>0</v>
      </c>
      <c r="AN207" s="1">
        <v>13.4</v>
      </c>
    </row>
    <row r="208" spans="2:40" x14ac:dyDescent="0.25">
      <c r="B208" s="1">
        <v>171</v>
      </c>
      <c r="C208" s="1">
        <v>0</v>
      </c>
      <c r="D208" s="1">
        <v>8.9</v>
      </c>
      <c r="F208" s="1">
        <v>159</v>
      </c>
      <c r="G208" s="1">
        <v>0</v>
      </c>
      <c r="H208" s="1">
        <v>5.4</v>
      </c>
      <c r="J208" s="1">
        <v>119</v>
      </c>
      <c r="K208" s="1">
        <v>0</v>
      </c>
      <c r="L208" s="1">
        <v>7.1</v>
      </c>
      <c r="N208" s="1">
        <v>125</v>
      </c>
      <c r="O208" s="1">
        <v>0</v>
      </c>
      <c r="P208" s="1">
        <v>5.4</v>
      </c>
      <c r="R208" s="1">
        <v>127</v>
      </c>
      <c r="S208" s="1">
        <v>0</v>
      </c>
      <c r="T208" s="1">
        <v>19.399999999999999</v>
      </c>
      <c r="V208" s="1">
        <v>121</v>
      </c>
      <c r="W208" s="1">
        <v>0</v>
      </c>
      <c r="X208" s="1">
        <v>9.3000000000000007</v>
      </c>
      <c r="Z208" s="1">
        <v>127</v>
      </c>
      <c r="AA208" s="1">
        <v>0</v>
      </c>
      <c r="AB208" s="1">
        <v>8.1</v>
      </c>
      <c r="AD208" s="1">
        <v>87</v>
      </c>
      <c r="AE208" s="1">
        <v>0</v>
      </c>
      <c r="AF208" s="1">
        <v>3</v>
      </c>
      <c r="AH208" s="1">
        <v>161</v>
      </c>
      <c r="AI208" s="1">
        <v>0</v>
      </c>
      <c r="AJ208" s="1">
        <v>10.199999999999999</v>
      </c>
      <c r="AL208" s="1">
        <v>137</v>
      </c>
      <c r="AM208" s="1">
        <v>0</v>
      </c>
      <c r="AN208" s="1">
        <v>13.4</v>
      </c>
    </row>
    <row r="209" spans="2:40" x14ac:dyDescent="0.25">
      <c r="B209" s="1">
        <v>155</v>
      </c>
      <c r="C209" s="1">
        <v>0</v>
      </c>
      <c r="D209" s="1">
        <v>8.9</v>
      </c>
      <c r="F209" s="1">
        <v>164</v>
      </c>
      <c r="G209" s="1">
        <v>0</v>
      </c>
      <c r="H209" s="1">
        <v>5.4</v>
      </c>
      <c r="J209" s="1">
        <v>117</v>
      </c>
      <c r="K209" s="1">
        <v>0</v>
      </c>
      <c r="L209" s="1">
        <v>7.1</v>
      </c>
      <c r="N209" s="1">
        <v>123</v>
      </c>
      <c r="O209" s="1">
        <v>0</v>
      </c>
      <c r="P209" s="1">
        <v>6</v>
      </c>
      <c r="R209" s="1">
        <v>164</v>
      </c>
      <c r="S209" s="1">
        <v>0</v>
      </c>
      <c r="T209" s="1">
        <v>19.399999999999999</v>
      </c>
      <c r="V209" s="1">
        <v>120</v>
      </c>
      <c r="W209" s="1">
        <v>0</v>
      </c>
      <c r="X209" s="1">
        <v>9.3000000000000007</v>
      </c>
      <c r="Z209" s="1">
        <v>129</v>
      </c>
      <c r="AA209" s="1">
        <v>0</v>
      </c>
      <c r="AB209" s="1">
        <v>8.1</v>
      </c>
      <c r="AD209" s="1">
        <v>69</v>
      </c>
      <c r="AE209" s="1">
        <v>0</v>
      </c>
      <c r="AF209" s="1">
        <v>3</v>
      </c>
      <c r="AH209" s="1">
        <v>153</v>
      </c>
      <c r="AI209" s="1">
        <v>0</v>
      </c>
      <c r="AJ209" s="1">
        <v>10.199999999999999</v>
      </c>
      <c r="AL209" s="1">
        <v>121</v>
      </c>
      <c r="AM209" s="1">
        <v>0</v>
      </c>
      <c r="AN209" s="1">
        <v>13.4</v>
      </c>
    </row>
    <row r="210" spans="2:40" x14ac:dyDescent="0.25">
      <c r="B210" s="1">
        <v>156</v>
      </c>
      <c r="C210" s="1">
        <v>0</v>
      </c>
      <c r="D210" s="1">
        <v>8.9</v>
      </c>
      <c r="F210" s="1">
        <v>118</v>
      </c>
      <c r="G210" s="1">
        <v>0</v>
      </c>
      <c r="H210" s="1">
        <v>5.4</v>
      </c>
      <c r="J210" s="1">
        <v>119</v>
      </c>
      <c r="K210" s="1">
        <v>0</v>
      </c>
      <c r="L210" s="1">
        <v>7.1</v>
      </c>
      <c r="N210" s="1">
        <v>126</v>
      </c>
      <c r="O210" s="1">
        <v>0</v>
      </c>
      <c r="P210" s="1">
        <v>6</v>
      </c>
      <c r="R210" s="1">
        <v>140</v>
      </c>
      <c r="S210" s="1">
        <v>0</v>
      </c>
      <c r="T210" s="1">
        <v>15.4</v>
      </c>
      <c r="V210" s="1">
        <v>131</v>
      </c>
      <c r="W210" s="1">
        <v>0</v>
      </c>
      <c r="X210" s="1">
        <v>9.3000000000000007</v>
      </c>
      <c r="Z210" s="1">
        <v>130</v>
      </c>
      <c r="AA210" s="1">
        <v>0</v>
      </c>
      <c r="AB210" s="1">
        <v>8.1</v>
      </c>
      <c r="AD210" s="1">
        <v>53</v>
      </c>
      <c r="AE210" s="1">
        <v>0</v>
      </c>
      <c r="AF210" s="1">
        <v>3</v>
      </c>
      <c r="AH210" s="1">
        <v>133</v>
      </c>
      <c r="AI210" s="1">
        <v>0</v>
      </c>
      <c r="AJ210" s="1">
        <v>10.199999999999999</v>
      </c>
      <c r="AL210" s="1">
        <v>128</v>
      </c>
      <c r="AM210" s="1">
        <v>0</v>
      </c>
      <c r="AN210" s="1">
        <v>13.4</v>
      </c>
    </row>
    <row r="211" spans="2:40" x14ac:dyDescent="0.25">
      <c r="B211" s="1">
        <v>184</v>
      </c>
      <c r="C211" s="1">
        <v>0</v>
      </c>
      <c r="D211" s="1">
        <v>8.9</v>
      </c>
      <c r="F211" s="1">
        <v>130</v>
      </c>
      <c r="G211" s="1">
        <v>0</v>
      </c>
      <c r="H211" s="1">
        <v>5.4</v>
      </c>
      <c r="J211" s="1">
        <v>153</v>
      </c>
      <c r="K211" s="1">
        <v>0</v>
      </c>
      <c r="L211" s="1">
        <v>3.7</v>
      </c>
      <c r="N211" s="1">
        <v>132</v>
      </c>
      <c r="O211" s="1">
        <v>0</v>
      </c>
      <c r="P211" s="1">
        <v>6</v>
      </c>
      <c r="R211" s="1">
        <v>121</v>
      </c>
      <c r="S211" s="1">
        <v>0</v>
      </c>
      <c r="T211" s="1">
        <v>15.4</v>
      </c>
      <c r="V211" s="1">
        <v>131</v>
      </c>
      <c r="W211" s="1">
        <v>0</v>
      </c>
      <c r="X211" s="1">
        <v>8.1</v>
      </c>
      <c r="Z211" s="1">
        <v>131</v>
      </c>
      <c r="AA211" s="1">
        <v>0</v>
      </c>
      <c r="AB211" s="1">
        <v>13.9</v>
      </c>
      <c r="AD211" s="1">
        <v>141</v>
      </c>
      <c r="AE211" s="1">
        <v>0</v>
      </c>
      <c r="AF211" s="1">
        <v>3</v>
      </c>
      <c r="AH211" s="1">
        <v>142</v>
      </c>
      <c r="AI211" s="1">
        <v>0</v>
      </c>
      <c r="AJ211" s="1">
        <v>10.199999999999999</v>
      </c>
      <c r="AL211" s="1">
        <v>138</v>
      </c>
      <c r="AM211" s="1">
        <v>0</v>
      </c>
      <c r="AN211" s="1">
        <v>13.2</v>
      </c>
    </row>
    <row r="212" spans="2:40" x14ac:dyDescent="0.25">
      <c r="B212" s="1">
        <v>129</v>
      </c>
      <c r="C212" s="1">
        <v>0</v>
      </c>
      <c r="D212" s="1">
        <v>8.9</v>
      </c>
      <c r="F212" s="1">
        <v>142</v>
      </c>
      <c r="G212" s="1">
        <v>0</v>
      </c>
      <c r="H212" s="1">
        <v>5.4</v>
      </c>
      <c r="J212" s="1">
        <v>128</v>
      </c>
      <c r="K212" s="1">
        <v>0</v>
      </c>
      <c r="L212" s="1">
        <v>3.7</v>
      </c>
      <c r="N212" s="1">
        <v>133</v>
      </c>
      <c r="O212" s="1">
        <v>0</v>
      </c>
      <c r="P212" s="1">
        <v>6</v>
      </c>
      <c r="R212" s="1">
        <v>138</v>
      </c>
      <c r="S212" s="1">
        <v>0</v>
      </c>
      <c r="T212" s="1">
        <v>15.4</v>
      </c>
      <c r="V212" s="1">
        <v>111</v>
      </c>
      <c r="W212" s="1">
        <v>0</v>
      </c>
      <c r="X212" s="1">
        <v>8.1</v>
      </c>
      <c r="Z212" s="1">
        <v>135</v>
      </c>
      <c r="AA212" s="1">
        <v>0</v>
      </c>
      <c r="AB212" s="1">
        <v>13.9</v>
      </c>
      <c r="AD212" s="1">
        <v>135</v>
      </c>
      <c r="AE212" s="1">
        <v>0</v>
      </c>
      <c r="AF212" s="1">
        <v>3</v>
      </c>
      <c r="AH212" s="1">
        <v>122</v>
      </c>
      <c r="AI212" s="1">
        <v>0</v>
      </c>
      <c r="AJ212" s="1">
        <v>10.199999999999999</v>
      </c>
      <c r="AL212" s="1">
        <v>140</v>
      </c>
      <c r="AM212" s="1">
        <v>0</v>
      </c>
      <c r="AN212" s="1">
        <v>13.2</v>
      </c>
    </row>
    <row r="213" spans="2:40" x14ac:dyDescent="0.25">
      <c r="B213" s="1">
        <v>135</v>
      </c>
      <c r="C213" s="1">
        <v>0</v>
      </c>
      <c r="D213" s="1">
        <v>8.9</v>
      </c>
      <c r="F213" s="1">
        <v>144</v>
      </c>
      <c r="G213" s="1">
        <v>0</v>
      </c>
      <c r="H213" s="1">
        <v>5.4</v>
      </c>
      <c r="J213" s="1">
        <v>130</v>
      </c>
      <c r="K213" s="1">
        <v>0</v>
      </c>
      <c r="L213" s="1">
        <v>3.7</v>
      </c>
      <c r="N213" s="1">
        <v>130</v>
      </c>
      <c r="O213" s="1">
        <v>0</v>
      </c>
      <c r="P213" s="1">
        <v>6</v>
      </c>
      <c r="R213" s="1">
        <v>130</v>
      </c>
      <c r="S213" s="1">
        <v>0</v>
      </c>
      <c r="T213" s="1">
        <v>15.4</v>
      </c>
      <c r="V213" s="1">
        <v>146</v>
      </c>
      <c r="W213" s="1">
        <v>0</v>
      </c>
      <c r="X213" s="1">
        <v>8.1</v>
      </c>
      <c r="Z213" s="1">
        <v>125</v>
      </c>
      <c r="AA213" s="1">
        <v>0</v>
      </c>
      <c r="AB213" s="1">
        <v>13.9</v>
      </c>
      <c r="AD213" s="1">
        <v>111</v>
      </c>
      <c r="AE213" s="1">
        <v>0</v>
      </c>
      <c r="AF213" s="1">
        <v>3</v>
      </c>
      <c r="AH213" s="1">
        <v>122</v>
      </c>
      <c r="AI213" s="1">
        <v>0</v>
      </c>
      <c r="AJ213" s="1">
        <v>10.199999999999999</v>
      </c>
      <c r="AL213" s="1">
        <v>134</v>
      </c>
      <c r="AM213" s="1">
        <v>0</v>
      </c>
      <c r="AN213" s="1">
        <v>13.2</v>
      </c>
    </row>
    <row r="214" spans="2:40" x14ac:dyDescent="0.25">
      <c r="B214" s="1">
        <v>146</v>
      </c>
      <c r="C214" s="1">
        <v>0</v>
      </c>
      <c r="D214" s="1">
        <v>8.9</v>
      </c>
      <c r="F214" s="1">
        <v>128</v>
      </c>
      <c r="G214" s="1">
        <v>0</v>
      </c>
      <c r="H214" s="1">
        <v>5.4</v>
      </c>
      <c r="J214" s="1">
        <v>120</v>
      </c>
      <c r="K214" s="1">
        <v>0</v>
      </c>
      <c r="L214" s="1">
        <v>3.7</v>
      </c>
      <c r="N214" s="1">
        <v>133</v>
      </c>
      <c r="O214" s="1">
        <v>0</v>
      </c>
      <c r="P214" s="1">
        <v>6</v>
      </c>
      <c r="R214" s="1">
        <v>123</v>
      </c>
      <c r="S214" s="1">
        <v>0</v>
      </c>
      <c r="T214" s="1">
        <v>15.4</v>
      </c>
      <c r="V214" s="1">
        <v>110</v>
      </c>
      <c r="W214" s="1">
        <v>0</v>
      </c>
      <c r="X214" s="1">
        <v>8.1</v>
      </c>
      <c r="Z214" s="1">
        <v>120</v>
      </c>
      <c r="AA214" s="1">
        <v>0</v>
      </c>
      <c r="AB214" s="1">
        <v>13.9</v>
      </c>
      <c r="AD214" s="1">
        <v>116</v>
      </c>
      <c r="AE214" s="1">
        <v>0</v>
      </c>
      <c r="AF214" s="1">
        <v>3</v>
      </c>
      <c r="AH214" s="1">
        <v>212</v>
      </c>
      <c r="AI214" s="1">
        <v>0</v>
      </c>
      <c r="AJ214" s="1">
        <v>5.0999999999999996</v>
      </c>
      <c r="AL214" s="1">
        <v>129</v>
      </c>
      <c r="AM214" s="1">
        <v>0</v>
      </c>
      <c r="AN214" s="1">
        <v>13.2</v>
      </c>
    </row>
    <row r="215" spans="2:40" x14ac:dyDescent="0.25">
      <c r="B215" s="1">
        <v>128</v>
      </c>
      <c r="C215" s="1">
        <v>0</v>
      </c>
      <c r="D215" s="1">
        <v>8.9</v>
      </c>
      <c r="F215" s="1">
        <v>172</v>
      </c>
      <c r="G215" s="1">
        <v>0</v>
      </c>
      <c r="H215" s="1">
        <v>5.4</v>
      </c>
      <c r="J215" s="1">
        <v>126</v>
      </c>
      <c r="K215" s="1">
        <v>0</v>
      </c>
      <c r="L215" s="1">
        <v>3.7</v>
      </c>
      <c r="N215" s="1">
        <v>120</v>
      </c>
      <c r="O215" s="1">
        <v>0</v>
      </c>
      <c r="P215" s="1">
        <v>6</v>
      </c>
      <c r="R215" s="1">
        <v>112</v>
      </c>
      <c r="S215" s="1">
        <v>0</v>
      </c>
      <c r="T215" s="1">
        <v>15.4</v>
      </c>
      <c r="V215" s="1">
        <v>120</v>
      </c>
      <c r="W215" s="1">
        <v>0</v>
      </c>
      <c r="X215" s="1">
        <v>8.1</v>
      </c>
      <c r="Z215" s="1">
        <v>132</v>
      </c>
      <c r="AA215" s="1">
        <v>0</v>
      </c>
      <c r="AB215" s="1">
        <v>13.9</v>
      </c>
      <c r="AD215" s="1">
        <v>121</v>
      </c>
      <c r="AE215" s="1">
        <v>0</v>
      </c>
      <c r="AF215" s="1">
        <v>3</v>
      </c>
      <c r="AH215" s="1">
        <v>314</v>
      </c>
      <c r="AI215" s="1">
        <v>0</v>
      </c>
      <c r="AJ215" s="1">
        <v>5.0999999999999996</v>
      </c>
      <c r="AL215" s="1">
        <v>135</v>
      </c>
      <c r="AM215" s="1">
        <v>0</v>
      </c>
      <c r="AN215" s="1">
        <v>13.2</v>
      </c>
    </row>
    <row r="216" spans="2:40" x14ac:dyDescent="0.25">
      <c r="B216" s="1">
        <v>162</v>
      </c>
      <c r="C216" s="1">
        <v>0</v>
      </c>
      <c r="D216" s="1">
        <v>6.5</v>
      </c>
      <c r="F216" s="1">
        <v>141</v>
      </c>
      <c r="G216" s="1">
        <v>0</v>
      </c>
      <c r="H216" s="1">
        <v>5.0999999999999996</v>
      </c>
      <c r="J216" s="1">
        <v>126</v>
      </c>
      <c r="K216" s="1">
        <v>0</v>
      </c>
      <c r="L216" s="1">
        <v>3.7</v>
      </c>
      <c r="N216" s="1">
        <v>136</v>
      </c>
      <c r="O216" s="1">
        <v>0</v>
      </c>
      <c r="P216" s="1">
        <v>6</v>
      </c>
      <c r="R216" s="1">
        <v>113</v>
      </c>
      <c r="S216" s="1">
        <v>0</v>
      </c>
      <c r="T216" s="1">
        <v>15.4</v>
      </c>
      <c r="V216" s="1">
        <v>125</v>
      </c>
      <c r="W216" s="1">
        <v>0</v>
      </c>
      <c r="X216" s="1">
        <v>8.1</v>
      </c>
      <c r="Z216" s="1">
        <v>124</v>
      </c>
      <c r="AA216" s="1">
        <v>0</v>
      </c>
      <c r="AB216" s="1">
        <v>13.9</v>
      </c>
      <c r="AD216" s="1">
        <v>132</v>
      </c>
      <c r="AE216" s="1">
        <v>0</v>
      </c>
      <c r="AF216" s="1">
        <v>6.9</v>
      </c>
      <c r="AH216" s="1">
        <v>136</v>
      </c>
      <c r="AI216" s="1">
        <v>0</v>
      </c>
      <c r="AJ216" s="1">
        <v>5.0999999999999996</v>
      </c>
      <c r="AL216" s="1">
        <v>141</v>
      </c>
      <c r="AM216" s="1">
        <v>0</v>
      </c>
      <c r="AN216" s="1">
        <v>13.2</v>
      </c>
    </row>
    <row r="217" spans="2:40" x14ac:dyDescent="0.25">
      <c r="B217" s="1">
        <v>180</v>
      </c>
      <c r="C217" s="1">
        <v>0</v>
      </c>
      <c r="D217" s="1">
        <v>6.5</v>
      </c>
      <c r="F217" s="1">
        <v>122</v>
      </c>
      <c r="G217" s="1">
        <v>0</v>
      </c>
      <c r="H217" s="1">
        <v>5.0999999999999996</v>
      </c>
      <c r="J217" s="1">
        <v>119</v>
      </c>
      <c r="K217" s="1">
        <v>0</v>
      </c>
      <c r="L217" s="1">
        <v>3.7</v>
      </c>
      <c r="N217" s="1">
        <v>141</v>
      </c>
      <c r="O217" s="1">
        <v>0</v>
      </c>
      <c r="P217" s="1">
        <v>9.8000000000000007</v>
      </c>
      <c r="R217" s="1">
        <v>130</v>
      </c>
      <c r="S217" s="1">
        <v>0</v>
      </c>
      <c r="T217" s="1">
        <v>15.4</v>
      </c>
      <c r="V217" s="1">
        <v>149</v>
      </c>
      <c r="W217" s="1">
        <v>0</v>
      </c>
      <c r="X217" s="1">
        <v>8.1</v>
      </c>
      <c r="Z217" s="1">
        <v>119</v>
      </c>
      <c r="AA217" s="1">
        <v>0</v>
      </c>
      <c r="AB217" s="1">
        <v>13.9</v>
      </c>
      <c r="AD217" s="1">
        <v>120</v>
      </c>
      <c r="AE217" s="1">
        <v>0</v>
      </c>
      <c r="AF217" s="1">
        <v>6.9</v>
      </c>
      <c r="AH217" s="1">
        <v>240</v>
      </c>
      <c r="AI217" s="1">
        <v>0</v>
      </c>
      <c r="AJ217" s="1">
        <v>5.0999999999999996</v>
      </c>
      <c r="AL217" s="1">
        <v>136</v>
      </c>
      <c r="AM217" s="1">
        <v>0</v>
      </c>
      <c r="AN217" s="1">
        <v>13.2</v>
      </c>
    </row>
    <row r="218" spans="2:40" x14ac:dyDescent="0.25">
      <c r="B218" s="1">
        <v>129</v>
      </c>
      <c r="C218" s="1">
        <v>0</v>
      </c>
      <c r="D218" s="1">
        <v>6.5</v>
      </c>
      <c r="F218" s="1">
        <v>115</v>
      </c>
      <c r="G218" s="1">
        <v>0</v>
      </c>
      <c r="H218" s="1">
        <v>5.0999999999999996</v>
      </c>
      <c r="J218" s="1">
        <v>134</v>
      </c>
      <c r="K218" s="1">
        <v>0</v>
      </c>
      <c r="L218" s="1">
        <v>3.7</v>
      </c>
      <c r="N218" s="1">
        <v>140</v>
      </c>
      <c r="O218" s="1">
        <v>0</v>
      </c>
      <c r="P218" s="1">
        <v>9.8000000000000007</v>
      </c>
      <c r="R218" s="1">
        <v>120</v>
      </c>
      <c r="S218" s="1">
        <v>0</v>
      </c>
      <c r="T218" s="1">
        <v>15.4</v>
      </c>
      <c r="V218" s="1">
        <v>127</v>
      </c>
      <c r="W218" s="1">
        <v>0</v>
      </c>
      <c r="X218" s="1">
        <v>8.1</v>
      </c>
      <c r="Z218" s="1">
        <v>101</v>
      </c>
      <c r="AA218" s="1">
        <v>0</v>
      </c>
      <c r="AB218" s="1">
        <v>13.9</v>
      </c>
      <c r="AD218" s="1">
        <v>117</v>
      </c>
      <c r="AE218" s="1">
        <v>0</v>
      </c>
      <c r="AF218" s="1">
        <v>6.9</v>
      </c>
      <c r="AH218" s="1">
        <v>152</v>
      </c>
      <c r="AI218" s="1">
        <v>0</v>
      </c>
      <c r="AJ218" s="1">
        <v>5.0999999999999996</v>
      </c>
      <c r="AL218" s="1">
        <v>140</v>
      </c>
      <c r="AM218" s="1">
        <v>0</v>
      </c>
      <c r="AN218" s="1">
        <v>13.2</v>
      </c>
    </row>
    <row r="219" spans="2:40" x14ac:dyDescent="0.25">
      <c r="B219" s="1">
        <v>161</v>
      </c>
      <c r="C219" s="1">
        <v>0</v>
      </c>
      <c r="D219" s="1">
        <v>6.5</v>
      </c>
      <c r="F219" s="1">
        <v>135</v>
      </c>
      <c r="G219" s="1">
        <v>0</v>
      </c>
      <c r="H219" s="1">
        <v>5.0999999999999996</v>
      </c>
      <c r="J219" s="1">
        <v>141</v>
      </c>
      <c r="K219" s="1">
        <v>0</v>
      </c>
      <c r="L219" s="1">
        <v>9.6</v>
      </c>
      <c r="N219" s="1">
        <v>137</v>
      </c>
      <c r="O219" s="1">
        <v>0</v>
      </c>
      <c r="P219" s="1">
        <v>9.8000000000000007</v>
      </c>
      <c r="R219" s="1">
        <v>123</v>
      </c>
      <c r="S219" s="1">
        <v>0</v>
      </c>
      <c r="T219" s="1">
        <v>10.199999999999999</v>
      </c>
      <c r="V219" s="1">
        <v>125</v>
      </c>
      <c r="W219" s="1">
        <v>0</v>
      </c>
      <c r="X219" s="1">
        <v>10.9</v>
      </c>
      <c r="Z219" s="1">
        <v>118</v>
      </c>
      <c r="AA219" s="1">
        <v>0</v>
      </c>
      <c r="AB219" s="1">
        <v>13.9</v>
      </c>
      <c r="AD219" s="1">
        <v>117</v>
      </c>
      <c r="AE219" s="1">
        <v>0</v>
      </c>
      <c r="AF219" s="1">
        <v>6.9</v>
      </c>
      <c r="AH219" s="1">
        <v>164</v>
      </c>
      <c r="AI219" s="1">
        <v>0</v>
      </c>
      <c r="AJ219" s="1">
        <v>5.0999999999999996</v>
      </c>
      <c r="AL219" s="1">
        <v>126</v>
      </c>
      <c r="AM219" s="1">
        <v>0</v>
      </c>
      <c r="AN219" s="1">
        <v>17.399999999999999</v>
      </c>
    </row>
    <row r="220" spans="2:40" x14ac:dyDescent="0.25">
      <c r="B220" s="1">
        <v>158</v>
      </c>
      <c r="C220" s="1">
        <v>0</v>
      </c>
      <c r="D220" s="1">
        <v>6.5</v>
      </c>
      <c r="F220" s="1">
        <v>123</v>
      </c>
      <c r="G220" s="1">
        <v>0</v>
      </c>
      <c r="H220" s="1">
        <v>5.0999999999999996</v>
      </c>
      <c r="J220" s="1">
        <v>139</v>
      </c>
      <c r="K220" s="1">
        <v>0</v>
      </c>
      <c r="L220" s="1">
        <v>9.6</v>
      </c>
      <c r="N220" s="1">
        <v>142</v>
      </c>
      <c r="O220" s="1">
        <v>0</v>
      </c>
      <c r="P220" s="1">
        <v>9.8000000000000007</v>
      </c>
      <c r="R220" s="1">
        <v>121</v>
      </c>
      <c r="S220" s="1">
        <v>0</v>
      </c>
      <c r="T220" s="1">
        <v>10.199999999999999</v>
      </c>
      <c r="V220" s="1">
        <v>115</v>
      </c>
      <c r="W220" s="1">
        <v>0</v>
      </c>
      <c r="X220" s="1">
        <v>10.9</v>
      </c>
      <c r="Z220" s="1">
        <v>111</v>
      </c>
      <c r="AA220" s="1">
        <v>0</v>
      </c>
      <c r="AB220" s="1">
        <v>9</v>
      </c>
      <c r="AD220" s="1">
        <v>121</v>
      </c>
      <c r="AE220" s="1">
        <v>0</v>
      </c>
      <c r="AF220" s="1">
        <v>6.9</v>
      </c>
      <c r="AH220" s="1">
        <v>123</v>
      </c>
      <c r="AI220" s="1">
        <v>0</v>
      </c>
      <c r="AJ220" s="1">
        <v>11.3</v>
      </c>
      <c r="AL220" s="1">
        <v>128</v>
      </c>
      <c r="AM220" s="1">
        <v>0</v>
      </c>
      <c r="AN220" s="1">
        <v>17.399999999999999</v>
      </c>
    </row>
    <row r="221" spans="2:40" x14ac:dyDescent="0.25">
      <c r="B221" s="1">
        <v>150</v>
      </c>
      <c r="C221" s="1">
        <v>0</v>
      </c>
      <c r="D221" s="1">
        <v>6.5</v>
      </c>
      <c r="F221" s="1">
        <v>131</v>
      </c>
      <c r="G221" s="1">
        <v>0</v>
      </c>
      <c r="H221" s="1">
        <v>5.0999999999999996</v>
      </c>
      <c r="J221" s="1">
        <v>116</v>
      </c>
      <c r="K221" s="1">
        <v>0</v>
      </c>
      <c r="L221" s="1">
        <v>9.6</v>
      </c>
      <c r="N221" s="1">
        <v>162</v>
      </c>
      <c r="O221" s="1">
        <v>0</v>
      </c>
      <c r="P221" s="1">
        <v>9.8000000000000007</v>
      </c>
      <c r="R221" s="1">
        <v>116</v>
      </c>
      <c r="S221" s="1">
        <v>0</v>
      </c>
      <c r="T221" s="1">
        <v>10.199999999999999</v>
      </c>
      <c r="V221" s="1">
        <v>123</v>
      </c>
      <c r="W221" s="1">
        <v>0</v>
      </c>
      <c r="X221" s="1">
        <v>10.9</v>
      </c>
      <c r="Z221" s="1">
        <v>137</v>
      </c>
      <c r="AA221" s="1">
        <v>0</v>
      </c>
      <c r="AB221" s="1">
        <v>9</v>
      </c>
      <c r="AD221" s="1">
        <v>220</v>
      </c>
      <c r="AE221" s="1">
        <v>0</v>
      </c>
      <c r="AF221" s="1">
        <v>6.9</v>
      </c>
      <c r="AH221" s="1">
        <v>142</v>
      </c>
      <c r="AI221" s="1">
        <v>0</v>
      </c>
      <c r="AJ221" s="1">
        <v>11.3</v>
      </c>
      <c r="AL221" s="1">
        <v>118</v>
      </c>
      <c r="AM221" s="1">
        <v>0</v>
      </c>
      <c r="AN221" s="1">
        <v>17.399999999999999</v>
      </c>
    </row>
    <row r="222" spans="2:40" x14ac:dyDescent="0.25">
      <c r="B222" s="1">
        <v>200</v>
      </c>
      <c r="C222" s="1">
        <v>0</v>
      </c>
      <c r="D222" s="1">
        <v>6.5</v>
      </c>
      <c r="F222" s="1">
        <v>113</v>
      </c>
      <c r="G222" s="1">
        <v>0</v>
      </c>
      <c r="H222" s="1">
        <v>5.0999999999999996</v>
      </c>
      <c r="J222" s="1">
        <v>114</v>
      </c>
      <c r="K222" s="1">
        <v>0</v>
      </c>
      <c r="L222" s="1">
        <v>9.6</v>
      </c>
      <c r="N222" s="1">
        <v>152</v>
      </c>
      <c r="O222" s="1">
        <v>0</v>
      </c>
      <c r="P222" s="1">
        <v>9.8000000000000007</v>
      </c>
      <c r="R222" s="1">
        <v>116</v>
      </c>
      <c r="S222" s="1">
        <v>0</v>
      </c>
      <c r="T222" s="1">
        <v>10.199999999999999</v>
      </c>
      <c r="V222" s="1">
        <v>126</v>
      </c>
      <c r="W222" s="1">
        <v>0</v>
      </c>
      <c r="X222" s="1">
        <v>10.9</v>
      </c>
      <c r="Z222" s="1">
        <v>115</v>
      </c>
      <c r="AA222" s="1">
        <v>0</v>
      </c>
      <c r="AB222" s="1">
        <v>9</v>
      </c>
      <c r="AD222" s="1">
        <v>121</v>
      </c>
      <c r="AE222" s="1">
        <v>0</v>
      </c>
      <c r="AF222" s="1">
        <v>7.4</v>
      </c>
      <c r="AH222" s="1">
        <v>35</v>
      </c>
      <c r="AI222" s="1">
        <v>0</v>
      </c>
      <c r="AJ222" s="1">
        <v>11.3</v>
      </c>
      <c r="AL222" s="1">
        <v>119</v>
      </c>
      <c r="AM222" s="1">
        <v>0</v>
      </c>
      <c r="AN222" s="1">
        <v>17.399999999999999</v>
      </c>
    </row>
    <row r="223" spans="2:40" x14ac:dyDescent="0.25">
      <c r="B223" s="1">
        <v>675</v>
      </c>
      <c r="C223" s="1">
        <v>0</v>
      </c>
      <c r="D223" s="1">
        <v>2.8</v>
      </c>
      <c r="F223" s="1">
        <v>117</v>
      </c>
      <c r="G223" s="1">
        <v>0</v>
      </c>
      <c r="H223" s="1">
        <v>5.0999999999999996</v>
      </c>
      <c r="J223" s="1">
        <v>124</v>
      </c>
      <c r="K223" s="1">
        <v>0</v>
      </c>
      <c r="L223" s="1">
        <v>9.6</v>
      </c>
      <c r="N223" s="1">
        <v>122</v>
      </c>
      <c r="O223" s="1">
        <v>0</v>
      </c>
      <c r="P223" s="1">
        <v>9.8000000000000007</v>
      </c>
      <c r="R223" s="1">
        <v>118</v>
      </c>
      <c r="S223" s="1">
        <v>0</v>
      </c>
      <c r="T223" s="1">
        <v>10.199999999999999</v>
      </c>
      <c r="V223" s="1">
        <v>119</v>
      </c>
      <c r="W223" s="1">
        <v>0</v>
      </c>
      <c r="X223" s="1">
        <v>10.9</v>
      </c>
      <c r="Z223" s="1">
        <v>122</v>
      </c>
      <c r="AA223" s="1">
        <v>0</v>
      </c>
      <c r="AB223" s="1">
        <v>9</v>
      </c>
      <c r="AD223" s="1">
        <v>413</v>
      </c>
      <c r="AE223" s="1">
        <v>0</v>
      </c>
      <c r="AF223" s="1">
        <v>7.4</v>
      </c>
      <c r="AH223" s="1">
        <v>132</v>
      </c>
      <c r="AI223" s="1">
        <v>0</v>
      </c>
      <c r="AJ223" s="1">
        <v>11.3</v>
      </c>
      <c r="AL223" s="1">
        <v>120</v>
      </c>
      <c r="AM223" s="1">
        <v>0</v>
      </c>
      <c r="AN223" s="1">
        <v>17.399999999999999</v>
      </c>
    </row>
    <row r="224" spans="2:40" x14ac:dyDescent="0.25">
      <c r="B224" s="1">
        <v>639</v>
      </c>
      <c r="C224" s="1">
        <v>0</v>
      </c>
      <c r="D224" s="1">
        <v>2.8</v>
      </c>
      <c r="F224" s="1">
        <v>107</v>
      </c>
      <c r="G224" s="1">
        <v>0</v>
      </c>
      <c r="H224" s="1">
        <v>5.0999999999999996</v>
      </c>
      <c r="J224" s="1">
        <v>136</v>
      </c>
      <c r="K224" s="1">
        <v>0</v>
      </c>
      <c r="L224" s="1">
        <v>9.6</v>
      </c>
      <c r="N224" s="1">
        <v>133</v>
      </c>
      <c r="O224" s="1">
        <v>0</v>
      </c>
      <c r="P224" s="1">
        <v>9.8000000000000007</v>
      </c>
      <c r="R224" s="1">
        <v>119</v>
      </c>
      <c r="S224" s="1">
        <v>0</v>
      </c>
      <c r="T224" s="1">
        <v>10.199999999999999</v>
      </c>
      <c r="V224" s="1">
        <v>126</v>
      </c>
      <c r="W224" s="1">
        <v>0</v>
      </c>
      <c r="X224" s="1">
        <v>10.9</v>
      </c>
      <c r="Z224" s="1">
        <v>121</v>
      </c>
      <c r="AA224" s="1">
        <v>0</v>
      </c>
      <c r="AB224" s="1">
        <v>9</v>
      </c>
      <c r="AD224" s="1">
        <v>120</v>
      </c>
      <c r="AE224" s="1">
        <v>0</v>
      </c>
      <c r="AF224" s="1">
        <v>7.4</v>
      </c>
      <c r="AH224" s="1">
        <v>135</v>
      </c>
      <c r="AI224" s="1">
        <v>0</v>
      </c>
      <c r="AJ224" s="1">
        <v>11.3</v>
      </c>
      <c r="AL224" s="1">
        <v>130</v>
      </c>
      <c r="AM224" s="1">
        <v>0</v>
      </c>
      <c r="AN224" s="1">
        <v>17.399999999999999</v>
      </c>
    </row>
    <row r="225" spans="2:40" x14ac:dyDescent="0.25">
      <c r="B225" s="1">
        <v>152</v>
      </c>
      <c r="C225" s="1">
        <v>0</v>
      </c>
      <c r="D225" s="1">
        <v>2.8</v>
      </c>
      <c r="F225" s="1">
        <v>126</v>
      </c>
      <c r="G225" s="1">
        <v>0</v>
      </c>
      <c r="H225" s="1">
        <v>14</v>
      </c>
      <c r="J225" s="1">
        <v>160</v>
      </c>
      <c r="K225" s="1">
        <v>0</v>
      </c>
      <c r="L225" s="1">
        <v>9.6</v>
      </c>
      <c r="N225" s="1">
        <v>120</v>
      </c>
      <c r="O225" s="1">
        <v>0</v>
      </c>
      <c r="P225" s="1">
        <v>10.3</v>
      </c>
      <c r="R225" s="1">
        <v>145</v>
      </c>
      <c r="S225" s="1">
        <v>0</v>
      </c>
      <c r="T225" s="1">
        <v>10.199999999999999</v>
      </c>
      <c r="V225" s="1">
        <v>119</v>
      </c>
      <c r="W225" s="1">
        <v>0</v>
      </c>
      <c r="X225" s="1">
        <v>10.9</v>
      </c>
      <c r="Z225" s="1">
        <v>123</v>
      </c>
      <c r="AA225" s="1">
        <v>0</v>
      </c>
      <c r="AB225" s="1">
        <v>9</v>
      </c>
      <c r="AD225" s="1">
        <v>118</v>
      </c>
      <c r="AE225" s="1">
        <v>0</v>
      </c>
      <c r="AF225" s="1">
        <v>7.4</v>
      </c>
      <c r="AH225" s="1">
        <v>114</v>
      </c>
      <c r="AI225" s="1">
        <v>0</v>
      </c>
      <c r="AJ225" s="1">
        <v>11.3</v>
      </c>
      <c r="AL225" s="1">
        <v>135</v>
      </c>
      <c r="AM225" s="1">
        <v>0</v>
      </c>
      <c r="AN225" s="1">
        <v>17.399999999999999</v>
      </c>
    </row>
    <row r="226" spans="2:40" x14ac:dyDescent="0.25">
      <c r="B226" s="1">
        <v>148</v>
      </c>
      <c r="C226" s="1">
        <v>0</v>
      </c>
      <c r="D226" s="1">
        <v>2.8</v>
      </c>
      <c r="F226" s="1">
        <v>114</v>
      </c>
      <c r="G226" s="1">
        <v>0</v>
      </c>
      <c r="H226" s="1">
        <v>14</v>
      </c>
      <c r="J226" s="1">
        <v>158</v>
      </c>
      <c r="K226" s="1">
        <v>0</v>
      </c>
      <c r="L226" s="1">
        <v>9.6</v>
      </c>
      <c r="N226" s="1">
        <v>121</v>
      </c>
      <c r="O226" s="1">
        <v>0</v>
      </c>
      <c r="P226" s="1">
        <v>10.3</v>
      </c>
      <c r="R226" s="1">
        <v>138</v>
      </c>
      <c r="S226" s="1">
        <v>0</v>
      </c>
      <c r="T226" s="1">
        <v>10.199999999999999</v>
      </c>
      <c r="V226" s="1">
        <v>136</v>
      </c>
      <c r="W226" s="1">
        <v>0</v>
      </c>
      <c r="X226" s="1">
        <v>10.9</v>
      </c>
      <c r="Z226" s="1">
        <v>131</v>
      </c>
      <c r="AA226" s="1">
        <v>0</v>
      </c>
      <c r="AB226" s="1">
        <v>9</v>
      </c>
      <c r="AD226" s="1">
        <v>126</v>
      </c>
      <c r="AE226" s="1">
        <v>0</v>
      </c>
      <c r="AF226" s="1">
        <v>7.4</v>
      </c>
      <c r="AH226" s="1">
        <v>115</v>
      </c>
      <c r="AI226" s="1">
        <v>0</v>
      </c>
      <c r="AJ226" s="1">
        <v>11.3</v>
      </c>
      <c r="AL226" s="1">
        <v>127</v>
      </c>
      <c r="AM226" s="1">
        <v>0</v>
      </c>
      <c r="AN226" s="1">
        <v>17.399999999999999</v>
      </c>
    </row>
    <row r="227" spans="2:40" x14ac:dyDescent="0.25">
      <c r="B227" s="1">
        <v>205</v>
      </c>
      <c r="C227" s="1">
        <v>0</v>
      </c>
      <c r="D227" s="1">
        <v>2.8</v>
      </c>
      <c r="F227" s="1">
        <v>114</v>
      </c>
      <c r="G227" s="1">
        <v>0</v>
      </c>
      <c r="H227" s="1">
        <v>14</v>
      </c>
      <c r="J227" s="1">
        <v>125</v>
      </c>
      <c r="K227" s="1">
        <v>0</v>
      </c>
      <c r="L227" s="1">
        <v>0</v>
      </c>
      <c r="N227" s="1">
        <v>80</v>
      </c>
      <c r="O227" s="1">
        <v>0</v>
      </c>
      <c r="P227" s="1">
        <v>10.3</v>
      </c>
      <c r="R227" s="1">
        <v>116</v>
      </c>
      <c r="S227" s="1">
        <v>0</v>
      </c>
      <c r="T227" s="1">
        <v>10.199999999999999</v>
      </c>
      <c r="V227" s="1">
        <v>142</v>
      </c>
      <c r="W227" s="1">
        <v>0</v>
      </c>
      <c r="X227" s="1">
        <v>11.5</v>
      </c>
      <c r="Z227" s="1">
        <v>122</v>
      </c>
      <c r="AA227" s="1">
        <v>0</v>
      </c>
      <c r="AB227" s="1">
        <v>9</v>
      </c>
      <c r="AD227" s="1">
        <v>141</v>
      </c>
      <c r="AE227" s="1">
        <v>0</v>
      </c>
      <c r="AF227" s="1">
        <v>7.4</v>
      </c>
      <c r="AH227" s="1">
        <v>141</v>
      </c>
      <c r="AI227" s="1">
        <v>0</v>
      </c>
      <c r="AJ227" s="1">
        <v>11.3</v>
      </c>
      <c r="AL227" s="1">
        <v>350</v>
      </c>
      <c r="AM227" s="1">
        <v>0</v>
      </c>
      <c r="AN227" s="1">
        <v>22.7</v>
      </c>
    </row>
    <row r="228" spans="2:40" x14ac:dyDescent="0.25">
      <c r="B228" s="1">
        <v>62</v>
      </c>
      <c r="C228" s="1">
        <v>0</v>
      </c>
      <c r="D228" s="1">
        <v>2.8</v>
      </c>
      <c r="F228" s="1">
        <v>116</v>
      </c>
      <c r="G228" s="1">
        <v>0</v>
      </c>
      <c r="H228" s="1">
        <v>14</v>
      </c>
      <c r="J228" s="1">
        <v>126</v>
      </c>
      <c r="K228" s="1">
        <v>0</v>
      </c>
      <c r="L228" s="1">
        <v>0</v>
      </c>
      <c r="N228" s="1">
        <v>113</v>
      </c>
      <c r="O228" s="1">
        <v>0</v>
      </c>
      <c r="P228" s="1">
        <v>10.3</v>
      </c>
      <c r="R228" s="1">
        <v>124</v>
      </c>
      <c r="S228" s="1">
        <v>0</v>
      </c>
      <c r="T228" s="1">
        <v>35.799999999999997</v>
      </c>
      <c r="V228" s="1">
        <v>127</v>
      </c>
      <c r="W228" s="1">
        <v>0</v>
      </c>
      <c r="X228" s="1">
        <v>11.5</v>
      </c>
      <c r="Z228" s="1">
        <v>146</v>
      </c>
      <c r="AA228" s="1">
        <v>0</v>
      </c>
      <c r="AB228" s="1">
        <v>7.4</v>
      </c>
      <c r="AD228" s="1">
        <v>130</v>
      </c>
      <c r="AE228" s="1">
        <v>0</v>
      </c>
      <c r="AF228" s="1">
        <v>7.4</v>
      </c>
      <c r="AH228" s="1">
        <v>142</v>
      </c>
      <c r="AI228" s="1">
        <v>0</v>
      </c>
      <c r="AJ228" s="1">
        <v>11.3</v>
      </c>
      <c r="AL228" s="1">
        <v>498</v>
      </c>
      <c r="AM228" s="1">
        <v>0</v>
      </c>
      <c r="AN228" s="1">
        <v>22.7</v>
      </c>
    </row>
    <row r="229" spans="2:40" x14ac:dyDescent="0.25">
      <c r="B229" s="1">
        <v>61</v>
      </c>
      <c r="C229" s="1">
        <v>0</v>
      </c>
      <c r="D229" s="1">
        <v>2.8</v>
      </c>
      <c r="F229" s="1">
        <v>119</v>
      </c>
      <c r="G229" s="1">
        <v>0</v>
      </c>
      <c r="H229" s="1">
        <v>14</v>
      </c>
      <c r="J229" s="1">
        <v>110</v>
      </c>
      <c r="K229" s="1">
        <v>0</v>
      </c>
      <c r="L229" s="1">
        <v>0</v>
      </c>
      <c r="N229" s="1">
        <v>60</v>
      </c>
      <c r="O229" s="1">
        <v>0</v>
      </c>
      <c r="P229" s="1">
        <v>10.3</v>
      </c>
      <c r="R229" s="1">
        <v>122</v>
      </c>
      <c r="S229" s="1">
        <v>0</v>
      </c>
      <c r="T229" s="1">
        <v>35.799999999999997</v>
      </c>
      <c r="V229" s="1">
        <v>124</v>
      </c>
      <c r="W229" s="1">
        <v>0</v>
      </c>
      <c r="X229" s="1">
        <v>11.5</v>
      </c>
      <c r="Z229" s="1">
        <v>148</v>
      </c>
      <c r="AA229" s="1">
        <v>0</v>
      </c>
      <c r="AB229" s="1">
        <v>7.4</v>
      </c>
      <c r="AD229" s="1">
        <v>121</v>
      </c>
      <c r="AE229" s="1">
        <v>0</v>
      </c>
      <c r="AF229" s="1">
        <v>7.4</v>
      </c>
      <c r="AH229" s="1">
        <v>144</v>
      </c>
      <c r="AI229" s="1">
        <v>0</v>
      </c>
      <c r="AJ229" s="1">
        <v>0</v>
      </c>
      <c r="AL229" s="1">
        <v>284</v>
      </c>
      <c r="AM229" s="1">
        <v>0</v>
      </c>
      <c r="AN229" s="1">
        <v>22.7</v>
      </c>
    </row>
    <row r="230" spans="2:40" x14ac:dyDescent="0.25">
      <c r="B230" s="1">
        <v>74</v>
      </c>
      <c r="C230" s="1">
        <v>0</v>
      </c>
      <c r="D230" s="1">
        <v>2.8</v>
      </c>
      <c r="F230" s="1">
        <v>109</v>
      </c>
      <c r="G230" s="1">
        <v>0</v>
      </c>
      <c r="H230" s="1">
        <v>14</v>
      </c>
      <c r="J230" s="1">
        <v>123</v>
      </c>
      <c r="K230" s="1">
        <v>0</v>
      </c>
      <c r="L230" s="1">
        <v>0</v>
      </c>
      <c r="N230" s="1">
        <v>55</v>
      </c>
      <c r="O230" s="1">
        <v>0</v>
      </c>
      <c r="P230" s="1">
        <v>10.3</v>
      </c>
      <c r="R230" s="1">
        <v>142</v>
      </c>
      <c r="S230" s="1">
        <v>0</v>
      </c>
      <c r="T230" s="1">
        <v>35.799999999999997</v>
      </c>
      <c r="V230" s="1">
        <v>130</v>
      </c>
      <c r="W230" s="1">
        <v>0</v>
      </c>
      <c r="X230" s="1">
        <v>11.5</v>
      </c>
      <c r="Z230" s="1">
        <v>118</v>
      </c>
      <c r="AA230" s="1">
        <v>0</v>
      </c>
      <c r="AB230" s="1">
        <v>7.4</v>
      </c>
      <c r="AD230" s="1">
        <v>129</v>
      </c>
      <c r="AE230" s="1">
        <v>0</v>
      </c>
      <c r="AF230" s="1">
        <v>9.5</v>
      </c>
      <c r="AH230" s="1">
        <v>146</v>
      </c>
      <c r="AI230" s="1">
        <v>0</v>
      </c>
      <c r="AJ230" s="1">
        <v>0</v>
      </c>
      <c r="AL230" s="1">
        <v>163</v>
      </c>
      <c r="AM230" s="1">
        <v>0</v>
      </c>
      <c r="AN230" s="1">
        <v>22.7</v>
      </c>
    </row>
    <row r="231" spans="2:40" x14ac:dyDescent="0.25">
      <c r="B231" s="1">
        <v>137</v>
      </c>
      <c r="C231" s="1">
        <v>0</v>
      </c>
      <c r="D231" s="1">
        <v>13.7</v>
      </c>
      <c r="F231" s="1">
        <v>136</v>
      </c>
      <c r="G231" s="1">
        <v>0</v>
      </c>
      <c r="H231" s="1">
        <v>14</v>
      </c>
      <c r="J231" s="1">
        <v>125</v>
      </c>
      <c r="K231" s="1">
        <v>0</v>
      </c>
      <c r="L231" s="1">
        <v>0</v>
      </c>
      <c r="N231" s="1">
        <v>99</v>
      </c>
      <c r="O231" s="1">
        <v>0</v>
      </c>
      <c r="P231" s="1">
        <v>10.3</v>
      </c>
      <c r="R231" s="1">
        <v>118</v>
      </c>
      <c r="S231" s="1">
        <v>0</v>
      </c>
      <c r="T231" s="1">
        <v>35.799999999999997</v>
      </c>
      <c r="V231" s="1">
        <v>118</v>
      </c>
      <c r="W231" s="1">
        <v>0</v>
      </c>
      <c r="X231" s="1">
        <v>11.5</v>
      </c>
      <c r="Z231" s="1">
        <v>125</v>
      </c>
      <c r="AA231" s="1">
        <v>0</v>
      </c>
      <c r="AB231" s="1">
        <v>7.4</v>
      </c>
      <c r="AD231" s="1">
        <v>130</v>
      </c>
      <c r="AE231" s="1">
        <v>0</v>
      </c>
      <c r="AF231" s="1">
        <v>9.5</v>
      </c>
      <c r="AH231" s="1">
        <v>64</v>
      </c>
      <c r="AI231" s="1">
        <v>0</v>
      </c>
      <c r="AJ231" s="1">
        <v>0</v>
      </c>
      <c r="AL231" s="1">
        <v>192</v>
      </c>
      <c r="AM231" s="1">
        <v>0</v>
      </c>
      <c r="AN231" s="1">
        <v>22.7</v>
      </c>
    </row>
    <row r="232" spans="2:40" x14ac:dyDescent="0.25">
      <c r="B232" s="1">
        <v>154</v>
      </c>
      <c r="C232" s="1">
        <v>0</v>
      </c>
      <c r="D232" s="1">
        <v>13.7</v>
      </c>
      <c r="F232" s="1">
        <v>126</v>
      </c>
      <c r="G232" s="1">
        <v>0</v>
      </c>
      <c r="H232" s="1">
        <v>14</v>
      </c>
      <c r="J232" s="1">
        <v>121</v>
      </c>
      <c r="K232" s="1">
        <v>0</v>
      </c>
      <c r="L232" s="1">
        <v>0</v>
      </c>
      <c r="N232" s="1">
        <v>113</v>
      </c>
      <c r="O232" s="1">
        <v>0</v>
      </c>
      <c r="P232" s="1">
        <v>10.3</v>
      </c>
      <c r="R232" s="1">
        <v>138</v>
      </c>
      <c r="S232" s="1">
        <v>0</v>
      </c>
      <c r="T232" s="1">
        <v>35.799999999999997</v>
      </c>
      <c r="V232" s="1">
        <v>126</v>
      </c>
      <c r="W232" s="1">
        <v>0</v>
      </c>
      <c r="X232" s="1">
        <v>11.5</v>
      </c>
      <c r="Z232" s="1">
        <v>119</v>
      </c>
      <c r="AA232" s="1">
        <v>0</v>
      </c>
      <c r="AB232" s="1">
        <v>7.4</v>
      </c>
      <c r="AD232" s="1">
        <v>114</v>
      </c>
      <c r="AE232" s="1">
        <v>0</v>
      </c>
      <c r="AF232" s="1">
        <v>9.5</v>
      </c>
      <c r="AH232" s="1">
        <v>75</v>
      </c>
      <c r="AI232" s="1">
        <v>0</v>
      </c>
      <c r="AJ232" s="1">
        <v>0</v>
      </c>
      <c r="AL232" s="1">
        <v>154</v>
      </c>
      <c r="AM232" s="1">
        <v>0</v>
      </c>
      <c r="AN232" s="1">
        <v>6.1</v>
      </c>
    </row>
    <row r="233" spans="2:40" x14ac:dyDescent="0.25">
      <c r="B233" s="1">
        <v>39</v>
      </c>
      <c r="C233" s="1">
        <v>0</v>
      </c>
      <c r="D233" s="1">
        <v>13.7</v>
      </c>
      <c r="F233" s="1">
        <v>97</v>
      </c>
      <c r="G233" s="1">
        <v>0</v>
      </c>
      <c r="H233" s="1">
        <v>14</v>
      </c>
      <c r="J233" s="1">
        <v>116</v>
      </c>
      <c r="K233" s="1">
        <v>0</v>
      </c>
      <c r="L233" s="1">
        <v>0</v>
      </c>
      <c r="N233" s="1">
        <v>125</v>
      </c>
      <c r="O233" s="1">
        <v>0</v>
      </c>
      <c r="P233" s="1">
        <v>10.3</v>
      </c>
      <c r="R233" s="1">
        <v>154</v>
      </c>
      <c r="S233" s="1">
        <v>0</v>
      </c>
      <c r="T233" s="1">
        <v>35.799999999999997</v>
      </c>
      <c r="V233" s="1">
        <v>115</v>
      </c>
      <c r="W233" s="1">
        <v>0</v>
      </c>
      <c r="X233" s="1">
        <v>11.5</v>
      </c>
      <c r="Z233" s="1">
        <v>120</v>
      </c>
      <c r="AA233" s="1">
        <v>0</v>
      </c>
      <c r="AB233" s="1">
        <v>7.4</v>
      </c>
      <c r="AD233" s="1">
        <v>127</v>
      </c>
      <c r="AE233" s="1">
        <v>0</v>
      </c>
      <c r="AF233" s="1">
        <v>9.5</v>
      </c>
      <c r="AH233" s="1">
        <v>23</v>
      </c>
      <c r="AI233" s="1">
        <v>0</v>
      </c>
      <c r="AJ233" s="1">
        <v>0</v>
      </c>
      <c r="AL233" s="1">
        <v>146</v>
      </c>
      <c r="AM233" s="1">
        <v>0</v>
      </c>
      <c r="AN233" s="1">
        <v>6.1</v>
      </c>
    </row>
    <row r="234" spans="2:40" x14ac:dyDescent="0.25">
      <c r="B234" s="1">
        <v>140</v>
      </c>
      <c r="C234" s="1">
        <v>0</v>
      </c>
      <c r="D234" s="1">
        <v>13.7</v>
      </c>
      <c r="F234" s="1">
        <v>119</v>
      </c>
      <c r="G234" s="1">
        <v>0</v>
      </c>
      <c r="H234" s="1">
        <v>4.2</v>
      </c>
      <c r="J234" s="1">
        <v>134</v>
      </c>
      <c r="K234" s="1">
        <v>0</v>
      </c>
      <c r="L234" s="1">
        <v>0</v>
      </c>
      <c r="N234" s="1">
        <v>117</v>
      </c>
      <c r="O234" s="1">
        <v>0</v>
      </c>
      <c r="P234" s="1">
        <v>10.3</v>
      </c>
      <c r="R234" s="1">
        <v>131</v>
      </c>
      <c r="S234" s="1">
        <v>0</v>
      </c>
      <c r="T234" s="1">
        <v>35.799999999999997</v>
      </c>
      <c r="V234" s="1">
        <v>112</v>
      </c>
      <c r="W234" s="1">
        <v>0</v>
      </c>
      <c r="X234" s="1">
        <v>11.5</v>
      </c>
      <c r="Z234" s="1">
        <v>121</v>
      </c>
      <c r="AA234" s="1">
        <v>0</v>
      </c>
      <c r="AB234" s="1">
        <v>7.4</v>
      </c>
      <c r="AD234" s="1">
        <v>223</v>
      </c>
      <c r="AE234" s="1">
        <v>0</v>
      </c>
      <c r="AF234" s="1">
        <v>9.5</v>
      </c>
      <c r="AH234" s="1">
        <v>60</v>
      </c>
      <c r="AI234" s="1">
        <v>0</v>
      </c>
      <c r="AJ234" s="1">
        <v>0</v>
      </c>
      <c r="AL234" s="1">
        <v>147</v>
      </c>
      <c r="AM234" s="1">
        <v>0</v>
      </c>
      <c r="AN234" s="1">
        <v>6.1</v>
      </c>
    </row>
    <row r="235" spans="2:40" x14ac:dyDescent="0.25">
      <c r="B235" s="1">
        <v>111</v>
      </c>
      <c r="C235" s="1">
        <v>0</v>
      </c>
      <c r="D235" s="1">
        <v>13.7</v>
      </c>
      <c r="F235" s="1">
        <v>129</v>
      </c>
      <c r="G235" s="1">
        <v>0</v>
      </c>
      <c r="H235" s="1">
        <v>4.2</v>
      </c>
      <c r="J235" s="1">
        <v>127</v>
      </c>
      <c r="K235" s="1">
        <v>0</v>
      </c>
      <c r="L235" s="1">
        <v>0</v>
      </c>
      <c r="N235" s="1">
        <v>123</v>
      </c>
      <c r="O235" s="1">
        <v>0</v>
      </c>
      <c r="P235" s="1">
        <v>10.9</v>
      </c>
      <c r="R235" s="1">
        <v>131</v>
      </c>
      <c r="S235" s="1">
        <v>0</v>
      </c>
      <c r="T235" s="1">
        <v>15.9</v>
      </c>
      <c r="V235" s="1">
        <v>238</v>
      </c>
      <c r="W235" s="1">
        <v>0</v>
      </c>
      <c r="X235" s="1">
        <v>12</v>
      </c>
      <c r="Z235" s="1">
        <v>120</v>
      </c>
      <c r="AA235" s="1">
        <v>0</v>
      </c>
      <c r="AB235" s="1">
        <v>7.4</v>
      </c>
      <c r="AD235" s="1">
        <v>129</v>
      </c>
      <c r="AE235" s="1">
        <v>0</v>
      </c>
      <c r="AF235" s="1">
        <v>9.5</v>
      </c>
      <c r="AH235" s="1">
        <v>123</v>
      </c>
      <c r="AI235" s="1">
        <v>0</v>
      </c>
      <c r="AJ235" s="1">
        <v>0</v>
      </c>
      <c r="AL235" s="1">
        <v>191</v>
      </c>
      <c r="AM235" s="1">
        <v>0</v>
      </c>
      <c r="AN235" s="1">
        <v>6.1</v>
      </c>
    </row>
    <row r="236" spans="2:40" x14ac:dyDescent="0.25">
      <c r="B236" s="1">
        <v>110</v>
      </c>
      <c r="C236" s="1">
        <v>0</v>
      </c>
      <c r="D236" s="1">
        <v>13.7</v>
      </c>
      <c r="F236" s="1">
        <v>122</v>
      </c>
      <c r="G236" s="1">
        <v>0</v>
      </c>
      <c r="H236" s="1">
        <v>4.2</v>
      </c>
      <c r="J236" s="1">
        <v>118</v>
      </c>
      <c r="K236" s="1">
        <v>0</v>
      </c>
      <c r="L236" s="1">
        <v>0</v>
      </c>
      <c r="N236" s="1">
        <v>137</v>
      </c>
      <c r="O236" s="1">
        <v>0</v>
      </c>
      <c r="P236" s="1">
        <v>10.9</v>
      </c>
      <c r="R236" s="1">
        <v>136</v>
      </c>
      <c r="S236" s="1">
        <v>0</v>
      </c>
      <c r="T236" s="1">
        <v>15.9</v>
      </c>
      <c r="V236" s="1">
        <v>464</v>
      </c>
      <c r="W236" s="1">
        <v>0</v>
      </c>
      <c r="X236" s="1">
        <v>12</v>
      </c>
      <c r="Z236" s="1">
        <v>121</v>
      </c>
      <c r="AA236" s="1">
        <v>0</v>
      </c>
      <c r="AB236" s="1">
        <v>7.4</v>
      </c>
      <c r="AD236" s="1">
        <v>230</v>
      </c>
      <c r="AE236" s="1">
        <v>0</v>
      </c>
      <c r="AF236" s="1">
        <v>8</v>
      </c>
      <c r="AH236" s="1">
        <v>139</v>
      </c>
      <c r="AI236" s="1">
        <v>0</v>
      </c>
      <c r="AJ236" s="1">
        <v>0</v>
      </c>
      <c r="AL236" s="1">
        <v>207</v>
      </c>
      <c r="AM236" s="1">
        <v>0</v>
      </c>
      <c r="AN236" s="1">
        <v>6.1</v>
      </c>
    </row>
    <row r="237" spans="2:40" x14ac:dyDescent="0.25">
      <c r="B237" s="1">
        <v>132</v>
      </c>
      <c r="C237" s="1">
        <v>0</v>
      </c>
      <c r="D237" s="1">
        <v>13.7</v>
      </c>
      <c r="F237" s="1">
        <v>101</v>
      </c>
      <c r="G237" s="1">
        <v>0</v>
      </c>
      <c r="H237" s="1">
        <v>4.2</v>
      </c>
      <c r="J237" s="1">
        <v>122</v>
      </c>
      <c r="K237" s="1">
        <v>0</v>
      </c>
      <c r="L237" s="1">
        <v>0</v>
      </c>
      <c r="N237" s="1">
        <v>120</v>
      </c>
      <c r="O237" s="1">
        <v>0</v>
      </c>
      <c r="P237" s="1">
        <v>10.9</v>
      </c>
      <c r="R237" s="1">
        <v>151</v>
      </c>
      <c r="S237" s="1">
        <v>0</v>
      </c>
      <c r="T237" s="1">
        <v>15.9</v>
      </c>
      <c r="V237" s="1">
        <v>721</v>
      </c>
      <c r="W237" s="1">
        <v>0</v>
      </c>
      <c r="X237" s="1">
        <v>5</v>
      </c>
      <c r="Z237" s="1">
        <v>119</v>
      </c>
      <c r="AA237" s="1">
        <v>0</v>
      </c>
      <c r="AB237" s="1">
        <v>7.4</v>
      </c>
      <c r="AD237" s="1">
        <v>142</v>
      </c>
      <c r="AE237" s="1">
        <v>0</v>
      </c>
      <c r="AF237" s="1">
        <v>8</v>
      </c>
      <c r="AH237" s="1">
        <v>113</v>
      </c>
      <c r="AI237" s="1">
        <v>0</v>
      </c>
      <c r="AJ237" s="1">
        <v>0</v>
      </c>
      <c r="AL237" s="1">
        <v>154</v>
      </c>
      <c r="AM237" s="1">
        <v>0</v>
      </c>
      <c r="AN237" s="1">
        <v>6.1</v>
      </c>
    </row>
    <row r="238" spans="2:40" x14ac:dyDescent="0.25">
      <c r="B238" s="1">
        <v>157</v>
      </c>
      <c r="C238" s="1">
        <v>0</v>
      </c>
      <c r="D238" s="1">
        <v>13.7</v>
      </c>
      <c r="F238" s="1">
        <v>109</v>
      </c>
      <c r="G238" s="1">
        <v>0</v>
      </c>
      <c r="H238" s="1">
        <v>4.2</v>
      </c>
      <c r="J238" s="1">
        <v>123</v>
      </c>
      <c r="K238" s="1">
        <v>0</v>
      </c>
      <c r="L238" s="1">
        <v>0</v>
      </c>
      <c r="N238" s="1">
        <v>125</v>
      </c>
      <c r="O238" s="1">
        <v>0</v>
      </c>
      <c r="P238" s="1">
        <v>10.9</v>
      </c>
      <c r="R238" s="1">
        <v>146</v>
      </c>
      <c r="S238" s="1">
        <v>0</v>
      </c>
      <c r="T238" s="1">
        <v>15.9</v>
      </c>
      <c r="V238" s="1">
        <v>119</v>
      </c>
      <c r="W238" s="1">
        <v>0</v>
      </c>
      <c r="X238" s="1">
        <v>5</v>
      </c>
      <c r="Z238" s="1">
        <v>122</v>
      </c>
      <c r="AA238" s="1">
        <v>0</v>
      </c>
      <c r="AB238" s="1">
        <v>12.4</v>
      </c>
      <c r="AD238" s="1">
        <v>731</v>
      </c>
      <c r="AE238" s="1">
        <v>0</v>
      </c>
      <c r="AF238" s="1">
        <v>8</v>
      </c>
      <c r="AH238" s="1">
        <v>119</v>
      </c>
      <c r="AI238" s="1">
        <v>0</v>
      </c>
      <c r="AJ238" s="1">
        <v>0</v>
      </c>
      <c r="AL238" s="1">
        <v>198</v>
      </c>
      <c r="AM238" s="1">
        <v>0</v>
      </c>
      <c r="AN238" s="1">
        <v>13.2</v>
      </c>
    </row>
    <row r="239" spans="2:40" x14ac:dyDescent="0.25">
      <c r="B239" s="1">
        <v>143</v>
      </c>
      <c r="C239" s="1">
        <v>0</v>
      </c>
      <c r="D239" s="1">
        <v>9.3000000000000007</v>
      </c>
      <c r="F239" s="1">
        <v>127</v>
      </c>
      <c r="G239" s="1">
        <v>0</v>
      </c>
      <c r="H239" s="1">
        <v>4.2</v>
      </c>
      <c r="J239" s="1">
        <v>131</v>
      </c>
      <c r="K239" s="1">
        <v>0</v>
      </c>
      <c r="L239" s="1">
        <v>0</v>
      </c>
      <c r="N239" s="1">
        <v>119</v>
      </c>
      <c r="O239" s="1">
        <v>0</v>
      </c>
      <c r="P239" s="1">
        <v>10.9</v>
      </c>
      <c r="R239" s="1">
        <v>127</v>
      </c>
      <c r="S239" s="1">
        <v>0</v>
      </c>
      <c r="T239" s="1">
        <v>15.9</v>
      </c>
      <c r="V239" s="1">
        <v>132</v>
      </c>
      <c r="W239" s="1">
        <v>0</v>
      </c>
      <c r="X239" s="1">
        <v>5</v>
      </c>
      <c r="Z239" s="1">
        <v>122</v>
      </c>
      <c r="AA239" s="1">
        <v>0</v>
      </c>
      <c r="AB239" s="1">
        <v>12.4</v>
      </c>
      <c r="AD239" s="1">
        <v>226</v>
      </c>
      <c r="AE239" s="1">
        <v>0</v>
      </c>
      <c r="AF239" s="1">
        <v>2.2000000000000002</v>
      </c>
      <c r="AH239" s="1">
        <v>117</v>
      </c>
      <c r="AI239" s="1">
        <v>0</v>
      </c>
      <c r="AJ239" s="1">
        <v>0</v>
      </c>
      <c r="AL239" s="1">
        <v>191</v>
      </c>
      <c r="AM239" s="1">
        <v>0</v>
      </c>
      <c r="AN239" s="1">
        <v>13.2</v>
      </c>
    </row>
    <row r="240" spans="2:40" x14ac:dyDescent="0.25">
      <c r="B240" s="1">
        <v>157</v>
      </c>
      <c r="C240" s="1">
        <v>0</v>
      </c>
      <c r="D240" s="1">
        <v>9.3000000000000007</v>
      </c>
      <c r="F240" s="1">
        <v>137</v>
      </c>
      <c r="G240" s="1">
        <v>0</v>
      </c>
      <c r="H240" s="1">
        <v>4.2</v>
      </c>
      <c r="J240" s="1">
        <v>131</v>
      </c>
      <c r="K240" s="1">
        <v>0</v>
      </c>
      <c r="L240" s="1">
        <v>0</v>
      </c>
      <c r="N240" s="1">
        <v>122</v>
      </c>
      <c r="O240" s="1">
        <v>0</v>
      </c>
      <c r="P240" s="1">
        <v>10.9</v>
      </c>
      <c r="R240" s="1">
        <v>119</v>
      </c>
      <c r="S240" s="1">
        <v>0</v>
      </c>
      <c r="T240" s="1">
        <v>15.9</v>
      </c>
      <c r="V240" s="1">
        <v>121</v>
      </c>
      <c r="W240" s="1">
        <v>0</v>
      </c>
      <c r="X240" s="1">
        <v>5</v>
      </c>
      <c r="Z240" s="1">
        <v>120</v>
      </c>
      <c r="AA240" s="1">
        <v>0</v>
      </c>
      <c r="AB240" s="1">
        <v>12.4</v>
      </c>
      <c r="AD240" s="1">
        <v>140</v>
      </c>
      <c r="AE240" s="1">
        <v>0</v>
      </c>
      <c r="AF240" s="1">
        <v>2.2000000000000002</v>
      </c>
      <c r="AH240" s="1">
        <v>280</v>
      </c>
      <c r="AI240" s="1">
        <v>0</v>
      </c>
      <c r="AJ240" s="1">
        <v>8.1</v>
      </c>
      <c r="AL240" s="1">
        <v>86</v>
      </c>
      <c r="AM240" s="1">
        <v>0</v>
      </c>
      <c r="AN240" s="1">
        <v>13.2</v>
      </c>
    </row>
    <row r="241" spans="2:40" x14ac:dyDescent="0.25">
      <c r="B241" s="1">
        <v>161</v>
      </c>
      <c r="C241" s="1">
        <v>0</v>
      </c>
      <c r="D241" s="1">
        <v>9.3000000000000007</v>
      </c>
      <c r="F241" s="1">
        <v>104</v>
      </c>
      <c r="G241" s="1">
        <v>0</v>
      </c>
      <c r="H241" s="1">
        <v>4.2</v>
      </c>
      <c r="J241" s="1">
        <v>92</v>
      </c>
      <c r="K241" s="1">
        <v>0</v>
      </c>
      <c r="L241" s="1">
        <v>0</v>
      </c>
      <c r="N241" s="1">
        <v>118</v>
      </c>
      <c r="O241" s="1">
        <v>0</v>
      </c>
      <c r="P241" s="1">
        <v>10.9</v>
      </c>
      <c r="R241" s="1">
        <v>143</v>
      </c>
      <c r="S241" s="1">
        <v>0</v>
      </c>
      <c r="T241" s="1">
        <v>15.9</v>
      </c>
      <c r="V241" s="1">
        <v>130</v>
      </c>
      <c r="W241" s="1">
        <v>0</v>
      </c>
      <c r="X241" s="1">
        <v>5</v>
      </c>
      <c r="Z241" s="1">
        <v>129</v>
      </c>
      <c r="AA241" s="1">
        <v>0</v>
      </c>
      <c r="AB241" s="1">
        <v>12.4</v>
      </c>
      <c r="AD241" s="1">
        <v>418</v>
      </c>
      <c r="AE241" s="1">
        <v>0</v>
      </c>
      <c r="AF241" s="1">
        <v>2.2000000000000002</v>
      </c>
      <c r="AH241" s="1">
        <v>419</v>
      </c>
      <c r="AI241" s="1">
        <v>0</v>
      </c>
      <c r="AJ241" s="1">
        <v>8.1</v>
      </c>
      <c r="AL241" s="1">
        <v>204</v>
      </c>
      <c r="AM241" s="1">
        <v>0</v>
      </c>
      <c r="AN241" s="1">
        <v>13.2</v>
      </c>
    </row>
    <row r="242" spans="2:40" x14ac:dyDescent="0.25">
      <c r="B242" s="1">
        <v>134</v>
      </c>
      <c r="C242" s="1">
        <v>0</v>
      </c>
      <c r="D242" s="1">
        <v>9.3000000000000007</v>
      </c>
      <c r="F242" s="1">
        <v>102</v>
      </c>
      <c r="G242" s="1">
        <v>0</v>
      </c>
      <c r="H242" s="1">
        <v>4.2</v>
      </c>
      <c r="J242" s="1">
        <v>128</v>
      </c>
      <c r="K242" s="1">
        <v>0</v>
      </c>
      <c r="L242" s="1">
        <v>0</v>
      </c>
      <c r="N242" s="1">
        <v>126</v>
      </c>
      <c r="O242" s="1">
        <v>0</v>
      </c>
      <c r="P242" s="1">
        <v>10.9</v>
      </c>
      <c r="R242" s="1">
        <v>135</v>
      </c>
      <c r="S242" s="1">
        <v>0</v>
      </c>
      <c r="T242" s="1">
        <v>15.9</v>
      </c>
      <c r="V242" s="1">
        <v>129</v>
      </c>
      <c r="W242" s="1">
        <v>0</v>
      </c>
      <c r="X242" s="1">
        <v>5</v>
      </c>
      <c r="Z242" s="1">
        <v>222</v>
      </c>
      <c r="AA242" s="1">
        <v>0</v>
      </c>
      <c r="AB242" s="1">
        <v>12.4</v>
      </c>
      <c r="AD242" s="1">
        <v>131</v>
      </c>
      <c r="AE242" s="1">
        <v>0</v>
      </c>
      <c r="AF242" s="1">
        <v>2.2000000000000002</v>
      </c>
      <c r="AH242" s="1">
        <v>113</v>
      </c>
      <c r="AI242" s="1">
        <v>0</v>
      </c>
      <c r="AJ242" s="1">
        <v>8.1</v>
      </c>
      <c r="AL242" s="1">
        <v>206</v>
      </c>
      <c r="AM242" s="1">
        <v>0</v>
      </c>
      <c r="AN242" s="1">
        <v>13.2</v>
      </c>
    </row>
    <row r="243" spans="2:40" x14ac:dyDescent="0.25">
      <c r="B243" s="1">
        <v>102</v>
      </c>
      <c r="C243" s="1">
        <v>0</v>
      </c>
      <c r="D243" s="1">
        <v>9.3000000000000007</v>
      </c>
      <c r="F243" s="1">
        <v>107</v>
      </c>
      <c r="G243" s="1">
        <v>0</v>
      </c>
      <c r="H243" s="1">
        <v>8.4</v>
      </c>
      <c r="J243" s="1">
        <v>67</v>
      </c>
      <c r="K243" s="1">
        <v>0</v>
      </c>
      <c r="L243" s="1">
        <v>0</v>
      </c>
      <c r="N243" s="1">
        <v>136</v>
      </c>
      <c r="O243" s="1">
        <v>0</v>
      </c>
      <c r="P243" s="1">
        <v>10.9</v>
      </c>
      <c r="R243" s="1">
        <v>143</v>
      </c>
      <c r="S243" s="1">
        <v>0</v>
      </c>
      <c r="T243" s="1">
        <v>16</v>
      </c>
      <c r="V243" s="1">
        <v>124</v>
      </c>
      <c r="W243" s="1">
        <v>0</v>
      </c>
      <c r="X243" s="1">
        <v>5</v>
      </c>
      <c r="Z243" s="1">
        <v>271</v>
      </c>
      <c r="AA243" s="1">
        <v>0</v>
      </c>
      <c r="AB243" s="1">
        <v>12.4</v>
      </c>
      <c r="AD243" s="1">
        <v>134</v>
      </c>
      <c r="AE243" s="1">
        <v>0</v>
      </c>
      <c r="AF243" s="1">
        <v>2.2000000000000002</v>
      </c>
      <c r="AH243" s="1">
        <v>103</v>
      </c>
      <c r="AI243" s="1">
        <v>0</v>
      </c>
      <c r="AJ243" s="1">
        <v>8.1</v>
      </c>
      <c r="AL243" s="1">
        <v>243</v>
      </c>
      <c r="AM243" s="1">
        <v>0</v>
      </c>
      <c r="AN243" s="1">
        <v>13.2</v>
      </c>
    </row>
    <row r="244" spans="2:40" x14ac:dyDescent="0.25">
      <c r="B244" s="1">
        <v>95</v>
      </c>
      <c r="C244" s="1">
        <v>0</v>
      </c>
      <c r="D244" s="1">
        <v>9.3000000000000007</v>
      </c>
      <c r="F244" s="1">
        <v>99</v>
      </c>
      <c r="G244" s="1">
        <v>0</v>
      </c>
      <c r="H244" s="1">
        <v>8.4</v>
      </c>
      <c r="J244" s="1">
        <v>45</v>
      </c>
      <c r="K244" s="1">
        <v>0</v>
      </c>
      <c r="L244" s="1">
        <v>0</v>
      </c>
      <c r="N244" s="1">
        <v>138</v>
      </c>
      <c r="O244" s="1">
        <v>0</v>
      </c>
      <c r="P244" s="1">
        <v>8.1</v>
      </c>
      <c r="R244" s="1">
        <v>134</v>
      </c>
      <c r="S244" s="1">
        <v>0</v>
      </c>
      <c r="T244" s="1">
        <v>16</v>
      </c>
      <c r="V244" s="1">
        <v>121</v>
      </c>
      <c r="W244" s="1">
        <v>0</v>
      </c>
      <c r="X244" s="1">
        <v>5</v>
      </c>
      <c r="Z244" s="1">
        <v>126</v>
      </c>
      <c r="AA244" s="1">
        <v>0</v>
      </c>
      <c r="AB244" s="1">
        <v>12.4</v>
      </c>
      <c r="AD244" s="1">
        <v>124</v>
      </c>
      <c r="AE244" s="1">
        <v>0</v>
      </c>
      <c r="AF244" s="1">
        <v>2.2000000000000002</v>
      </c>
      <c r="AH244" s="1">
        <v>113</v>
      </c>
      <c r="AI244" s="1">
        <v>0</v>
      </c>
      <c r="AJ244" s="1">
        <v>8.1</v>
      </c>
      <c r="AL244" s="1">
        <v>213</v>
      </c>
      <c r="AM244" s="1">
        <v>0</v>
      </c>
      <c r="AN244" s="1">
        <v>2.6</v>
      </c>
    </row>
    <row r="245" spans="2:40" x14ac:dyDescent="0.25">
      <c r="B245" s="1">
        <v>61</v>
      </c>
      <c r="C245" s="1">
        <v>0</v>
      </c>
      <c r="D245" s="1">
        <v>9.3000000000000007</v>
      </c>
      <c r="F245" s="1">
        <v>97</v>
      </c>
      <c r="G245" s="1">
        <v>0</v>
      </c>
      <c r="H245" s="1">
        <v>8.4</v>
      </c>
      <c r="J245" s="1">
        <v>38</v>
      </c>
      <c r="K245" s="1">
        <v>0</v>
      </c>
      <c r="L245" s="1">
        <v>0</v>
      </c>
      <c r="N245" s="1">
        <v>129</v>
      </c>
      <c r="O245" s="1">
        <v>0</v>
      </c>
      <c r="P245" s="1">
        <v>8.1</v>
      </c>
      <c r="R245" s="1">
        <v>395</v>
      </c>
      <c r="S245" s="1">
        <v>0</v>
      </c>
      <c r="T245" s="1">
        <v>16</v>
      </c>
      <c r="V245" s="1">
        <v>142</v>
      </c>
      <c r="W245" s="1">
        <v>0</v>
      </c>
      <c r="X245" s="1">
        <v>4.4000000000000004</v>
      </c>
      <c r="Z245" s="1">
        <v>120</v>
      </c>
      <c r="AA245" s="1">
        <v>0</v>
      </c>
      <c r="AB245" s="1">
        <v>4.9000000000000004</v>
      </c>
      <c r="AD245" s="1">
        <v>125</v>
      </c>
      <c r="AE245" s="1">
        <v>0</v>
      </c>
      <c r="AF245" s="1">
        <v>2.2000000000000002</v>
      </c>
      <c r="AH245" s="1">
        <v>123</v>
      </c>
      <c r="AI245" s="1">
        <v>0</v>
      </c>
      <c r="AJ245" s="1">
        <v>8.1</v>
      </c>
      <c r="AL245" s="1">
        <v>367</v>
      </c>
      <c r="AM245" s="1">
        <v>0</v>
      </c>
      <c r="AN245" s="1">
        <v>2.6</v>
      </c>
    </row>
    <row r="246" spans="2:40" x14ac:dyDescent="0.25">
      <c r="B246" s="1">
        <v>57</v>
      </c>
      <c r="C246" s="1">
        <v>0</v>
      </c>
      <c r="D246" s="1">
        <v>9.3000000000000007</v>
      </c>
      <c r="F246" s="1">
        <v>79</v>
      </c>
      <c r="G246" s="1">
        <v>0</v>
      </c>
      <c r="H246" s="1">
        <v>8.4</v>
      </c>
      <c r="J246" s="1">
        <v>137</v>
      </c>
      <c r="K246" s="1">
        <v>0</v>
      </c>
      <c r="L246" s="1">
        <v>0</v>
      </c>
      <c r="N246" s="1">
        <v>127</v>
      </c>
      <c r="O246" s="1">
        <v>0</v>
      </c>
      <c r="P246" s="1">
        <v>8.1</v>
      </c>
      <c r="R246" s="1">
        <v>437</v>
      </c>
      <c r="S246" s="1">
        <v>0</v>
      </c>
      <c r="T246" s="1">
        <v>16</v>
      </c>
      <c r="V246" s="1">
        <v>162</v>
      </c>
      <c r="W246" s="1">
        <v>0</v>
      </c>
      <c r="X246" s="1">
        <v>4.4000000000000004</v>
      </c>
      <c r="Z246" s="1">
        <v>129</v>
      </c>
      <c r="AA246" s="1">
        <v>0</v>
      </c>
      <c r="AB246" s="1">
        <v>4.9000000000000004</v>
      </c>
      <c r="AD246" s="1">
        <v>126</v>
      </c>
      <c r="AE246" s="1">
        <v>0</v>
      </c>
      <c r="AF246" s="1">
        <v>12.3</v>
      </c>
      <c r="AH246" s="1">
        <v>119</v>
      </c>
      <c r="AI246" s="1">
        <v>0</v>
      </c>
      <c r="AJ246" s="1">
        <v>8.1</v>
      </c>
      <c r="AL246" s="1">
        <v>481</v>
      </c>
      <c r="AM246" s="1">
        <v>0</v>
      </c>
      <c r="AN246" s="1">
        <v>2.6</v>
      </c>
    </row>
    <row r="247" spans="2:40" x14ac:dyDescent="0.25">
      <c r="B247" s="1">
        <v>119</v>
      </c>
      <c r="C247" s="1">
        <v>0</v>
      </c>
      <c r="D247" s="1">
        <v>9.3000000000000007</v>
      </c>
      <c r="F247" s="1">
        <v>63</v>
      </c>
      <c r="G247" s="1">
        <v>0</v>
      </c>
      <c r="H247" s="1">
        <v>8.4</v>
      </c>
      <c r="J247" s="1">
        <v>123</v>
      </c>
      <c r="K247" s="1">
        <v>0</v>
      </c>
      <c r="L247" s="1">
        <v>0</v>
      </c>
      <c r="N247" s="1">
        <v>118</v>
      </c>
      <c r="O247" s="1">
        <v>0</v>
      </c>
      <c r="P247" s="1">
        <v>8.1</v>
      </c>
      <c r="R247" s="1">
        <v>127</v>
      </c>
      <c r="S247" s="1">
        <v>0</v>
      </c>
      <c r="T247" s="1">
        <v>7.7</v>
      </c>
      <c r="V247" s="1">
        <v>124</v>
      </c>
      <c r="W247" s="1">
        <v>0</v>
      </c>
      <c r="X247" s="1">
        <v>4.4000000000000004</v>
      </c>
      <c r="Z247" s="1">
        <v>126</v>
      </c>
      <c r="AA247" s="1">
        <v>0</v>
      </c>
      <c r="AB247" s="1">
        <v>4.9000000000000004</v>
      </c>
      <c r="AD247" s="1">
        <v>221</v>
      </c>
      <c r="AE247" s="1">
        <v>0</v>
      </c>
      <c r="AF247" s="1">
        <v>12.3</v>
      </c>
      <c r="AH247" s="1">
        <v>121</v>
      </c>
      <c r="AI247" s="1">
        <v>0</v>
      </c>
      <c r="AJ247" s="1">
        <v>9.1</v>
      </c>
      <c r="AL247" s="1">
        <v>418</v>
      </c>
      <c r="AM247" s="1">
        <v>0</v>
      </c>
      <c r="AN247" s="1">
        <v>2.8</v>
      </c>
    </row>
    <row r="248" spans="2:40" x14ac:dyDescent="0.25">
      <c r="B248" s="1">
        <v>129</v>
      </c>
      <c r="C248" s="1">
        <v>0</v>
      </c>
      <c r="D248" s="1">
        <v>9.3000000000000007</v>
      </c>
      <c r="F248" s="1">
        <v>97</v>
      </c>
      <c r="G248" s="1">
        <v>0</v>
      </c>
      <c r="H248" s="1">
        <v>8.4</v>
      </c>
      <c r="J248" s="1">
        <v>113</v>
      </c>
      <c r="K248" s="1">
        <v>0</v>
      </c>
      <c r="L248" s="1">
        <v>10.7</v>
      </c>
      <c r="N248" s="1">
        <v>117</v>
      </c>
      <c r="O248" s="1">
        <v>0</v>
      </c>
      <c r="P248" s="1">
        <v>8.1</v>
      </c>
      <c r="R248" s="1">
        <v>123</v>
      </c>
      <c r="S248" s="1">
        <v>0</v>
      </c>
      <c r="T248" s="1">
        <v>7.7</v>
      </c>
      <c r="V248" s="1">
        <v>116</v>
      </c>
      <c r="W248" s="1">
        <v>0</v>
      </c>
      <c r="X248" s="1">
        <v>4.4000000000000004</v>
      </c>
      <c r="Z248" s="1">
        <v>116</v>
      </c>
      <c r="AA248" s="1">
        <v>0</v>
      </c>
      <c r="AB248" s="1">
        <v>4.9000000000000004</v>
      </c>
      <c r="AD248" s="1">
        <v>429</v>
      </c>
      <c r="AE248" s="1">
        <v>0</v>
      </c>
      <c r="AF248" s="1">
        <v>12.3</v>
      </c>
      <c r="AH248" s="1">
        <v>151</v>
      </c>
      <c r="AI248" s="1">
        <v>0</v>
      </c>
      <c r="AJ248" s="1">
        <v>9.1</v>
      </c>
      <c r="AL248" s="1">
        <v>464</v>
      </c>
      <c r="AM248" s="1">
        <v>0</v>
      </c>
      <c r="AN248" s="1">
        <v>2.8</v>
      </c>
    </row>
    <row r="249" spans="2:40" x14ac:dyDescent="0.25">
      <c r="B249" s="1">
        <v>156</v>
      </c>
      <c r="C249" s="1">
        <v>0</v>
      </c>
      <c r="D249" s="1">
        <v>8.6999999999999993</v>
      </c>
      <c r="F249" s="1">
        <v>60</v>
      </c>
      <c r="G249" s="1">
        <v>0</v>
      </c>
      <c r="H249" s="1">
        <v>8.4</v>
      </c>
      <c r="J249" s="1">
        <v>130</v>
      </c>
      <c r="K249" s="1">
        <v>0</v>
      </c>
      <c r="L249" s="1">
        <v>10.7</v>
      </c>
      <c r="N249" s="1">
        <v>58</v>
      </c>
      <c r="O249" s="1">
        <v>0</v>
      </c>
      <c r="P249" s="1">
        <v>8.1</v>
      </c>
      <c r="R249" s="1">
        <v>42</v>
      </c>
      <c r="S249" s="1">
        <v>0</v>
      </c>
      <c r="T249" s="1">
        <v>7.7</v>
      </c>
      <c r="V249" s="1">
        <v>156</v>
      </c>
      <c r="W249" s="1">
        <v>0</v>
      </c>
      <c r="X249" s="1">
        <v>4.4000000000000004</v>
      </c>
      <c r="Z249" s="1">
        <v>110</v>
      </c>
      <c r="AA249" s="1">
        <v>0</v>
      </c>
      <c r="AB249" s="1">
        <v>4.9000000000000004</v>
      </c>
      <c r="AD249" s="1">
        <v>122</v>
      </c>
      <c r="AE249" s="1">
        <v>0</v>
      </c>
      <c r="AF249" s="1">
        <v>12.3</v>
      </c>
      <c r="AH249" s="1">
        <v>139</v>
      </c>
      <c r="AI249" s="1">
        <v>0</v>
      </c>
      <c r="AJ249" s="1">
        <v>9.1</v>
      </c>
      <c r="AL249" s="1">
        <v>361</v>
      </c>
      <c r="AM249" s="1">
        <v>0</v>
      </c>
      <c r="AN249" s="1">
        <v>2.8</v>
      </c>
    </row>
    <row r="250" spans="2:40" x14ac:dyDescent="0.25">
      <c r="B250" s="1">
        <v>161</v>
      </c>
      <c r="C250" s="1">
        <v>0</v>
      </c>
      <c r="D250" s="1">
        <v>8.6999999999999993</v>
      </c>
      <c r="F250" s="1">
        <v>185</v>
      </c>
      <c r="G250" s="1">
        <v>0</v>
      </c>
      <c r="H250" s="1">
        <v>8.4</v>
      </c>
      <c r="J250" s="1">
        <v>113</v>
      </c>
      <c r="K250" s="1">
        <v>0</v>
      </c>
      <c r="L250" s="1">
        <v>10.7</v>
      </c>
      <c r="N250" s="1">
        <v>137</v>
      </c>
      <c r="O250" s="1">
        <v>0</v>
      </c>
      <c r="P250" s="1">
        <v>8.1</v>
      </c>
      <c r="R250" s="1">
        <v>127</v>
      </c>
      <c r="S250" s="1">
        <v>0</v>
      </c>
      <c r="T250" s="1">
        <v>7.7</v>
      </c>
      <c r="V250" s="1">
        <v>156</v>
      </c>
      <c r="W250" s="1">
        <v>0</v>
      </c>
      <c r="X250" s="1">
        <v>4.4000000000000004</v>
      </c>
      <c r="Z250" s="1">
        <v>67</v>
      </c>
      <c r="AA250" s="1">
        <v>0</v>
      </c>
      <c r="AB250" s="1">
        <v>4.9000000000000004</v>
      </c>
      <c r="AD250" s="1">
        <v>119</v>
      </c>
      <c r="AE250" s="1">
        <v>0</v>
      </c>
      <c r="AF250" s="1">
        <v>12.3</v>
      </c>
      <c r="AH250" s="1">
        <v>128</v>
      </c>
      <c r="AI250" s="1">
        <v>0</v>
      </c>
      <c r="AJ250" s="1">
        <v>9.1</v>
      </c>
      <c r="AL250" s="1">
        <v>324</v>
      </c>
      <c r="AM250" s="1">
        <v>0</v>
      </c>
      <c r="AN250" s="1">
        <v>6.3</v>
      </c>
    </row>
    <row r="251" spans="2:40" x14ac:dyDescent="0.25">
      <c r="B251" s="1">
        <v>145</v>
      </c>
      <c r="C251" s="1">
        <v>0</v>
      </c>
      <c r="D251" s="1">
        <v>8.6999999999999993</v>
      </c>
      <c r="F251" s="1">
        <v>59</v>
      </c>
      <c r="G251" s="1">
        <v>0</v>
      </c>
      <c r="H251" s="1">
        <v>8.4</v>
      </c>
      <c r="J251" s="1">
        <v>127</v>
      </c>
      <c r="K251" s="1">
        <v>0</v>
      </c>
      <c r="L251" s="1">
        <v>10.7</v>
      </c>
      <c r="N251" s="1">
        <v>113</v>
      </c>
      <c r="O251" s="1">
        <v>0</v>
      </c>
      <c r="P251" s="1">
        <v>8.1</v>
      </c>
      <c r="R251" s="1">
        <v>177</v>
      </c>
      <c r="S251" s="1">
        <v>0</v>
      </c>
      <c r="T251" s="1">
        <v>7.7</v>
      </c>
      <c r="V251" s="1">
        <v>147</v>
      </c>
      <c r="W251" s="1">
        <v>0</v>
      </c>
      <c r="X251" s="1">
        <v>4.4000000000000004</v>
      </c>
      <c r="Z251" s="1">
        <v>49</v>
      </c>
      <c r="AA251" s="1">
        <v>0</v>
      </c>
      <c r="AB251" s="1">
        <v>4.9000000000000004</v>
      </c>
      <c r="AD251" s="1">
        <v>118</v>
      </c>
      <c r="AE251" s="1">
        <v>0</v>
      </c>
      <c r="AF251" s="1">
        <v>12.3</v>
      </c>
      <c r="AH251" s="1">
        <v>120</v>
      </c>
      <c r="AI251" s="1">
        <v>0</v>
      </c>
      <c r="AJ251" s="1">
        <v>9.1</v>
      </c>
      <c r="AL251" s="1">
        <v>334</v>
      </c>
      <c r="AM251" s="1">
        <v>0</v>
      </c>
      <c r="AN251" s="1">
        <v>6.3</v>
      </c>
    </row>
    <row r="252" spans="2:40" x14ac:dyDescent="0.25">
      <c r="B252" s="1">
        <v>149</v>
      </c>
      <c r="C252" s="1">
        <v>0</v>
      </c>
      <c r="D252" s="1">
        <v>8.6999999999999993</v>
      </c>
      <c r="F252" s="1">
        <v>473</v>
      </c>
      <c r="G252" s="1">
        <v>0</v>
      </c>
      <c r="H252" s="1">
        <v>12</v>
      </c>
      <c r="J252" s="1">
        <v>128</v>
      </c>
      <c r="K252" s="1">
        <v>0</v>
      </c>
      <c r="L252" s="1">
        <v>10.7</v>
      </c>
      <c r="N252" s="1">
        <v>111</v>
      </c>
      <c r="O252" s="1">
        <v>0</v>
      </c>
      <c r="P252" s="1">
        <v>8.1</v>
      </c>
      <c r="R252" s="1">
        <v>182</v>
      </c>
      <c r="S252" s="1">
        <v>0</v>
      </c>
      <c r="T252" s="1">
        <v>7.7</v>
      </c>
      <c r="V252" s="1">
        <v>140</v>
      </c>
      <c r="W252" s="1">
        <v>0</v>
      </c>
      <c r="X252" s="1">
        <v>4.4000000000000004</v>
      </c>
      <c r="Z252" s="1">
        <v>39</v>
      </c>
      <c r="AA252" s="1">
        <v>0</v>
      </c>
      <c r="AB252" s="1">
        <v>4.9000000000000004</v>
      </c>
      <c r="AD252" s="1">
        <v>124</v>
      </c>
      <c r="AE252" s="1">
        <v>0</v>
      </c>
      <c r="AF252" s="1">
        <v>0</v>
      </c>
      <c r="AH252" s="1">
        <v>128</v>
      </c>
      <c r="AI252" s="1">
        <v>0</v>
      </c>
      <c r="AJ252" s="1">
        <v>9.1</v>
      </c>
      <c r="AL252" s="1">
        <v>155</v>
      </c>
      <c r="AM252" s="1">
        <v>0</v>
      </c>
      <c r="AN252" s="1">
        <v>6.3</v>
      </c>
    </row>
    <row r="253" spans="2:40" x14ac:dyDescent="0.25">
      <c r="B253" s="1">
        <v>160</v>
      </c>
      <c r="C253" s="1">
        <v>0</v>
      </c>
      <c r="D253" s="1">
        <v>8.6999999999999993</v>
      </c>
      <c r="F253" s="1">
        <v>92</v>
      </c>
      <c r="G253" s="1">
        <v>0</v>
      </c>
      <c r="H253" s="1">
        <v>12</v>
      </c>
      <c r="J253" s="1">
        <v>130</v>
      </c>
      <c r="K253" s="1">
        <v>0</v>
      </c>
      <c r="L253" s="1">
        <v>10.7</v>
      </c>
      <c r="N253" s="1">
        <v>124</v>
      </c>
      <c r="O253" s="1">
        <v>0</v>
      </c>
      <c r="P253" s="1">
        <v>2.4</v>
      </c>
      <c r="R253" s="1">
        <v>124</v>
      </c>
      <c r="S253" s="1">
        <v>0</v>
      </c>
      <c r="T253" s="1">
        <v>7.7</v>
      </c>
      <c r="V253" s="1">
        <v>134</v>
      </c>
      <c r="W253" s="1">
        <v>0</v>
      </c>
      <c r="X253" s="1">
        <v>12.1</v>
      </c>
      <c r="Z253" s="1">
        <v>118</v>
      </c>
      <c r="AA253" s="1">
        <v>0</v>
      </c>
      <c r="AB253" s="1">
        <v>4.9000000000000004</v>
      </c>
      <c r="AD253" s="1">
        <v>117</v>
      </c>
      <c r="AE253" s="1">
        <v>0</v>
      </c>
      <c r="AF253" s="1">
        <v>0</v>
      </c>
      <c r="AH253" s="1">
        <v>117</v>
      </c>
      <c r="AI253" s="1">
        <v>0</v>
      </c>
      <c r="AJ253" s="1">
        <v>9.1</v>
      </c>
      <c r="AL253" s="1">
        <v>149</v>
      </c>
      <c r="AM253" s="1">
        <v>0</v>
      </c>
      <c r="AN253" s="1">
        <v>6.3</v>
      </c>
    </row>
    <row r="254" spans="2:40" x14ac:dyDescent="0.25">
      <c r="B254" s="1">
        <v>144</v>
      </c>
      <c r="C254" s="1">
        <v>0</v>
      </c>
      <c r="D254" s="1">
        <v>8.6999999999999993</v>
      </c>
      <c r="F254" s="1">
        <v>301</v>
      </c>
      <c r="G254" s="1">
        <v>0</v>
      </c>
      <c r="H254" s="1">
        <v>12</v>
      </c>
      <c r="J254" s="1">
        <v>109</v>
      </c>
      <c r="K254" s="1">
        <v>0</v>
      </c>
      <c r="L254" s="1">
        <v>10.7</v>
      </c>
      <c r="N254" s="1">
        <v>124</v>
      </c>
      <c r="O254" s="1">
        <v>0</v>
      </c>
      <c r="P254" s="1">
        <v>2.4</v>
      </c>
      <c r="R254" s="1">
        <v>133</v>
      </c>
      <c r="S254" s="1">
        <v>0</v>
      </c>
      <c r="T254" s="1">
        <v>7.7</v>
      </c>
      <c r="V254" s="1">
        <v>138</v>
      </c>
      <c r="W254" s="1">
        <v>0</v>
      </c>
      <c r="X254" s="1">
        <v>12.1</v>
      </c>
      <c r="Z254" s="1">
        <v>119</v>
      </c>
      <c r="AA254" s="1">
        <v>0</v>
      </c>
      <c r="AB254" s="1">
        <v>4.9000000000000004</v>
      </c>
      <c r="AD254" s="1">
        <v>117</v>
      </c>
      <c r="AE254" s="1">
        <v>0</v>
      </c>
      <c r="AF254" s="1">
        <v>0</v>
      </c>
      <c r="AH254" s="1">
        <v>158</v>
      </c>
      <c r="AI254" s="1">
        <v>0</v>
      </c>
      <c r="AJ254" s="1">
        <v>9.1</v>
      </c>
      <c r="AL254" s="1">
        <v>147</v>
      </c>
      <c r="AM254" s="1">
        <v>0</v>
      </c>
      <c r="AN254" s="1">
        <v>6.3</v>
      </c>
    </row>
    <row r="255" spans="2:40" x14ac:dyDescent="0.25">
      <c r="B255" s="1">
        <v>126</v>
      </c>
      <c r="C255" s="1">
        <v>0</v>
      </c>
      <c r="D255" s="1">
        <v>8.6999999999999993</v>
      </c>
      <c r="F255" s="1">
        <v>129</v>
      </c>
      <c r="G255" s="1">
        <v>0</v>
      </c>
      <c r="H255" s="1">
        <v>12</v>
      </c>
      <c r="J255" s="1">
        <v>129</v>
      </c>
      <c r="K255" s="1">
        <v>0</v>
      </c>
      <c r="L255" s="1">
        <v>10.7</v>
      </c>
      <c r="N255" s="1">
        <v>115</v>
      </c>
      <c r="O255" s="1">
        <v>0</v>
      </c>
      <c r="P255" s="1">
        <v>2.4</v>
      </c>
      <c r="R255" s="1">
        <v>127</v>
      </c>
      <c r="S255" s="1">
        <v>0</v>
      </c>
      <c r="T255" s="1">
        <v>15.4</v>
      </c>
      <c r="V255" s="1">
        <v>131</v>
      </c>
      <c r="W255" s="1">
        <v>0</v>
      </c>
      <c r="X255" s="1">
        <v>12.1</v>
      </c>
      <c r="Z255" s="1">
        <v>148</v>
      </c>
      <c r="AA255" s="1">
        <v>0</v>
      </c>
      <c r="AB255" s="1">
        <v>9.6</v>
      </c>
      <c r="AD255" s="1">
        <v>123</v>
      </c>
      <c r="AE255" s="1">
        <v>0</v>
      </c>
      <c r="AF255" s="1">
        <v>0</v>
      </c>
      <c r="AH255" s="1">
        <v>175</v>
      </c>
      <c r="AI255" s="1">
        <v>0</v>
      </c>
      <c r="AJ255" s="1">
        <v>7.2</v>
      </c>
      <c r="AL255" s="1">
        <v>117</v>
      </c>
      <c r="AM255" s="1">
        <v>0</v>
      </c>
      <c r="AN255" s="1">
        <v>6.3</v>
      </c>
    </row>
    <row r="256" spans="2:40" x14ac:dyDescent="0.25">
      <c r="B256" s="1">
        <v>162</v>
      </c>
      <c r="C256" s="1">
        <v>0</v>
      </c>
      <c r="D256" s="1">
        <v>8.6999999999999993</v>
      </c>
      <c r="F256" s="1">
        <v>129</v>
      </c>
      <c r="G256" s="1">
        <v>0</v>
      </c>
      <c r="H256" s="1">
        <v>12</v>
      </c>
      <c r="J256" s="1">
        <v>124</v>
      </c>
      <c r="K256" s="1">
        <v>0</v>
      </c>
      <c r="L256" s="1">
        <v>10.7</v>
      </c>
      <c r="N256" s="1">
        <v>126</v>
      </c>
      <c r="O256" s="1">
        <v>0</v>
      </c>
      <c r="P256" s="1">
        <v>2.4</v>
      </c>
      <c r="R256" s="1">
        <v>124</v>
      </c>
      <c r="S256" s="1">
        <v>0</v>
      </c>
      <c r="T256" s="1">
        <v>15.4</v>
      </c>
      <c r="V256" s="1">
        <v>114</v>
      </c>
      <c r="W256" s="1">
        <v>0</v>
      </c>
      <c r="X256" s="1">
        <v>12.1</v>
      </c>
      <c r="Z256" s="1">
        <v>170</v>
      </c>
      <c r="AA256" s="1">
        <v>0</v>
      </c>
      <c r="AB256" s="1">
        <v>9.6</v>
      </c>
      <c r="AD256" s="1">
        <v>76</v>
      </c>
      <c r="AE256" s="1">
        <v>0</v>
      </c>
      <c r="AF256" s="1">
        <v>0</v>
      </c>
      <c r="AH256" s="1">
        <v>163</v>
      </c>
      <c r="AI256" s="1">
        <v>0</v>
      </c>
      <c r="AJ256" s="1">
        <v>7.2</v>
      </c>
      <c r="AL256" s="1">
        <v>119</v>
      </c>
      <c r="AM256" s="1">
        <v>0</v>
      </c>
      <c r="AN256" s="1">
        <v>6.3</v>
      </c>
    </row>
    <row r="257" spans="2:40" x14ac:dyDescent="0.25">
      <c r="B257" s="1">
        <v>136</v>
      </c>
      <c r="C257" s="1">
        <v>0</v>
      </c>
      <c r="D257" s="1">
        <v>11.4</v>
      </c>
      <c r="F257" s="1">
        <v>127</v>
      </c>
      <c r="G257" s="1">
        <v>0</v>
      </c>
      <c r="H257" s="1">
        <v>12</v>
      </c>
      <c r="J257" s="1">
        <v>119</v>
      </c>
      <c r="K257" s="1">
        <v>0</v>
      </c>
      <c r="L257" s="1">
        <v>7.8</v>
      </c>
      <c r="N257" s="1">
        <v>134</v>
      </c>
      <c r="O257" s="1">
        <v>0</v>
      </c>
      <c r="P257" s="1">
        <v>2.4</v>
      </c>
      <c r="R257" s="1">
        <v>117</v>
      </c>
      <c r="S257" s="1">
        <v>0</v>
      </c>
      <c r="T257" s="1">
        <v>15.4</v>
      </c>
      <c r="V257" s="1">
        <v>123</v>
      </c>
      <c r="W257" s="1">
        <v>0</v>
      </c>
      <c r="X257" s="1">
        <v>12.1</v>
      </c>
      <c r="Z257" s="1">
        <v>169</v>
      </c>
      <c r="AA257" s="1">
        <v>0</v>
      </c>
      <c r="AB257" s="1">
        <v>9.6</v>
      </c>
      <c r="AD257" s="1">
        <v>135</v>
      </c>
      <c r="AE257" s="1">
        <v>0</v>
      </c>
      <c r="AF257" s="1">
        <v>0</v>
      </c>
      <c r="AH257" s="1">
        <v>148</v>
      </c>
      <c r="AI257" s="1">
        <v>0</v>
      </c>
      <c r="AJ257" s="1">
        <v>7.2</v>
      </c>
      <c r="AL257" s="1">
        <v>135</v>
      </c>
      <c r="AM257" s="1">
        <v>0</v>
      </c>
      <c r="AN257" s="1">
        <v>6.3</v>
      </c>
    </row>
    <row r="258" spans="2:40" x14ac:dyDescent="0.25">
      <c r="B258" s="1">
        <v>129</v>
      </c>
      <c r="C258" s="1">
        <v>0</v>
      </c>
      <c r="D258" s="1">
        <v>11.4</v>
      </c>
      <c r="F258" s="1">
        <v>133</v>
      </c>
      <c r="G258" s="1">
        <v>0</v>
      </c>
      <c r="H258" s="1">
        <v>12</v>
      </c>
      <c r="J258" s="1">
        <v>141</v>
      </c>
      <c r="K258" s="1">
        <v>0</v>
      </c>
      <c r="L258" s="1">
        <v>7.8</v>
      </c>
      <c r="N258" s="1">
        <v>39</v>
      </c>
      <c r="O258" s="1">
        <v>0</v>
      </c>
      <c r="P258" s="1">
        <v>2.4</v>
      </c>
      <c r="R258" s="1">
        <v>130</v>
      </c>
      <c r="S258" s="1">
        <v>0</v>
      </c>
      <c r="T258" s="1">
        <v>15.4</v>
      </c>
      <c r="V258" s="1">
        <v>119</v>
      </c>
      <c r="W258" s="1">
        <v>0</v>
      </c>
      <c r="X258" s="1">
        <v>12.1</v>
      </c>
      <c r="Z258" s="1">
        <v>175</v>
      </c>
      <c r="AA258" s="1">
        <v>0</v>
      </c>
      <c r="AB258" s="1">
        <v>9.6</v>
      </c>
      <c r="AD258" s="1">
        <v>40</v>
      </c>
      <c r="AE258" s="1">
        <v>0</v>
      </c>
      <c r="AF258" s="1">
        <v>0</v>
      </c>
      <c r="AH258" s="1">
        <v>111</v>
      </c>
      <c r="AI258" s="1">
        <v>0</v>
      </c>
      <c r="AJ258" s="1">
        <v>7.2</v>
      </c>
      <c r="AL258" s="1">
        <v>136</v>
      </c>
      <c r="AM258" s="1">
        <v>0</v>
      </c>
      <c r="AN258" s="1">
        <v>13</v>
      </c>
    </row>
    <row r="259" spans="2:40" x14ac:dyDescent="0.25">
      <c r="B259" s="1">
        <v>129</v>
      </c>
      <c r="C259" s="1">
        <v>0</v>
      </c>
      <c r="D259" s="1">
        <v>11.4</v>
      </c>
      <c r="F259" s="1">
        <v>50</v>
      </c>
      <c r="G259" s="1">
        <v>0</v>
      </c>
      <c r="H259" s="1">
        <v>12</v>
      </c>
      <c r="J259" s="1">
        <v>135</v>
      </c>
      <c r="K259" s="1">
        <v>0</v>
      </c>
      <c r="L259" s="1">
        <v>7.8</v>
      </c>
      <c r="N259" s="1">
        <v>129</v>
      </c>
      <c r="O259" s="1">
        <v>0</v>
      </c>
      <c r="P259" s="1">
        <v>2.4</v>
      </c>
      <c r="R259" s="1">
        <v>120</v>
      </c>
      <c r="S259" s="1">
        <v>0</v>
      </c>
      <c r="T259" s="1">
        <v>15.4</v>
      </c>
      <c r="V259" s="1">
        <v>111</v>
      </c>
      <c r="W259" s="1">
        <v>0</v>
      </c>
      <c r="X259" s="1">
        <v>12.1</v>
      </c>
      <c r="Z259" s="1">
        <v>150</v>
      </c>
      <c r="AA259" s="1">
        <v>0</v>
      </c>
      <c r="AB259" s="1">
        <v>9.6</v>
      </c>
      <c r="AD259" s="1">
        <v>65</v>
      </c>
      <c r="AE259" s="1">
        <v>0</v>
      </c>
      <c r="AF259" s="1">
        <v>0</v>
      </c>
      <c r="AH259" s="1">
        <v>110</v>
      </c>
      <c r="AI259" s="1">
        <v>0</v>
      </c>
      <c r="AJ259" s="1">
        <v>7.2</v>
      </c>
      <c r="AL259" s="1">
        <v>123</v>
      </c>
      <c r="AM259" s="1">
        <v>0</v>
      </c>
      <c r="AN259" s="1">
        <v>13</v>
      </c>
    </row>
    <row r="260" spans="2:40" x14ac:dyDescent="0.25">
      <c r="B260" s="1">
        <v>146</v>
      </c>
      <c r="C260" s="1">
        <v>0</v>
      </c>
      <c r="D260" s="1">
        <v>11.4</v>
      </c>
      <c r="F260" s="1">
        <v>127</v>
      </c>
      <c r="G260" s="1">
        <v>0</v>
      </c>
      <c r="H260" s="1">
        <v>12.5</v>
      </c>
      <c r="J260" s="1">
        <v>130</v>
      </c>
      <c r="K260" s="1">
        <v>0</v>
      </c>
      <c r="L260" s="1">
        <v>7.8</v>
      </c>
      <c r="N260" s="1">
        <v>119</v>
      </c>
      <c r="O260" s="1">
        <v>0</v>
      </c>
      <c r="P260" s="1">
        <v>2.4</v>
      </c>
      <c r="R260" s="1">
        <v>121</v>
      </c>
      <c r="S260" s="1">
        <v>0</v>
      </c>
      <c r="T260" s="1">
        <v>15.4</v>
      </c>
      <c r="V260" s="1">
        <v>119</v>
      </c>
      <c r="W260" s="1">
        <v>0</v>
      </c>
      <c r="X260" s="1">
        <v>12.1</v>
      </c>
      <c r="Z260" s="1">
        <v>122</v>
      </c>
      <c r="AA260" s="1">
        <v>0</v>
      </c>
      <c r="AB260" s="1">
        <v>9.6</v>
      </c>
      <c r="AD260" s="1">
        <v>48</v>
      </c>
      <c r="AE260" s="1">
        <v>0</v>
      </c>
      <c r="AF260" s="1">
        <v>0</v>
      </c>
      <c r="AH260" s="1">
        <v>133</v>
      </c>
      <c r="AI260" s="1">
        <v>0</v>
      </c>
      <c r="AJ260" s="1">
        <v>7.2</v>
      </c>
      <c r="AL260" s="1">
        <v>132</v>
      </c>
      <c r="AM260" s="1">
        <v>0</v>
      </c>
      <c r="AN260" s="1">
        <v>13</v>
      </c>
    </row>
    <row r="261" spans="2:40" x14ac:dyDescent="0.25">
      <c r="B261" s="1">
        <v>154</v>
      </c>
      <c r="C261" s="1">
        <v>0</v>
      </c>
      <c r="D261" s="1">
        <v>11.4</v>
      </c>
      <c r="F261" s="1">
        <v>134</v>
      </c>
      <c r="G261" s="1">
        <v>0</v>
      </c>
      <c r="H261" s="1">
        <v>12.5</v>
      </c>
      <c r="J261" s="1">
        <v>134</v>
      </c>
      <c r="K261" s="1">
        <v>0</v>
      </c>
      <c r="L261" s="1">
        <v>7.8</v>
      </c>
      <c r="N261" s="1">
        <v>125</v>
      </c>
      <c r="O261" s="1">
        <v>0</v>
      </c>
      <c r="P261" s="1">
        <v>2.4</v>
      </c>
      <c r="R261" s="1">
        <v>118</v>
      </c>
      <c r="S261" s="1">
        <v>0</v>
      </c>
      <c r="T261" s="1">
        <v>15.4</v>
      </c>
      <c r="V261" s="1">
        <v>117</v>
      </c>
      <c r="W261" s="1">
        <v>0</v>
      </c>
      <c r="X261" s="1">
        <v>12.1</v>
      </c>
      <c r="Z261" s="1">
        <v>124</v>
      </c>
      <c r="AA261" s="1">
        <v>0</v>
      </c>
      <c r="AB261" s="1">
        <v>9.6</v>
      </c>
      <c r="AD261" s="1">
        <v>122</v>
      </c>
      <c r="AE261" s="1">
        <v>0</v>
      </c>
      <c r="AF261" s="1">
        <v>0</v>
      </c>
      <c r="AH261" s="1">
        <v>154</v>
      </c>
      <c r="AI261" s="1">
        <v>0</v>
      </c>
      <c r="AJ261" s="1">
        <v>7.2</v>
      </c>
      <c r="AL261" s="1">
        <v>150</v>
      </c>
      <c r="AM261" s="1">
        <v>0</v>
      </c>
      <c r="AN261" s="1">
        <v>13</v>
      </c>
    </row>
    <row r="262" spans="2:40" x14ac:dyDescent="0.25">
      <c r="B262" s="1">
        <v>145</v>
      </c>
      <c r="C262" s="1">
        <v>0</v>
      </c>
      <c r="D262" s="1">
        <v>11.4</v>
      </c>
      <c r="F262" s="1">
        <v>132</v>
      </c>
      <c r="G262" s="1">
        <v>0</v>
      </c>
      <c r="H262" s="1">
        <v>12.5</v>
      </c>
      <c r="J262" s="1">
        <v>132</v>
      </c>
      <c r="K262" s="1">
        <v>0</v>
      </c>
      <c r="L262" s="1">
        <v>7.8</v>
      </c>
      <c r="N262" s="1">
        <v>120</v>
      </c>
      <c r="O262" s="1">
        <v>0</v>
      </c>
      <c r="P262" s="1">
        <v>10.5</v>
      </c>
      <c r="R262" s="1">
        <v>121</v>
      </c>
      <c r="S262" s="1">
        <v>0</v>
      </c>
      <c r="T262" s="1">
        <v>15.4</v>
      </c>
      <c r="V262" s="1">
        <v>124</v>
      </c>
      <c r="W262" s="1">
        <v>0</v>
      </c>
      <c r="X262" s="1">
        <v>14.2</v>
      </c>
      <c r="Z262" s="1">
        <v>118</v>
      </c>
      <c r="AA262" s="1">
        <v>0</v>
      </c>
      <c r="AB262" s="1">
        <v>9.6</v>
      </c>
      <c r="AD262" s="1">
        <v>112</v>
      </c>
      <c r="AE262" s="1">
        <v>0</v>
      </c>
      <c r="AF262" s="1">
        <v>0</v>
      </c>
      <c r="AH262" s="1">
        <v>131</v>
      </c>
      <c r="AI262" s="1">
        <v>0</v>
      </c>
      <c r="AJ262" s="1">
        <v>7.2</v>
      </c>
      <c r="AL262" s="1">
        <v>122</v>
      </c>
      <c r="AM262" s="1">
        <v>0</v>
      </c>
      <c r="AN262" s="1">
        <v>13</v>
      </c>
    </row>
    <row r="263" spans="2:40" x14ac:dyDescent="0.25">
      <c r="B263" s="1">
        <v>113</v>
      </c>
      <c r="C263" s="1">
        <v>0</v>
      </c>
      <c r="D263" s="1">
        <v>11.4</v>
      </c>
      <c r="F263" s="1">
        <v>118</v>
      </c>
      <c r="G263" s="1">
        <v>0</v>
      </c>
      <c r="H263" s="1">
        <v>12.5</v>
      </c>
      <c r="J263" s="1">
        <v>150</v>
      </c>
      <c r="K263" s="1">
        <v>0</v>
      </c>
      <c r="L263" s="1">
        <v>7.8</v>
      </c>
      <c r="N263" s="1">
        <v>133</v>
      </c>
      <c r="O263" s="1">
        <v>0</v>
      </c>
      <c r="P263" s="1">
        <v>10.5</v>
      </c>
      <c r="R263" s="1">
        <v>122</v>
      </c>
      <c r="S263" s="1">
        <v>0</v>
      </c>
      <c r="T263" s="1">
        <v>15.4</v>
      </c>
      <c r="V263" s="1">
        <v>115</v>
      </c>
      <c r="W263" s="1">
        <v>0</v>
      </c>
      <c r="X263" s="1">
        <v>14.2</v>
      </c>
      <c r="Z263" s="1">
        <v>120</v>
      </c>
      <c r="AA263" s="1">
        <v>0</v>
      </c>
      <c r="AB263" s="1">
        <v>12</v>
      </c>
      <c r="AD263" s="1">
        <v>117</v>
      </c>
      <c r="AE263" s="1">
        <v>0</v>
      </c>
      <c r="AF263" s="1">
        <v>6.6</v>
      </c>
      <c r="AH263" s="1">
        <v>124</v>
      </c>
      <c r="AI263" s="1">
        <v>0</v>
      </c>
      <c r="AJ263" s="1">
        <v>6.6</v>
      </c>
      <c r="AL263" s="1">
        <v>119</v>
      </c>
      <c r="AM263" s="1">
        <v>0</v>
      </c>
      <c r="AN263" s="1">
        <v>13</v>
      </c>
    </row>
    <row r="264" spans="2:40" x14ac:dyDescent="0.25">
      <c r="B264" s="1">
        <v>174</v>
      </c>
      <c r="C264" s="1">
        <v>0</v>
      </c>
      <c r="D264" s="1">
        <v>8.3000000000000007</v>
      </c>
      <c r="F264" s="1">
        <v>122</v>
      </c>
      <c r="G264" s="1">
        <v>0</v>
      </c>
      <c r="H264" s="1">
        <v>12.5</v>
      </c>
      <c r="J264" s="1">
        <v>375</v>
      </c>
      <c r="K264" s="1">
        <v>0</v>
      </c>
      <c r="L264" s="1">
        <v>8.6999999999999993</v>
      </c>
      <c r="N264" s="1">
        <v>137</v>
      </c>
      <c r="O264" s="1">
        <v>0</v>
      </c>
      <c r="P264" s="1">
        <v>10.5</v>
      </c>
      <c r="R264" s="1">
        <v>167</v>
      </c>
      <c r="S264" s="1">
        <v>0</v>
      </c>
      <c r="T264" s="1">
        <v>11.4</v>
      </c>
      <c r="V264" s="1">
        <v>127</v>
      </c>
      <c r="W264" s="1">
        <v>0</v>
      </c>
      <c r="X264" s="1">
        <v>14.2</v>
      </c>
      <c r="Z264" s="1">
        <v>109</v>
      </c>
      <c r="AA264" s="1">
        <v>0</v>
      </c>
      <c r="AB264" s="1">
        <v>12</v>
      </c>
      <c r="AD264" s="1">
        <v>110</v>
      </c>
      <c r="AE264" s="1">
        <v>0</v>
      </c>
      <c r="AF264" s="1">
        <v>6.6</v>
      </c>
      <c r="AH264" s="1">
        <v>130</v>
      </c>
      <c r="AI264" s="1">
        <v>0</v>
      </c>
      <c r="AJ264" s="1">
        <v>6.6</v>
      </c>
      <c r="AL264" s="1">
        <v>130</v>
      </c>
      <c r="AM264" s="1">
        <v>0</v>
      </c>
      <c r="AN264" s="1">
        <v>13</v>
      </c>
    </row>
    <row r="265" spans="2:40" x14ac:dyDescent="0.25">
      <c r="B265" s="1">
        <v>77</v>
      </c>
      <c r="C265" s="1">
        <v>0</v>
      </c>
      <c r="D265" s="1">
        <v>8.3000000000000007</v>
      </c>
      <c r="F265" s="1">
        <v>135</v>
      </c>
      <c r="G265" s="1">
        <v>0</v>
      </c>
      <c r="H265" s="1">
        <v>12.5</v>
      </c>
      <c r="J265" s="1">
        <v>132</v>
      </c>
      <c r="K265" s="1">
        <v>0</v>
      </c>
      <c r="L265" s="1">
        <v>8.6999999999999993</v>
      </c>
      <c r="N265" s="1">
        <v>129</v>
      </c>
      <c r="O265" s="1">
        <v>0</v>
      </c>
      <c r="P265" s="1">
        <v>10.5</v>
      </c>
      <c r="R265" s="1">
        <v>139</v>
      </c>
      <c r="S265" s="1">
        <v>0</v>
      </c>
      <c r="T265" s="1">
        <v>11.4</v>
      </c>
      <c r="V265" s="1">
        <v>115</v>
      </c>
      <c r="W265" s="1">
        <v>0</v>
      </c>
      <c r="X265" s="1">
        <v>14.2</v>
      </c>
      <c r="Z265" s="1">
        <v>111</v>
      </c>
      <c r="AA265" s="1">
        <v>0</v>
      </c>
      <c r="AB265" s="1">
        <v>12</v>
      </c>
      <c r="AD265" s="1">
        <v>122</v>
      </c>
      <c r="AE265" s="1">
        <v>0</v>
      </c>
      <c r="AF265" s="1">
        <v>6.6</v>
      </c>
      <c r="AH265" s="1">
        <v>136</v>
      </c>
      <c r="AI265" s="1">
        <v>0</v>
      </c>
      <c r="AJ265" s="1">
        <v>6.6</v>
      </c>
      <c r="AL265" s="1">
        <v>117</v>
      </c>
      <c r="AM265" s="1">
        <v>0</v>
      </c>
      <c r="AN265" s="1">
        <v>13</v>
      </c>
    </row>
    <row r="266" spans="2:40" x14ac:dyDescent="0.25">
      <c r="B266" s="1">
        <v>124</v>
      </c>
      <c r="C266" s="1">
        <v>0</v>
      </c>
      <c r="D266" s="1">
        <v>8.3000000000000007</v>
      </c>
      <c r="F266" s="1">
        <v>134</v>
      </c>
      <c r="G266" s="1">
        <v>0</v>
      </c>
      <c r="H266" s="1">
        <v>12.5</v>
      </c>
      <c r="J266" s="1">
        <v>568</v>
      </c>
      <c r="K266" s="1">
        <v>0</v>
      </c>
      <c r="L266" s="1">
        <v>8.6999999999999993</v>
      </c>
      <c r="N266" s="1">
        <v>124</v>
      </c>
      <c r="O266" s="1">
        <v>0</v>
      </c>
      <c r="P266" s="1">
        <v>10.5</v>
      </c>
      <c r="R266" s="1">
        <v>116</v>
      </c>
      <c r="S266" s="1">
        <v>0</v>
      </c>
      <c r="T266" s="1">
        <v>11.4</v>
      </c>
      <c r="V266" s="1">
        <v>118</v>
      </c>
      <c r="W266" s="1">
        <v>0</v>
      </c>
      <c r="X266" s="1">
        <v>14.2</v>
      </c>
      <c r="Z266" s="1">
        <v>113</v>
      </c>
      <c r="AA266" s="1">
        <v>0</v>
      </c>
      <c r="AB266" s="1">
        <v>12</v>
      </c>
      <c r="AD266" s="1">
        <v>121</v>
      </c>
      <c r="AE266" s="1">
        <v>0</v>
      </c>
      <c r="AF266" s="1">
        <v>6.6</v>
      </c>
      <c r="AH266" s="1">
        <v>127</v>
      </c>
      <c r="AI266" s="1">
        <v>0</v>
      </c>
      <c r="AJ266" s="1">
        <v>6.6</v>
      </c>
      <c r="AL266" s="1">
        <v>114</v>
      </c>
      <c r="AM266" s="1">
        <v>0</v>
      </c>
      <c r="AN266" s="1">
        <v>13.5</v>
      </c>
    </row>
    <row r="267" spans="2:40" x14ac:dyDescent="0.25">
      <c r="B267" s="1">
        <v>50</v>
      </c>
      <c r="C267" s="1">
        <v>0</v>
      </c>
      <c r="D267" s="1">
        <v>8.3000000000000007</v>
      </c>
      <c r="F267" s="1">
        <v>121</v>
      </c>
      <c r="G267" s="1">
        <v>0</v>
      </c>
      <c r="H267" s="1">
        <v>12.5</v>
      </c>
      <c r="J267" s="1">
        <v>120</v>
      </c>
      <c r="K267" s="1">
        <v>0</v>
      </c>
      <c r="L267" s="1">
        <v>8.6999999999999993</v>
      </c>
      <c r="N267" s="1">
        <v>143</v>
      </c>
      <c r="O267" s="1">
        <v>0</v>
      </c>
      <c r="P267" s="1">
        <v>10.5</v>
      </c>
      <c r="R267" s="1">
        <v>137</v>
      </c>
      <c r="S267" s="1">
        <v>0</v>
      </c>
      <c r="T267" s="1">
        <v>11.4</v>
      </c>
      <c r="V267" s="1">
        <v>122</v>
      </c>
      <c r="W267" s="1">
        <v>0</v>
      </c>
      <c r="X267" s="1">
        <v>14.2</v>
      </c>
      <c r="Z267" s="1">
        <v>117</v>
      </c>
      <c r="AA267" s="1">
        <v>0</v>
      </c>
      <c r="AB267" s="1">
        <v>12</v>
      </c>
      <c r="AD267" s="1">
        <v>117</v>
      </c>
      <c r="AE267" s="1">
        <v>0</v>
      </c>
      <c r="AF267" s="1">
        <v>6.6</v>
      </c>
      <c r="AH267" s="1">
        <v>117</v>
      </c>
      <c r="AI267" s="1">
        <v>0</v>
      </c>
      <c r="AJ267" s="1">
        <v>6.6</v>
      </c>
      <c r="AL267" s="1">
        <v>108</v>
      </c>
      <c r="AM267" s="1">
        <v>0</v>
      </c>
      <c r="AN267" s="1">
        <v>13.5</v>
      </c>
    </row>
    <row r="268" spans="2:40" x14ac:dyDescent="0.25">
      <c r="B268" s="1">
        <v>118</v>
      </c>
      <c r="C268" s="1">
        <v>0</v>
      </c>
      <c r="D268" s="1">
        <v>8.3000000000000007</v>
      </c>
      <c r="F268" s="1">
        <v>142</v>
      </c>
      <c r="G268" s="1">
        <v>0</v>
      </c>
      <c r="H268" s="1">
        <v>9.4</v>
      </c>
      <c r="J268" s="1">
        <v>119</v>
      </c>
      <c r="K268" s="1">
        <v>0</v>
      </c>
      <c r="L268" s="1">
        <v>8.6999999999999993</v>
      </c>
      <c r="N268" s="1">
        <v>178</v>
      </c>
      <c r="O268" s="1">
        <v>0</v>
      </c>
      <c r="P268" s="1">
        <v>10.5</v>
      </c>
      <c r="R268" s="1">
        <v>121</v>
      </c>
      <c r="S268" s="1">
        <v>0</v>
      </c>
      <c r="T268" s="1">
        <v>11.4</v>
      </c>
      <c r="V268" s="1">
        <v>124</v>
      </c>
      <c r="W268" s="1">
        <v>0</v>
      </c>
      <c r="X268" s="1">
        <v>14.2</v>
      </c>
      <c r="Z268" s="1">
        <v>126</v>
      </c>
      <c r="AA268" s="1">
        <v>0</v>
      </c>
      <c r="AB268" s="1">
        <v>12</v>
      </c>
      <c r="AD268" s="1">
        <v>120</v>
      </c>
      <c r="AE268" s="1">
        <v>0</v>
      </c>
      <c r="AF268" s="1">
        <v>6.6</v>
      </c>
      <c r="AH268" s="1">
        <v>116</v>
      </c>
      <c r="AI268" s="1">
        <v>0</v>
      </c>
      <c r="AJ268" s="1">
        <v>6.6</v>
      </c>
      <c r="AL268" s="1">
        <v>142</v>
      </c>
      <c r="AM268" s="1">
        <v>0</v>
      </c>
      <c r="AN268" s="1">
        <v>13.5</v>
      </c>
    </row>
    <row r="269" spans="2:40" x14ac:dyDescent="0.25">
      <c r="B269" s="1">
        <v>37</v>
      </c>
      <c r="C269" s="1">
        <v>0</v>
      </c>
      <c r="D269" s="1">
        <v>8.3000000000000007</v>
      </c>
      <c r="F269" s="1">
        <v>123</v>
      </c>
      <c r="G269" s="1">
        <v>0</v>
      </c>
      <c r="H269" s="1">
        <v>9.4</v>
      </c>
      <c r="J269" s="1">
        <v>125</v>
      </c>
      <c r="K269" s="1">
        <v>0</v>
      </c>
      <c r="L269" s="1">
        <v>8.6999999999999993</v>
      </c>
      <c r="N269" s="1">
        <v>170</v>
      </c>
      <c r="O269" s="1">
        <v>0</v>
      </c>
      <c r="P269" s="1">
        <v>7.8</v>
      </c>
      <c r="R269" s="1">
        <v>121</v>
      </c>
      <c r="S269" s="1">
        <v>0</v>
      </c>
      <c r="T269" s="1">
        <v>11.4</v>
      </c>
      <c r="V269" s="1">
        <v>125</v>
      </c>
      <c r="W269" s="1">
        <v>0</v>
      </c>
      <c r="X269" s="1">
        <v>14.2</v>
      </c>
      <c r="Z269" s="1">
        <v>121</v>
      </c>
      <c r="AA269" s="1">
        <v>0</v>
      </c>
      <c r="AB269" s="1">
        <v>12</v>
      </c>
      <c r="AD269" s="1">
        <v>121</v>
      </c>
      <c r="AE269" s="1">
        <v>0</v>
      </c>
      <c r="AF269" s="1">
        <v>6.6</v>
      </c>
      <c r="AH269" s="1">
        <v>115</v>
      </c>
      <c r="AI269" s="1">
        <v>0</v>
      </c>
      <c r="AJ269" s="1">
        <v>6.6</v>
      </c>
      <c r="AL269" s="1">
        <v>135</v>
      </c>
      <c r="AM269" s="1">
        <v>0</v>
      </c>
      <c r="AN269" s="1">
        <v>13.5</v>
      </c>
    </row>
    <row r="270" spans="2:40" x14ac:dyDescent="0.25">
      <c r="B270" s="1">
        <v>121</v>
      </c>
      <c r="C270" s="1">
        <v>0</v>
      </c>
      <c r="D270" s="1">
        <v>8.3000000000000007</v>
      </c>
      <c r="F270" s="1">
        <v>119</v>
      </c>
      <c r="G270" s="1">
        <v>0</v>
      </c>
      <c r="H270" s="1">
        <v>9.4</v>
      </c>
      <c r="J270" s="1">
        <v>124</v>
      </c>
      <c r="K270" s="1">
        <v>0</v>
      </c>
      <c r="L270" s="1">
        <v>9.4</v>
      </c>
      <c r="N270" s="1">
        <v>169</v>
      </c>
      <c r="O270" s="1">
        <v>0</v>
      </c>
      <c r="P270" s="1">
        <v>7.8</v>
      </c>
      <c r="R270" s="1">
        <v>117</v>
      </c>
      <c r="S270" s="1">
        <v>0</v>
      </c>
      <c r="T270" s="1">
        <v>11.4</v>
      </c>
      <c r="V270" s="1">
        <v>122</v>
      </c>
      <c r="W270" s="1">
        <v>0</v>
      </c>
      <c r="X270" s="1">
        <v>14.2</v>
      </c>
      <c r="Z270" s="1">
        <v>122</v>
      </c>
      <c r="AA270" s="1">
        <v>0</v>
      </c>
      <c r="AB270" s="1">
        <v>12</v>
      </c>
      <c r="AD270" s="1">
        <v>121</v>
      </c>
      <c r="AE270" s="1">
        <v>0</v>
      </c>
      <c r="AF270" s="1">
        <v>6.6</v>
      </c>
      <c r="AH270" s="1">
        <v>134</v>
      </c>
      <c r="AI270" s="1">
        <v>0</v>
      </c>
      <c r="AJ270" s="1">
        <v>6.6</v>
      </c>
      <c r="AL270" s="1">
        <v>125</v>
      </c>
      <c r="AM270" s="1">
        <v>0</v>
      </c>
      <c r="AN270" s="1">
        <v>13.5</v>
      </c>
    </row>
    <row r="271" spans="2:40" x14ac:dyDescent="0.25">
      <c r="B271" s="1">
        <v>126</v>
      </c>
      <c r="C271" s="1">
        <v>0</v>
      </c>
      <c r="D271" s="1">
        <v>8.3000000000000007</v>
      </c>
      <c r="F271" s="1">
        <v>123</v>
      </c>
      <c r="G271" s="1">
        <v>0</v>
      </c>
      <c r="H271" s="1">
        <v>9.4</v>
      </c>
      <c r="J271" s="1">
        <v>115</v>
      </c>
      <c r="K271" s="1">
        <v>0</v>
      </c>
      <c r="L271" s="1">
        <v>9.4</v>
      </c>
      <c r="N271" s="1">
        <v>139</v>
      </c>
      <c r="O271" s="1">
        <v>0</v>
      </c>
      <c r="P271" s="1">
        <v>7.8</v>
      </c>
      <c r="R271" s="1">
        <v>130</v>
      </c>
      <c r="S271" s="1">
        <v>0</v>
      </c>
      <c r="T271" s="1">
        <v>11.4</v>
      </c>
      <c r="V271" s="1">
        <v>135</v>
      </c>
      <c r="W271" s="1">
        <v>0</v>
      </c>
      <c r="X271" s="1">
        <v>9.1</v>
      </c>
      <c r="Z271" s="1">
        <v>128</v>
      </c>
      <c r="AA271" s="1">
        <v>0</v>
      </c>
      <c r="AB271" s="1">
        <v>12</v>
      </c>
      <c r="AD271" s="1">
        <v>117</v>
      </c>
      <c r="AE271" s="1">
        <v>0</v>
      </c>
      <c r="AF271" s="1">
        <v>6.6</v>
      </c>
      <c r="AH271" s="1">
        <v>139</v>
      </c>
      <c r="AI271" s="1">
        <v>0</v>
      </c>
      <c r="AJ271" s="1">
        <v>27.3</v>
      </c>
      <c r="AL271" s="1">
        <v>115</v>
      </c>
      <c r="AM271" s="1">
        <v>0</v>
      </c>
      <c r="AN271" s="1">
        <v>13.5</v>
      </c>
    </row>
    <row r="272" spans="2:40" x14ac:dyDescent="0.25">
      <c r="B272" s="1">
        <v>141</v>
      </c>
      <c r="C272" s="1">
        <v>0</v>
      </c>
      <c r="D272" s="1">
        <v>8.3000000000000007</v>
      </c>
      <c r="F272" s="1">
        <v>115</v>
      </c>
      <c r="G272" s="1">
        <v>0</v>
      </c>
      <c r="H272" s="1">
        <v>9.4</v>
      </c>
      <c r="J272" s="1">
        <v>118</v>
      </c>
      <c r="K272" s="1">
        <v>0</v>
      </c>
      <c r="L272" s="1">
        <v>9.4</v>
      </c>
      <c r="N272" s="1">
        <v>142</v>
      </c>
      <c r="O272" s="1">
        <v>0</v>
      </c>
      <c r="P272" s="1">
        <v>7.8</v>
      </c>
      <c r="R272" s="1">
        <v>131</v>
      </c>
      <c r="S272" s="1">
        <v>0</v>
      </c>
      <c r="T272" s="1">
        <v>40.200000000000003</v>
      </c>
      <c r="V272" s="1">
        <v>124</v>
      </c>
      <c r="W272" s="1">
        <v>0</v>
      </c>
      <c r="X272" s="1">
        <v>9.1</v>
      </c>
      <c r="Z272" s="1">
        <v>131</v>
      </c>
      <c r="AA272" s="1">
        <v>0</v>
      </c>
      <c r="AB272" s="1">
        <v>9.3000000000000007</v>
      </c>
      <c r="AD272" s="1">
        <v>115</v>
      </c>
      <c r="AE272" s="1">
        <v>0</v>
      </c>
      <c r="AF272" s="1">
        <v>9.3000000000000007</v>
      </c>
      <c r="AH272" s="1">
        <v>132</v>
      </c>
      <c r="AI272" s="1">
        <v>0</v>
      </c>
      <c r="AJ272" s="1">
        <v>27.3</v>
      </c>
      <c r="AL272" s="1">
        <v>147</v>
      </c>
      <c r="AM272" s="1">
        <v>0</v>
      </c>
      <c r="AN272" s="1">
        <v>13.5</v>
      </c>
    </row>
    <row r="273" spans="2:40" x14ac:dyDescent="0.25">
      <c r="B273" s="1">
        <v>171</v>
      </c>
      <c r="C273" s="1">
        <v>0</v>
      </c>
      <c r="D273" s="1">
        <v>5.5</v>
      </c>
      <c r="F273" s="1">
        <v>122</v>
      </c>
      <c r="G273" s="1">
        <v>0</v>
      </c>
      <c r="H273" s="1">
        <v>9.4</v>
      </c>
      <c r="J273" s="1">
        <v>117</v>
      </c>
      <c r="K273" s="1">
        <v>0</v>
      </c>
      <c r="L273" s="1">
        <v>9.4</v>
      </c>
      <c r="N273" s="1">
        <v>120</v>
      </c>
      <c r="O273" s="1">
        <v>0</v>
      </c>
      <c r="P273" s="1">
        <v>7.8</v>
      </c>
      <c r="R273" s="1">
        <v>136</v>
      </c>
      <c r="S273" s="1">
        <v>0</v>
      </c>
      <c r="T273" s="1">
        <v>40.200000000000003</v>
      </c>
      <c r="V273" s="1">
        <v>118</v>
      </c>
      <c r="W273" s="1">
        <v>0</v>
      </c>
      <c r="X273" s="1">
        <v>9.1</v>
      </c>
      <c r="Z273" s="1">
        <v>124</v>
      </c>
      <c r="AA273" s="1">
        <v>0</v>
      </c>
      <c r="AB273" s="1">
        <v>9.3000000000000007</v>
      </c>
      <c r="AD273" s="1">
        <v>123</v>
      </c>
      <c r="AE273" s="1">
        <v>0</v>
      </c>
      <c r="AF273" s="1">
        <v>9.3000000000000007</v>
      </c>
      <c r="AH273" s="1">
        <v>134</v>
      </c>
      <c r="AI273" s="1">
        <v>0</v>
      </c>
      <c r="AJ273" s="1">
        <v>27.3</v>
      </c>
      <c r="AL273" s="1">
        <v>123</v>
      </c>
      <c r="AM273" s="1">
        <v>0</v>
      </c>
      <c r="AN273" s="1">
        <v>13.5</v>
      </c>
    </row>
    <row r="274" spans="2:40" x14ac:dyDescent="0.25">
      <c r="B274" s="1">
        <v>140</v>
      </c>
      <c r="C274" s="1">
        <v>0</v>
      </c>
      <c r="D274" s="1">
        <v>5.5</v>
      </c>
      <c r="F274" s="1">
        <v>119</v>
      </c>
      <c r="G274" s="1">
        <v>0</v>
      </c>
      <c r="H274" s="1">
        <v>9.4</v>
      </c>
      <c r="J274" s="1">
        <v>126</v>
      </c>
      <c r="K274" s="1">
        <v>0</v>
      </c>
      <c r="L274" s="1">
        <v>9.4</v>
      </c>
      <c r="N274" s="1">
        <v>125</v>
      </c>
      <c r="O274" s="1">
        <v>0</v>
      </c>
      <c r="P274" s="1">
        <v>7.8</v>
      </c>
      <c r="R274" s="1">
        <v>139</v>
      </c>
      <c r="S274" s="1">
        <v>0</v>
      </c>
      <c r="T274" s="1">
        <v>40.200000000000003</v>
      </c>
      <c r="V274" s="1">
        <v>120</v>
      </c>
      <c r="W274" s="1">
        <v>0</v>
      </c>
      <c r="X274" s="1">
        <v>9.1</v>
      </c>
      <c r="Z274" s="1">
        <v>135</v>
      </c>
      <c r="AA274" s="1">
        <v>0</v>
      </c>
      <c r="AB274" s="1">
        <v>9.3000000000000007</v>
      </c>
      <c r="AD274" s="1">
        <v>154</v>
      </c>
      <c r="AE274" s="1">
        <v>0</v>
      </c>
      <c r="AF274" s="1">
        <v>9.3000000000000007</v>
      </c>
      <c r="AH274" s="1">
        <v>120</v>
      </c>
      <c r="AI274" s="1">
        <v>0</v>
      </c>
      <c r="AJ274" s="1">
        <v>27.3</v>
      </c>
      <c r="AL274" s="1">
        <v>126</v>
      </c>
      <c r="AM274" s="1">
        <v>0</v>
      </c>
      <c r="AN274" s="1">
        <v>0</v>
      </c>
    </row>
    <row r="275" spans="2:40" x14ac:dyDescent="0.25">
      <c r="B275" s="1">
        <v>199</v>
      </c>
      <c r="C275" s="1">
        <v>0</v>
      </c>
      <c r="D275" s="1">
        <v>5.5</v>
      </c>
      <c r="F275" s="1">
        <v>136</v>
      </c>
      <c r="G275" s="1">
        <v>0</v>
      </c>
      <c r="H275" s="1">
        <v>9.4</v>
      </c>
      <c r="J275" s="1">
        <v>127</v>
      </c>
      <c r="K275" s="1">
        <v>0</v>
      </c>
      <c r="L275" s="1">
        <v>9.4</v>
      </c>
      <c r="N275" s="1">
        <v>124</v>
      </c>
      <c r="O275" s="1">
        <v>0</v>
      </c>
      <c r="P275" s="1">
        <v>7.8</v>
      </c>
      <c r="R275" s="1">
        <v>137</v>
      </c>
      <c r="S275" s="1">
        <v>0</v>
      </c>
      <c r="T275" s="1">
        <v>40.200000000000003</v>
      </c>
      <c r="V275" s="1">
        <v>125</v>
      </c>
      <c r="W275" s="1">
        <v>0</v>
      </c>
      <c r="X275" s="1">
        <v>9.1</v>
      </c>
      <c r="Z275" s="1">
        <v>142</v>
      </c>
      <c r="AA275" s="1">
        <v>0</v>
      </c>
      <c r="AB275" s="1">
        <v>9.3000000000000007</v>
      </c>
      <c r="AD275" s="1">
        <v>132</v>
      </c>
      <c r="AE275" s="1">
        <v>0</v>
      </c>
      <c r="AF275" s="1">
        <v>9.3000000000000007</v>
      </c>
      <c r="AH275" s="1">
        <v>111</v>
      </c>
      <c r="AI275" s="1">
        <v>0</v>
      </c>
      <c r="AJ275" s="1">
        <v>27.3</v>
      </c>
      <c r="AL275" s="1">
        <v>126</v>
      </c>
      <c r="AM275" s="1">
        <v>0</v>
      </c>
      <c r="AN275" s="1">
        <v>0</v>
      </c>
    </row>
    <row r="276" spans="2:40" x14ac:dyDescent="0.25">
      <c r="B276" s="1">
        <v>182</v>
      </c>
      <c r="C276" s="1">
        <v>0</v>
      </c>
      <c r="D276" s="1">
        <v>5.5</v>
      </c>
      <c r="F276" s="1">
        <v>118</v>
      </c>
      <c r="G276" s="1">
        <v>0</v>
      </c>
      <c r="H276" s="1">
        <v>9.4</v>
      </c>
      <c r="J276" s="1">
        <v>118</v>
      </c>
      <c r="K276" s="1">
        <v>0</v>
      </c>
      <c r="L276" s="1">
        <v>9.4</v>
      </c>
      <c r="N276" s="1">
        <v>125</v>
      </c>
      <c r="O276" s="1">
        <v>0</v>
      </c>
      <c r="P276" s="1">
        <v>7.8</v>
      </c>
      <c r="R276" s="1">
        <v>77</v>
      </c>
      <c r="S276" s="1">
        <v>0</v>
      </c>
      <c r="T276" s="1">
        <v>40.200000000000003</v>
      </c>
      <c r="V276" s="1">
        <v>117</v>
      </c>
      <c r="W276" s="1">
        <v>0</v>
      </c>
      <c r="X276" s="1">
        <v>9.1</v>
      </c>
      <c r="Z276" s="1">
        <v>129</v>
      </c>
      <c r="AA276" s="1">
        <v>0</v>
      </c>
      <c r="AB276" s="1">
        <v>9.3000000000000007</v>
      </c>
      <c r="AD276" s="1">
        <v>130</v>
      </c>
      <c r="AE276" s="1">
        <v>0</v>
      </c>
      <c r="AF276" s="1">
        <v>9.3000000000000007</v>
      </c>
      <c r="AH276" s="1">
        <v>119</v>
      </c>
      <c r="AI276" s="1">
        <v>0</v>
      </c>
      <c r="AJ276" s="1">
        <v>27.3</v>
      </c>
      <c r="AL276" s="1">
        <v>131</v>
      </c>
      <c r="AM276" s="1">
        <v>0</v>
      </c>
      <c r="AN276" s="1">
        <v>0</v>
      </c>
    </row>
    <row r="277" spans="2:40" x14ac:dyDescent="0.25">
      <c r="B277" s="1">
        <v>140</v>
      </c>
      <c r="C277" s="1">
        <v>0</v>
      </c>
      <c r="D277" s="1">
        <v>5.5</v>
      </c>
      <c r="F277" s="1">
        <v>116</v>
      </c>
      <c r="G277" s="1">
        <v>0</v>
      </c>
      <c r="H277" s="1">
        <v>9.4</v>
      </c>
      <c r="J277" s="1">
        <v>134</v>
      </c>
      <c r="K277" s="1">
        <v>0</v>
      </c>
      <c r="L277" s="1">
        <v>9.4</v>
      </c>
      <c r="N277" s="1">
        <v>121</v>
      </c>
      <c r="O277" s="1">
        <v>0</v>
      </c>
      <c r="P277" s="1">
        <v>13.6</v>
      </c>
      <c r="R277" s="1">
        <v>134</v>
      </c>
      <c r="S277" s="1">
        <v>0</v>
      </c>
      <c r="T277" s="1">
        <v>40.200000000000003</v>
      </c>
      <c r="V277" s="1">
        <v>113</v>
      </c>
      <c r="W277" s="1">
        <v>0</v>
      </c>
      <c r="X277" s="1">
        <v>9.1</v>
      </c>
      <c r="Z277" s="1">
        <v>119</v>
      </c>
      <c r="AA277" s="1">
        <v>0</v>
      </c>
      <c r="AB277" s="1">
        <v>9.3000000000000007</v>
      </c>
      <c r="AD277" s="1">
        <v>127</v>
      </c>
      <c r="AE277" s="1">
        <v>0</v>
      </c>
      <c r="AF277" s="1">
        <v>9.3000000000000007</v>
      </c>
      <c r="AH277" s="1">
        <v>108</v>
      </c>
      <c r="AI277" s="1">
        <v>0</v>
      </c>
      <c r="AJ277" s="1">
        <v>27.3</v>
      </c>
      <c r="AL277" s="1">
        <v>140</v>
      </c>
      <c r="AM277" s="1">
        <v>0</v>
      </c>
      <c r="AN277" s="1">
        <v>0</v>
      </c>
    </row>
    <row r="278" spans="2:40" x14ac:dyDescent="0.25">
      <c r="B278" s="1">
        <v>130</v>
      </c>
      <c r="C278" s="1">
        <v>0</v>
      </c>
      <c r="D278" s="1">
        <v>5.5</v>
      </c>
      <c r="F278" s="1">
        <v>130</v>
      </c>
      <c r="G278" s="1">
        <v>0</v>
      </c>
      <c r="H278" s="1">
        <v>12.1</v>
      </c>
      <c r="J278" s="1">
        <v>124</v>
      </c>
      <c r="K278" s="1">
        <v>0</v>
      </c>
      <c r="L278" s="1">
        <v>12.8</v>
      </c>
      <c r="N278" s="1">
        <v>121</v>
      </c>
      <c r="O278" s="1">
        <v>0</v>
      </c>
      <c r="P278" s="1">
        <v>13.6</v>
      </c>
      <c r="R278" s="1">
        <v>46</v>
      </c>
      <c r="S278" s="1">
        <v>0</v>
      </c>
      <c r="T278" s="1">
        <v>40.200000000000003</v>
      </c>
      <c r="V278" s="1">
        <v>123</v>
      </c>
      <c r="W278" s="1">
        <v>0</v>
      </c>
      <c r="X278" s="1">
        <v>9.1</v>
      </c>
      <c r="Z278" s="1">
        <v>111</v>
      </c>
      <c r="AA278" s="1">
        <v>0</v>
      </c>
      <c r="AB278" s="1">
        <v>9.3000000000000007</v>
      </c>
      <c r="AD278" s="1">
        <v>136</v>
      </c>
      <c r="AE278" s="1">
        <v>0</v>
      </c>
      <c r="AF278" s="1">
        <v>9.3000000000000007</v>
      </c>
      <c r="AH278" s="1">
        <v>123</v>
      </c>
      <c r="AI278" s="1">
        <v>0</v>
      </c>
      <c r="AJ278" s="1">
        <v>27.3</v>
      </c>
      <c r="AL278" s="1">
        <v>120</v>
      </c>
      <c r="AM278" s="1">
        <v>0</v>
      </c>
      <c r="AN278" s="1">
        <v>0</v>
      </c>
    </row>
    <row r="279" spans="2:40" x14ac:dyDescent="0.25">
      <c r="B279" s="1">
        <v>118</v>
      </c>
      <c r="C279" s="1">
        <v>0</v>
      </c>
      <c r="D279" s="1">
        <v>5.5</v>
      </c>
      <c r="F279" s="1">
        <v>131</v>
      </c>
      <c r="G279" s="1">
        <v>0</v>
      </c>
      <c r="H279" s="1">
        <v>12.1</v>
      </c>
      <c r="J279" s="1">
        <v>130</v>
      </c>
      <c r="K279" s="1">
        <v>0</v>
      </c>
      <c r="L279" s="1">
        <v>12.8</v>
      </c>
      <c r="N279" s="1">
        <v>131</v>
      </c>
      <c r="O279" s="1">
        <v>0</v>
      </c>
      <c r="P279" s="1">
        <v>13.6</v>
      </c>
      <c r="R279" s="1">
        <v>44</v>
      </c>
      <c r="S279" s="1">
        <v>0</v>
      </c>
      <c r="T279" s="1">
        <v>40.200000000000003</v>
      </c>
      <c r="V279" s="1">
        <v>120</v>
      </c>
      <c r="W279" s="1">
        <v>0</v>
      </c>
      <c r="X279" s="1">
        <v>9.1</v>
      </c>
      <c r="Z279" s="1">
        <v>117</v>
      </c>
      <c r="AA279" s="1">
        <v>0</v>
      </c>
      <c r="AB279" s="1">
        <v>9.3000000000000007</v>
      </c>
      <c r="AD279" s="1">
        <v>150</v>
      </c>
      <c r="AE279" s="1">
        <v>0</v>
      </c>
      <c r="AF279" s="1">
        <v>8.6</v>
      </c>
      <c r="AH279" s="1">
        <v>115</v>
      </c>
      <c r="AI279" s="1">
        <v>0</v>
      </c>
      <c r="AJ279" s="1">
        <v>27.3</v>
      </c>
      <c r="AL279" s="1">
        <v>120</v>
      </c>
      <c r="AM279" s="1">
        <v>0</v>
      </c>
      <c r="AN279" s="1">
        <v>0</v>
      </c>
    </row>
    <row r="280" spans="2:40" x14ac:dyDescent="0.25">
      <c r="B280" s="1">
        <v>129</v>
      </c>
      <c r="C280" s="1">
        <v>0</v>
      </c>
      <c r="D280" s="1">
        <v>8.4</v>
      </c>
      <c r="F280" s="1">
        <v>123</v>
      </c>
      <c r="G280" s="1">
        <v>0</v>
      </c>
      <c r="H280" s="1">
        <v>12.1</v>
      </c>
      <c r="J280" s="1">
        <v>226</v>
      </c>
      <c r="K280" s="1">
        <v>0</v>
      </c>
      <c r="L280" s="1">
        <v>12.8</v>
      </c>
      <c r="N280" s="1">
        <v>143</v>
      </c>
      <c r="O280" s="1">
        <v>0</v>
      </c>
      <c r="P280" s="1">
        <v>13.6</v>
      </c>
      <c r="R280" s="1">
        <v>74</v>
      </c>
      <c r="S280" s="1">
        <v>0</v>
      </c>
      <c r="T280" s="1">
        <v>40.200000000000003</v>
      </c>
      <c r="V280" s="1">
        <v>141</v>
      </c>
      <c r="W280" s="1">
        <v>0</v>
      </c>
      <c r="X280" s="1">
        <v>9.3000000000000007</v>
      </c>
      <c r="Z280" s="1">
        <v>115</v>
      </c>
      <c r="AA280" s="1">
        <v>0</v>
      </c>
      <c r="AB280" s="1">
        <v>9.3000000000000007</v>
      </c>
      <c r="AD280" s="1">
        <v>170</v>
      </c>
      <c r="AE280" s="1">
        <v>0</v>
      </c>
      <c r="AF280" s="1">
        <v>8.6</v>
      </c>
      <c r="AH280" s="1">
        <v>117</v>
      </c>
      <c r="AI280" s="1">
        <v>0</v>
      </c>
      <c r="AJ280" s="1">
        <v>10.199999999999999</v>
      </c>
      <c r="AL280" s="1">
        <v>172</v>
      </c>
      <c r="AM280" s="1">
        <v>0</v>
      </c>
      <c r="AN280" s="1">
        <v>0</v>
      </c>
    </row>
    <row r="281" spans="2:40" x14ac:dyDescent="0.25">
      <c r="B281" s="1">
        <v>126</v>
      </c>
      <c r="C281" s="1">
        <v>0</v>
      </c>
      <c r="D281" s="1">
        <v>8.4</v>
      </c>
      <c r="F281" s="1">
        <v>122</v>
      </c>
      <c r="G281" s="1">
        <v>0</v>
      </c>
      <c r="H281" s="1">
        <v>12.1</v>
      </c>
      <c r="J281" s="1">
        <v>112</v>
      </c>
      <c r="K281" s="1">
        <v>0</v>
      </c>
      <c r="L281" s="1">
        <v>12.8</v>
      </c>
      <c r="N281" s="1">
        <v>129</v>
      </c>
      <c r="O281" s="1">
        <v>0</v>
      </c>
      <c r="P281" s="1">
        <v>13.6</v>
      </c>
      <c r="R281" s="1">
        <v>121</v>
      </c>
      <c r="S281" s="1">
        <v>0</v>
      </c>
      <c r="T281" s="1">
        <v>40.200000000000003</v>
      </c>
      <c r="V281" s="1">
        <v>154</v>
      </c>
      <c r="W281" s="1">
        <v>0</v>
      </c>
      <c r="X281" s="1">
        <v>9.3000000000000007</v>
      </c>
      <c r="Z281" s="1">
        <v>115</v>
      </c>
      <c r="AA281" s="1">
        <v>0</v>
      </c>
      <c r="AB281" s="1">
        <v>13.8</v>
      </c>
      <c r="AD281" s="1">
        <v>186</v>
      </c>
      <c r="AE281" s="1">
        <v>0</v>
      </c>
      <c r="AF281" s="1">
        <v>8.6</v>
      </c>
      <c r="AH281" s="1">
        <v>119</v>
      </c>
      <c r="AI281" s="1">
        <v>0</v>
      </c>
      <c r="AJ281" s="1">
        <v>10.199999999999999</v>
      </c>
      <c r="AL281" s="1">
        <v>188</v>
      </c>
      <c r="AM281" s="1">
        <v>0</v>
      </c>
      <c r="AN281" s="1">
        <v>0</v>
      </c>
    </row>
    <row r="282" spans="2:40" x14ac:dyDescent="0.25">
      <c r="B282" s="1">
        <v>130</v>
      </c>
      <c r="C282" s="1">
        <v>0</v>
      </c>
      <c r="D282" s="1">
        <v>8.4</v>
      </c>
      <c r="F282" s="1">
        <v>130</v>
      </c>
      <c r="G282" s="1">
        <v>0</v>
      </c>
      <c r="H282" s="1">
        <v>12.1</v>
      </c>
      <c r="J282" s="1">
        <v>413</v>
      </c>
      <c r="K282" s="1">
        <v>0</v>
      </c>
      <c r="L282" s="1">
        <v>12.8</v>
      </c>
      <c r="N282" s="1">
        <v>119</v>
      </c>
      <c r="O282" s="1">
        <v>0</v>
      </c>
      <c r="P282" s="1">
        <v>13.6</v>
      </c>
      <c r="R282" s="1">
        <v>132</v>
      </c>
      <c r="S282" s="1">
        <v>0</v>
      </c>
      <c r="T282" s="1">
        <v>40.200000000000003</v>
      </c>
      <c r="V282" s="1">
        <v>174</v>
      </c>
      <c r="W282" s="1">
        <v>0</v>
      </c>
      <c r="X282" s="1">
        <v>9.3000000000000007</v>
      </c>
      <c r="Z282" s="1">
        <v>114</v>
      </c>
      <c r="AA282" s="1">
        <v>0</v>
      </c>
      <c r="AB282" s="1">
        <v>13.8</v>
      </c>
      <c r="AD282" s="1">
        <v>442</v>
      </c>
      <c r="AE282" s="1">
        <v>0</v>
      </c>
      <c r="AF282" s="1">
        <v>3.2</v>
      </c>
      <c r="AH282" s="1">
        <v>121</v>
      </c>
      <c r="AI282" s="1">
        <v>0</v>
      </c>
      <c r="AJ282" s="1">
        <v>10.199999999999999</v>
      </c>
      <c r="AL282" s="1">
        <v>157</v>
      </c>
      <c r="AM282" s="1">
        <v>0</v>
      </c>
      <c r="AN282" s="1">
        <v>4.2</v>
      </c>
    </row>
    <row r="283" spans="2:40" x14ac:dyDescent="0.25">
      <c r="B283" s="1">
        <v>227</v>
      </c>
      <c r="C283" s="1">
        <v>0</v>
      </c>
      <c r="D283" s="1">
        <v>8.4</v>
      </c>
      <c r="F283" s="1">
        <v>123</v>
      </c>
      <c r="G283" s="1">
        <v>0</v>
      </c>
      <c r="H283" s="1">
        <v>12.1</v>
      </c>
      <c r="J283" s="1">
        <v>123</v>
      </c>
      <c r="K283" s="1">
        <v>0</v>
      </c>
      <c r="L283" s="1">
        <v>12.8</v>
      </c>
      <c r="N283" s="1">
        <v>127</v>
      </c>
      <c r="O283" s="1">
        <v>0</v>
      </c>
      <c r="P283" s="1">
        <v>13.6</v>
      </c>
      <c r="R283" s="1">
        <v>130</v>
      </c>
      <c r="S283" s="1">
        <v>0</v>
      </c>
      <c r="T283" s="1">
        <v>24.9</v>
      </c>
      <c r="V283" s="1">
        <v>177</v>
      </c>
      <c r="W283" s="1">
        <v>0</v>
      </c>
      <c r="X283" s="1">
        <v>9.3000000000000007</v>
      </c>
      <c r="Z283" s="1">
        <v>139</v>
      </c>
      <c r="AA283" s="1">
        <v>0</v>
      </c>
      <c r="AB283" s="1">
        <v>13.8</v>
      </c>
      <c r="AD283" s="1">
        <v>446</v>
      </c>
      <c r="AE283" s="1">
        <v>0</v>
      </c>
      <c r="AF283" s="1">
        <v>3.2</v>
      </c>
      <c r="AH283" s="1">
        <v>123</v>
      </c>
      <c r="AI283" s="1">
        <v>0</v>
      </c>
      <c r="AJ283" s="1">
        <v>10.199999999999999</v>
      </c>
      <c r="AL283" s="1">
        <v>152</v>
      </c>
      <c r="AM283" s="1">
        <v>0</v>
      </c>
      <c r="AN283" s="1">
        <v>4.2</v>
      </c>
    </row>
    <row r="284" spans="2:40" x14ac:dyDescent="0.25">
      <c r="B284" s="1">
        <v>199</v>
      </c>
      <c r="C284" s="1">
        <v>0</v>
      </c>
      <c r="D284" s="1">
        <v>8.4</v>
      </c>
      <c r="F284" s="1">
        <v>118</v>
      </c>
      <c r="G284" s="1">
        <v>0</v>
      </c>
      <c r="H284" s="1">
        <v>12.1</v>
      </c>
      <c r="J284" s="1">
        <v>133</v>
      </c>
      <c r="K284" s="1">
        <v>0</v>
      </c>
      <c r="L284" s="1">
        <v>5.9</v>
      </c>
      <c r="N284" s="1">
        <v>128</v>
      </c>
      <c r="O284" s="1">
        <v>0</v>
      </c>
      <c r="P284" s="1">
        <v>13.6</v>
      </c>
      <c r="R284" s="1">
        <v>168</v>
      </c>
      <c r="S284" s="1">
        <v>0</v>
      </c>
      <c r="T284" s="1">
        <v>24.9</v>
      </c>
      <c r="V284" s="1">
        <v>130</v>
      </c>
      <c r="W284" s="1">
        <v>0</v>
      </c>
      <c r="X284" s="1">
        <v>9.3000000000000007</v>
      </c>
      <c r="Z284" s="1">
        <v>125</v>
      </c>
      <c r="AA284" s="1">
        <v>0</v>
      </c>
      <c r="AB284" s="1">
        <v>13.8</v>
      </c>
      <c r="AD284" s="1">
        <v>120</v>
      </c>
      <c r="AE284" s="1">
        <v>0</v>
      </c>
      <c r="AF284" s="1">
        <v>3.2</v>
      </c>
      <c r="AH284" s="1">
        <v>121</v>
      </c>
      <c r="AI284" s="1">
        <v>0</v>
      </c>
      <c r="AJ284" s="1">
        <v>10.199999999999999</v>
      </c>
      <c r="AL284" s="1">
        <v>116</v>
      </c>
      <c r="AM284" s="1">
        <v>0</v>
      </c>
      <c r="AN284" s="1">
        <v>4.2</v>
      </c>
    </row>
    <row r="285" spans="2:40" x14ac:dyDescent="0.25">
      <c r="B285" s="1">
        <v>154</v>
      </c>
      <c r="C285" s="1">
        <v>0</v>
      </c>
      <c r="D285" s="1">
        <v>8.4</v>
      </c>
      <c r="F285" s="1">
        <v>139</v>
      </c>
      <c r="G285" s="1">
        <v>0</v>
      </c>
      <c r="H285" s="1">
        <v>12.1</v>
      </c>
      <c r="J285" s="1">
        <v>143</v>
      </c>
      <c r="K285" s="1">
        <v>0</v>
      </c>
      <c r="L285" s="1">
        <v>5.9</v>
      </c>
      <c r="N285" s="1">
        <v>121</v>
      </c>
      <c r="O285" s="1">
        <v>0</v>
      </c>
      <c r="P285" s="1">
        <v>3</v>
      </c>
      <c r="R285" s="1">
        <v>153</v>
      </c>
      <c r="S285" s="1">
        <v>0</v>
      </c>
      <c r="T285" s="1">
        <v>24.9</v>
      </c>
      <c r="V285" s="1">
        <v>118</v>
      </c>
      <c r="W285" s="1">
        <v>0</v>
      </c>
      <c r="X285" s="1">
        <v>9.3000000000000007</v>
      </c>
      <c r="Z285" s="1">
        <v>40</v>
      </c>
      <c r="AA285" s="1">
        <v>0</v>
      </c>
      <c r="AB285" s="1">
        <v>13.8</v>
      </c>
      <c r="AD285" s="1">
        <v>137</v>
      </c>
      <c r="AE285" s="1">
        <v>0</v>
      </c>
      <c r="AF285" s="1">
        <v>3.2</v>
      </c>
      <c r="AH285" s="1">
        <v>117</v>
      </c>
      <c r="AI285" s="1">
        <v>0</v>
      </c>
      <c r="AJ285" s="1">
        <v>10.199999999999999</v>
      </c>
      <c r="AL285" s="1">
        <v>118</v>
      </c>
      <c r="AM285" s="1">
        <v>0</v>
      </c>
      <c r="AN285" s="1">
        <v>4.2</v>
      </c>
    </row>
    <row r="286" spans="2:40" x14ac:dyDescent="0.25">
      <c r="B286" s="1">
        <v>171</v>
      </c>
      <c r="C286" s="1">
        <v>0</v>
      </c>
      <c r="D286" s="1">
        <v>5.0999999999999996</v>
      </c>
      <c r="F286" s="1">
        <v>127</v>
      </c>
      <c r="G286" s="1">
        <v>0</v>
      </c>
      <c r="H286" s="1">
        <v>4</v>
      </c>
      <c r="J286" s="1">
        <v>132</v>
      </c>
      <c r="K286" s="1">
        <v>0</v>
      </c>
      <c r="L286" s="1">
        <v>5.9</v>
      </c>
      <c r="N286" s="1">
        <v>117</v>
      </c>
      <c r="O286" s="1">
        <v>0</v>
      </c>
      <c r="P286" s="1">
        <v>3</v>
      </c>
      <c r="R286" s="1">
        <v>113</v>
      </c>
      <c r="S286" s="1">
        <v>0</v>
      </c>
      <c r="T286" s="1">
        <v>24.9</v>
      </c>
      <c r="V286" s="1">
        <v>120</v>
      </c>
      <c r="W286" s="1">
        <v>0</v>
      </c>
      <c r="X286" s="1">
        <v>9.3000000000000007</v>
      </c>
      <c r="Z286" s="1">
        <v>117</v>
      </c>
      <c r="AA286" s="1">
        <v>0</v>
      </c>
      <c r="AB286" s="1">
        <v>13.8</v>
      </c>
      <c r="AD286" s="1">
        <v>120</v>
      </c>
      <c r="AE286" s="1">
        <v>0</v>
      </c>
      <c r="AF286" s="1">
        <v>3.2</v>
      </c>
      <c r="AH286" s="1">
        <v>120</v>
      </c>
      <c r="AI286" s="1">
        <v>0</v>
      </c>
      <c r="AJ286" s="1">
        <v>10.199999999999999</v>
      </c>
      <c r="AL286" s="1">
        <v>121</v>
      </c>
      <c r="AM286" s="1">
        <v>0</v>
      </c>
      <c r="AN286" s="1">
        <v>4.2</v>
      </c>
    </row>
    <row r="287" spans="2:40" x14ac:dyDescent="0.25">
      <c r="B287" s="1">
        <v>173</v>
      </c>
      <c r="C287" s="1">
        <v>0</v>
      </c>
      <c r="D287" s="1">
        <v>5.0999999999999996</v>
      </c>
      <c r="F287" s="1">
        <v>124</v>
      </c>
      <c r="G287" s="1">
        <v>0</v>
      </c>
      <c r="H287" s="1">
        <v>4</v>
      </c>
      <c r="J287" s="1">
        <v>124</v>
      </c>
      <c r="K287" s="1">
        <v>0</v>
      </c>
      <c r="L287" s="1">
        <v>5.9</v>
      </c>
      <c r="N287" s="1">
        <v>120</v>
      </c>
      <c r="O287" s="1">
        <v>0</v>
      </c>
      <c r="P287" s="1">
        <v>3</v>
      </c>
      <c r="R287" s="1">
        <v>115</v>
      </c>
      <c r="S287" s="1">
        <v>0</v>
      </c>
      <c r="T287" s="1">
        <v>24.9</v>
      </c>
      <c r="V287" s="1">
        <v>130</v>
      </c>
      <c r="W287" s="1">
        <v>0</v>
      </c>
      <c r="X287" s="1">
        <v>6.5</v>
      </c>
      <c r="Z287" s="1">
        <v>104</v>
      </c>
      <c r="AA287" s="1">
        <v>0</v>
      </c>
      <c r="AB287" s="1">
        <v>13.8</v>
      </c>
      <c r="AD287" s="1">
        <v>132</v>
      </c>
      <c r="AE287" s="1">
        <v>0</v>
      </c>
      <c r="AF287" s="1">
        <v>3.2</v>
      </c>
      <c r="AH287" s="1">
        <v>110</v>
      </c>
      <c r="AI287" s="1">
        <v>0</v>
      </c>
      <c r="AJ287" s="1">
        <v>10.199999999999999</v>
      </c>
      <c r="AL287" s="1">
        <v>125</v>
      </c>
      <c r="AM287" s="1">
        <v>0</v>
      </c>
      <c r="AN287" s="1">
        <v>4.2</v>
      </c>
    </row>
    <row r="288" spans="2:40" x14ac:dyDescent="0.25">
      <c r="B288" s="1">
        <v>130</v>
      </c>
      <c r="C288" s="1">
        <v>0</v>
      </c>
      <c r="D288" s="1">
        <v>5.0999999999999996</v>
      </c>
      <c r="F288" s="1">
        <v>111</v>
      </c>
      <c r="G288" s="1">
        <v>0</v>
      </c>
      <c r="H288" s="1">
        <v>4</v>
      </c>
      <c r="J288" s="1">
        <v>126</v>
      </c>
      <c r="K288" s="1">
        <v>0</v>
      </c>
      <c r="L288" s="1">
        <v>5.9</v>
      </c>
      <c r="N288" s="1">
        <v>104</v>
      </c>
      <c r="O288" s="1">
        <v>0</v>
      </c>
      <c r="P288" s="1">
        <v>3</v>
      </c>
      <c r="R288" s="1">
        <v>116</v>
      </c>
      <c r="S288" s="1">
        <v>0</v>
      </c>
      <c r="T288" s="1">
        <v>24.9</v>
      </c>
      <c r="V288" s="1">
        <v>127</v>
      </c>
      <c r="W288" s="1">
        <v>0</v>
      </c>
      <c r="X288" s="1">
        <v>6.5</v>
      </c>
      <c r="Z288" s="1">
        <v>117</v>
      </c>
      <c r="AA288" s="1">
        <v>0</v>
      </c>
      <c r="AB288" s="1">
        <v>13.8</v>
      </c>
      <c r="AD288" s="1">
        <v>136</v>
      </c>
      <c r="AE288" s="1">
        <v>0</v>
      </c>
      <c r="AF288" s="1">
        <v>3.2</v>
      </c>
      <c r="AH288" s="1">
        <v>110</v>
      </c>
      <c r="AI288" s="1">
        <v>0</v>
      </c>
      <c r="AJ288" s="1">
        <v>10.199999999999999</v>
      </c>
      <c r="AL288" s="1">
        <v>133</v>
      </c>
      <c r="AM288" s="1">
        <v>0</v>
      </c>
      <c r="AN288" s="1">
        <v>4.2</v>
      </c>
    </row>
    <row r="289" spans="2:40" x14ac:dyDescent="0.25">
      <c r="B289" s="1">
        <v>116</v>
      </c>
      <c r="C289" s="1">
        <v>0</v>
      </c>
      <c r="D289" s="1">
        <v>5.0999999999999996</v>
      </c>
      <c r="F289" s="1">
        <v>118</v>
      </c>
      <c r="G289" s="1">
        <v>0</v>
      </c>
      <c r="H289" s="1">
        <v>4</v>
      </c>
      <c r="J289" s="1">
        <v>125</v>
      </c>
      <c r="K289" s="1">
        <v>0</v>
      </c>
      <c r="L289" s="1">
        <v>5.9</v>
      </c>
      <c r="N289" s="1">
        <v>143</v>
      </c>
      <c r="O289" s="1">
        <v>0</v>
      </c>
      <c r="P289" s="1">
        <v>3</v>
      </c>
      <c r="R289" s="1">
        <v>125</v>
      </c>
      <c r="S289" s="1">
        <v>0</v>
      </c>
      <c r="T289" s="1">
        <v>24.9</v>
      </c>
      <c r="V289" s="1">
        <v>132</v>
      </c>
      <c r="W289" s="1">
        <v>0</v>
      </c>
      <c r="X289" s="1">
        <v>6.5</v>
      </c>
      <c r="Z289" s="1">
        <v>122</v>
      </c>
      <c r="AA289" s="1">
        <v>0</v>
      </c>
      <c r="AB289" s="1">
        <v>13.8</v>
      </c>
      <c r="AD289" s="1">
        <v>123</v>
      </c>
      <c r="AE289" s="1">
        <v>0</v>
      </c>
      <c r="AF289" s="1">
        <v>3.2</v>
      </c>
      <c r="AH289" s="1">
        <v>111</v>
      </c>
      <c r="AI289" s="1">
        <v>0</v>
      </c>
      <c r="AJ289" s="1">
        <v>10.199999999999999</v>
      </c>
      <c r="AL289" s="1">
        <v>137</v>
      </c>
      <c r="AM289" s="1">
        <v>0</v>
      </c>
      <c r="AN289" s="1">
        <v>4.2</v>
      </c>
    </row>
    <row r="290" spans="2:40" x14ac:dyDescent="0.25">
      <c r="B290" s="1">
        <v>113</v>
      </c>
      <c r="C290" s="1">
        <v>0</v>
      </c>
      <c r="D290" s="1">
        <v>5.0999999999999996</v>
      </c>
      <c r="F290" s="1">
        <v>120</v>
      </c>
      <c r="G290" s="1">
        <v>0</v>
      </c>
      <c r="H290" s="1">
        <v>4</v>
      </c>
      <c r="J290" s="1">
        <v>128</v>
      </c>
      <c r="K290" s="1">
        <v>0</v>
      </c>
      <c r="L290" s="1">
        <v>5.9</v>
      </c>
      <c r="N290" s="1">
        <v>122</v>
      </c>
      <c r="O290" s="1">
        <v>0</v>
      </c>
      <c r="P290" s="1">
        <v>3</v>
      </c>
      <c r="R290" s="1">
        <v>163</v>
      </c>
      <c r="S290" s="1">
        <v>0</v>
      </c>
      <c r="T290" s="1">
        <v>24.9</v>
      </c>
      <c r="V290" s="1">
        <v>125</v>
      </c>
      <c r="W290" s="1">
        <v>0</v>
      </c>
      <c r="X290" s="1">
        <v>6.5</v>
      </c>
      <c r="Z290" s="1">
        <v>126</v>
      </c>
      <c r="AA290" s="1">
        <v>0</v>
      </c>
      <c r="AB290" s="1">
        <v>6.3</v>
      </c>
      <c r="AD290" s="1">
        <v>124</v>
      </c>
      <c r="AE290" s="1">
        <v>0</v>
      </c>
      <c r="AF290" s="1">
        <v>3.2</v>
      </c>
      <c r="AH290" s="1">
        <v>92</v>
      </c>
      <c r="AI290" s="1">
        <v>0</v>
      </c>
      <c r="AJ290" s="1">
        <v>12.6</v>
      </c>
      <c r="AL290" s="1">
        <v>126</v>
      </c>
      <c r="AM290" s="1">
        <v>0</v>
      </c>
      <c r="AN290" s="1">
        <v>0</v>
      </c>
    </row>
    <row r="291" spans="2:40" x14ac:dyDescent="0.25">
      <c r="B291" s="1">
        <v>252</v>
      </c>
      <c r="C291" s="1">
        <v>0</v>
      </c>
      <c r="D291" s="1">
        <v>5.0999999999999996</v>
      </c>
      <c r="F291" s="1">
        <v>138</v>
      </c>
      <c r="G291" s="1">
        <v>0</v>
      </c>
      <c r="H291" s="1">
        <v>4</v>
      </c>
      <c r="J291" s="1">
        <v>124</v>
      </c>
      <c r="K291" s="1">
        <v>0</v>
      </c>
      <c r="L291" s="1">
        <v>5.9</v>
      </c>
      <c r="N291" s="1">
        <v>119</v>
      </c>
      <c r="O291" s="1">
        <v>0</v>
      </c>
      <c r="P291" s="1">
        <v>3</v>
      </c>
      <c r="R291" s="1">
        <v>136</v>
      </c>
      <c r="S291" s="1">
        <v>0</v>
      </c>
      <c r="T291" s="1">
        <v>23.1</v>
      </c>
      <c r="V291" s="1">
        <v>116</v>
      </c>
      <c r="W291" s="1">
        <v>0</v>
      </c>
      <c r="X291" s="1">
        <v>6.5</v>
      </c>
      <c r="Z291" s="1">
        <v>121</v>
      </c>
      <c r="AA291" s="1">
        <v>0</v>
      </c>
      <c r="AB291" s="1">
        <v>6.3</v>
      </c>
      <c r="AD291" s="1">
        <v>125</v>
      </c>
      <c r="AE291" s="1">
        <v>0</v>
      </c>
      <c r="AF291" s="1">
        <v>0</v>
      </c>
      <c r="AH291" s="1">
        <v>98</v>
      </c>
      <c r="AI291" s="1">
        <v>0</v>
      </c>
      <c r="AJ291" s="1">
        <v>12.6</v>
      </c>
      <c r="AL291" s="1">
        <v>127</v>
      </c>
      <c r="AM291" s="1">
        <v>0</v>
      </c>
      <c r="AN291" s="1">
        <v>0</v>
      </c>
    </row>
    <row r="292" spans="2:40" x14ac:dyDescent="0.25">
      <c r="B292" s="1">
        <v>149</v>
      </c>
      <c r="C292" s="1">
        <v>0</v>
      </c>
      <c r="D292" s="1">
        <v>8.3000000000000007</v>
      </c>
      <c r="F292" s="1">
        <v>125</v>
      </c>
      <c r="G292" s="1">
        <v>0</v>
      </c>
      <c r="H292" s="1">
        <v>4</v>
      </c>
      <c r="J292" s="1">
        <v>128</v>
      </c>
      <c r="K292" s="1">
        <v>0</v>
      </c>
      <c r="L292" s="1">
        <v>8.5</v>
      </c>
      <c r="N292" s="1">
        <v>117</v>
      </c>
      <c r="O292" s="1">
        <v>0</v>
      </c>
      <c r="P292" s="1">
        <v>3</v>
      </c>
      <c r="R292" s="1">
        <v>115</v>
      </c>
      <c r="S292" s="1">
        <v>0</v>
      </c>
      <c r="T292" s="1">
        <v>23.1</v>
      </c>
      <c r="V292" s="1">
        <v>129</v>
      </c>
      <c r="W292" s="1">
        <v>0</v>
      </c>
      <c r="X292" s="1">
        <v>6.5</v>
      </c>
      <c r="Z292" s="1">
        <v>150</v>
      </c>
      <c r="AA292" s="1">
        <v>0</v>
      </c>
      <c r="AB292" s="1">
        <v>6.3</v>
      </c>
      <c r="AD292" s="1">
        <v>125</v>
      </c>
      <c r="AE292" s="1">
        <v>0</v>
      </c>
      <c r="AF292" s="1">
        <v>0</v>
      </c>
      <c r="AH292" s="1">
        <v>44</v>
      </c>
      <c r="AI292" s="1">
        <v>0</v>
      </c>
      <c r="AJ292" s="1">
        <v>12.6</v>
      </c>
      <c r="AL292" s="1">
        <v>135</v>
      </c>
      <c r="AM292" s="1">
        <v>0</v>
      </c>
      <c r="AN292" s="1">
        <v>0</v>
      </c>
    </row>
    <row r="293" spans="2:40" x14ac:dyDescent="0.25">
      <c r="B293" s="1">
        <v>439</v>
      </c>
      <c r="C293" s="1">
        <v>0</v>
      </c>
      <c r="D293" s="1">
        <v>8.3000000000000007</v>
      </c>
      <c r="F293" s="1">
        <v>125</v>
      </c>
      <c r="G293" s="1">
        <v>0</v>
      </c>
      <c r="H293" s="1">
        <v>4</v>
      </c>
      <c r="J293" s="1">
        <v>145</v>
      </c>
      <c r="K293" s="1">
        <v>0</v>
      </c>
      <c r="L293" s="1">
        <v>8.5</v>
      </c>
      <c r="N293" s="1">
        <v>121</v>
      </c>
      <c r="O293" s="1">
        <v>0</v>
      </c>
      <c r="P293" s="1">
        <v>3</v>
      </c>
      <c r="R293" s="1">
        <v>142</v>
      </c>
      <c r="S293" s="1">
        <v>0</v>
      </c>
      <c r="T293" s="1">
        <v>23.1</v>
      </c>
      <c r="V293" s="1">
        <v>113</v>
      </c>
      <c r="W293" s="1">
        <v>0</v>
      </c>
      <c r="X293" s="1">
        <v>6.5</v>
      </c>
      <c r="Z293" s="1">
        <v>125</v>
      </c>
      <c r="AA293" s="1">
        <v>0</v>
      </c>
      <c r="AB293" s="1">
        <v>6.3</v>
      </c>
      <c r="AD293" s="1">
        <v>1080</v>
      </c>
      <c r="AE293" s="1">
        <v>0</v>
      </c>
      <c r="AF293" s="1">
        <v>3.5</v>
      </c>
      <c r="AH293" s="1">
        <v>44</v>
      </c>
      <c r="AI293" s="1">
        <v>0</v>
      </c>
      <c r="AJ293" s="1">
        <v>12.6</v>
      </c>
      <c r="AL293" s="1">
        <v>136</v>
      </c>
      <c r="AM293" s="1">
        <v>0</v>
      </c>
      <c r="AN293" s="1">
        <v>0</v>
      </c>
    </row>
    <row r="294" spans="2:40" x14ac:dyDescent="0.25">
      <c r="B294" s="1">
        <v>146</v>
      </c>
      <c r="C294" s="1">
        <v>0</v>
      </c>
      <c r="D294" s="1">
        <v>8.3000000000000007</v>
      </c>
      <c r="F294" s="1">
        <v>120</v>
      </c>
      <c r="G294" s="1">
        <v>0</v>
      </c>
      <c r="H294" s="1">
        <v>4</v>
      </c>
      <c r="J294" s="1">
        <v>127</v>
      </c>
      <c r="K294" s="1">
        <v>0</v>
      </c>
      <c r="L294" s="1">
        <v>8.5</v>
      </c>
      <c r="N294" s="1">
        <v>120</v>
      </c>
      <c r="O294" s="1">
        <v>0</v>
      </c>
      <c r="P294" s="1">
        <v>7.5</v>
      </c>
      <c r="R294" s="1">
        <v>128</v>
      </c>
      <c r="S294" s="1">
        <v>0</v>
      </c>
      <c r="T294" s="1">
        <v>23.1</v>
      </c>
      <c r="V294" s="1">
        <v>124</v>
      </c>
      <c r="W294" s="1">
        <v>0</v>
      </c>
      <c r="X294" s="1">
        <v>6.5</v>
      </c>
      <c r="Z294" s="1">
        <v>115</v>
      </c>
      <c r="AA294" s="1">
        <v>0</v>
      </c>
      <c r="AB294" s="1">
        <v>6.3</v>
      </c>
      <c r="AD294" s="1">
        <v>1080</v>
      </c>
      <c r="AE294" s="1">
        <v>0</v>
      </c>
      <c r="AF294" s="1">
        <v>3.5</v>
      </c>
      <c r="AH294" s="1">
        <v>55</v>
      </c>
      <c r="AI294" s="1">
        <v>0</v>
      </c>
      <c r="AJ294" s="1">
        <v>12.6</v>
      </c>
      <c r="AL294" s="1">
        <v>152</v>
      </c>
      <c r="AM294" s="1">
        <v>0</v>
      </c>
      <c r="AN294" s="1">
        <v>0</v>
      </c>
    </row>
    <row r="295" spans="2:40" x14ac:dyDescent="0.25">
      <c r="B295" s="1">
        <v>158</v>
      </c>
      <c r="C295" s="1">
        <v>0</v>
      </c>
      <c r="D295" s="1">
        <v>8.3000000000000007</v>
      </c>
      <c r="F295" s="1">
        <v>131</v>
      </c>
      <c r="G295" s="1">
        <v>0</v>
      </c>
      <c r="H295" s="1">
        <v>12.2</v>
      </c>
      <c r="J295" s="1">
        <v>119</v>
      </c>
      <c r="K295" s="1">
        <v>0</v>
      </c>
      <c r="L295" s="1">
        <v>8.5</v>
      </c>
      <c r="N295" s="1">
        <v>119</v>
      </c>
      <c r="O295" s="1">
        <v>0</v>
      </c>
      <c r="P295" s="1">
        <v>7.5</v>
      </c>
      <c r="R295" s="1">
        <v>128</v>
      </c>
      <c r="S295" s="1">
        <v>0</v>
      </c>
      <c r="T295" s="1">
        <v>23.1</v>
      </c>
      <c r="V295" s="1">
        <v>123</v>
      </c>
      <c r="W295" s="1">
        <v>0</v>
      </c>
      <c r="X295" s="1">
        <v>6.5</v>
      </c>
      <c r="Z295" s="1">
        <v>122</v>
      </c>
      <c r="AA295" s="1">
        <v>0</v>
      </c>
      <c r="AB295" s="1">
        <v>6.3</v>
      </c>
      <c r="AD295" s="1">
        <v>205</v>
      </c>
      <c r="AE295" s="1">
        <v>0</v>
      </c>
      <c r="AF295" s="1">
        <v>4</v>
      </c>
      <c r="AH295" s="1">
        <v>60</v>
      </c>
      <c r="AI295" s="1">
        <v>0</v>
      </c>
      <c r="AJ295" s="1">
        <v>12.6</v>
      </c>
      <c r="AL295" s="1">
        <v>156</v>
      </c>
      <c r="AM295" s="1">
        <v>0</v>
      </c>
      <c r="AN295" s="1">
        <v>0</v>
      </c>
    </row>
    <row r="296" spans="2:40" x14ac:dyDescent="0.25">
      <c r="B296" s="1">
        <v>162</v>
      </c>
      <c r="C296" s="1">
        <v>0</v>
      </c>
      <c r="D296" s="1">
        <v>8.3000000000000007</v>
      </c>
      <c r="F296" s="1">
        <v>138</v>
      </c>
      <c r="G296" s="1">
        <v>0</v>
      </c>
      <c r="H296" s="1">
        <v>12.2</v>
      </c>
      <c r="J296" s="1">
        <v>109</v>
      </c>
      <c r="K296" s="1">
        <v>0</v>
      </c>
      <c r="L296" s="1">
        <v>8.5</v>
      </c>
      <c r="N296" s="1">
        <v>120</v>
      </c>
      <c r="O296" s="1">
        <v>0</v>
      </c>
      <c r="P296" s="1">
        <v>7.5</v>
      </c>
      <c r="R296" s="1">
        <v>443</v>
      </c>
      <c r="S296" s="1">
        <v>0</v>
      </c>
      <c r="T296" s="1">
        <v>14.8</v>
      </c>
      <c r="V296" s="1">
        <v>55</v>
      </c>
      <c r="W296" s="1">
        <v>0</v>
      </c>
      <c r="X296" s="1">
        <v>9.4</v>
      </c>
      <c r="Z296" s="1">
        <v>112</v>
      </c>
      <c r="AA296" s="1">
        <v>0</v>
      </c>
      <c r="AB296" s="1">
        <v>6.3</v>
      </c>
      <c r="AD296" s="1">
        <v>246</v>
      </c>
      <c r="AE296" s="1">
        <v>0</v>
      </c>
      <c r="AF296" s="1">
        <v>4</v>
      </c>
      <c r="AH296" s="1">
        <v>137</v>
      </c>
      <c r="AI296" s="1">
        <v>0</v>
      </c>
      <c r="AJ296" s="1">
        <v>12.6</v>
      </c>
      <c r="AL296" s="1">
        <v>237</v>
      </c>
      <c r="AM296" s="1">
        <v>0</v>
      </c>
      <c r="AN296" s="1">
        <v>0</v>
      </c>
    </row>
    <row r="297" spans="2:40" x14ac:dyDescent="0.25">
      <c r="B297" s="1">
        <v>168</v>
      </c>
      <c r="C297" s="1">
        <v>0</v>
      </c>
      <c r="D297" s="1">
        <v>8.3000000000000007</v>
      </c>
      <c r="F297" s="1">
        <v>122</v>
      </c>
      <c r="G297" s="1">
        <v>0</v>
      </c>
      <c r="H297" s="1">
        <v>12.2</v>
      </c>
      <c r="J297" s="1">
        <v>127</v>
      </c>
      <c r="K297" s="1">
        <v>0</v>
      </c>
      <c r="L297" s="1">
        <v>8.5</v>
      </c>
      <c r="N297" s="1">
        <v>121</v>
      </c>
      <c r="O297" s="1">
        <v>0</v>
      </c>
      <c r="P297" s="1">
        <v>7.5</v>
      </c>
      <c r="R297" s="1">
        <v>386</v>
      </c>
      <c r="S297" s="1">
        <v>0</v>
      </c>
      <c r="T297" s="1">
        <v>14.8</v>
      </c>
      <c r="V297" s="1">
        <v>123</v>
      </c>
      <c r="W297" s="1">
        <v>0</v>
      </c>
      <c r="X297" s="1">
        <v>9.4</v>
      </c>
      <c r="Z297" s="1">
        <v>127</v>
      </c>
      <c r="AA297" s="1">
        <v>0</v>
      </c>
      <c r="AB297" s="1">
        <v>6.3</v>
      </c>
      <c r="AD297" s="1">
        <v>183</v>
      </c>
      <c r="AE297" s="1">
        <v>0</v>
      </c>
      <c r="AF297" s="1">
        <v>4</v>
      </c>
      <c r="AH297" s="1">
        <v>131</v>
      </c>
      <c r="AI297" s="1">
        <v>0</v>
      </c>
      <c r="AJ297" s="1">
        <v>12.6</v>
      </c>
      <c r="AL297" s="1">
        <v>233</v>
      </c>
      <c r="AM297" s="1">
        <v>0</v>
      </c>
      <c r="AN297" s="1">
        <v>0</v>
      </c>
    </row>
    <row r="298" spans="2:40" x14ac:dyDescent="0.25">
      <c r="B298" s="1">
        <v>160</v>
      </c>
      <c r="C298" s="1">
        <v>0</v>
      </c>
      <c r="D298" s="1">
        <v>8.3000000000000007</v>
      </c>
      <c r="F298" s="1">
        <v>136</v>
      </c>
      <c r="G298" s="1">
        <v>0</v>
      </c>
      <c r="H298" s="1">
        <v>12.2</v>
      </c>
      <c r="J298" s="1">
        <v>159</v>
      </c>
      <c r="K298" s="1">
        <v>0</v>
      </c>
      <c r="L298" s="1">
        <v>8.5</v>
      </c>
      <c r="N298" s="1">
        <v>138</v>
      </c>
      <c r="O298" s="1">
        <v>0</v>
      </c>
      <c r="P298" s="1">
        <v>7.5</v>
      </c>
      <c r="R298" s="1">
        <v>280</v>
      </c>
      <c r="S298" s="1">
        <v>0</v>
      </c>
      <c r="T298" s="1">
        <v>14.8</v>
      </c>
      <c r="V298" s="1">
        <v>42</v>
      </c>
      <c r="W298" s="1">
        <v>0</v>
      </c>
      <c r="X298" s="1">
        <v>9.4</v>
      </c>
      <c r="Z298" s="1">
        <v>119</v>
      </c>
      <c r="AA298" s="1">
        <v>0</v>
      </c>
      <c r="AB298" s="1">
        <v>11.5</v>
      </c>
      <c r="AD298" s="1">
        <v>143</v>
      </c>
      <c r="AE298" s="1">
        <v>0</v>
      </c>
      <c r="AF298" s="1">
        <v>4</v>
      </c>
      <c r="AH298" s="1">
        <v>116</v>
      </c>
      <c r="AI298" s="1">
        <v>0</v>
      </c>
      <c r="AJ298" s="1">
        <v>12.6</v>
      </c>
      <c r="AL298" s="1">
        <v>272</v>
      </c>
      <c r="AM298" s="1">
        <v>0</v>
      </c>
      <c r="AN298" s="1">
        <v>0</v>
      </c>
    </row>
    <row r="299" spans="2:40" x14ac:dyDescent="0.25">
      <c r="B299" s="1">
        <v>160</v>
      </c>
      <c r="C299" s="1">
        <v>0</v>
      </c>
      <c r="D299" s="1">
        <v>8.8000000000000007</v>
      </c>
      <c r="F299" s="1">
        <v>506</v>
      </c>
      <c r="G299" s="1">
        <v>0</v>
      </c>
      <c r="H299" s="1">
        <v>2.5</v>
      </c>
      <c r="J299" s="1">
        <v>110</v>
      </c>
      <c r="K299" s="1">
        <v>0</v>
      </c>
      <c r="L299" s="1">
        <v>8.5</v>
      </c>
      <c r="N299" s="1">
        <v>135</v>
      </c>
      <c r="O299" s="1">
        <v>0</v>
      </c>
      <c r="P299" s="1">
        <v>7.5</v>
      </c>
      <c r="R299" s="1">
        <v>140</v>
      </c>
      <c r="S299" s="1">
        <v>0</v>
      </c>
      <c r="T299" s="1">
        <v>38.799999999999997</v>
      </c>
      <c r="V299" s="1">
        <v>118</v>
      </c>
      <c r="W299" s="1">
        <v>0</v>
      </c>
      <c r="X299" s="1">
        <v>9.4</v>
      </c>
      <c r="Z299" s="1">
        <v>114</v>
      </c>
      <c r="AA299" s="1">
        <v>0</v>
      </c>
      <c r="AB299" s="1">
        <v>11.5</v>
      </c>
      <c r="AD299" s="1">
        <v>211</v>
      </c>
      <c r="AE299" s="1">
        <v>0</v>
      </c>
      <c r="AF299" s="1">
        <v>4</v>
      </c>
      <c r="AH299" s="1">
        <v>123</v>
      </c>
      <c r="AI299" s="1">
        <v>0</v>
      </c>
      <c r="AJ299" s="1">
        <v>12.6</v>
      </c>
      <c r="AL299" s="1">
        <v>272</v>
      </c>
      <c r="AM299" s="1">
        <v>0</v>
      </c>
      <c r="AN299" s="1">
        <v>0</v>
      </c>
    </row>
    <row r="300" spans="2:40" x14ac:dyDescent="0.25">
      <c r="B300" s="1">
        <v>120</v>
      </c>
      <c r="C300" s="1">
        <v>0</v>
      </c>
      <c r="D300" s="1">
        <v>8.8000000000000007</v>
      </c>
      <c r="F300" s="1">
        <v>481</v>
      </c>
      <c r="G300" s="1">
        <v>0</v>
      </c>
      <c r="H300" s="1">
        <v>2.5</v>
      </c>
      <c r="J300" s="1">
        <v>131</v>
      </c>
      <c r="K300" s="1">
        <v>0</v>
      </c>
      <c r="L300" s="1">
        <v>8.5</v>
      </c>
      <c r="N300" s="1">
        <v>116</v>
      </c>
      <c r="O300" s="1">
        <v>0</v>
      </c>
      <c r="P300" s="1">
        <v>7.5</v>
      </c>
      <c r="R300" s="1">
        <v>410</v>
      </c>
      <c r="S300" s="1">
        <v>0</v>
      </c>
      <c r="T300" s="1">
        <v>38.799999999999997</v>
      </c>
      <c r="V300" s="1">
        <v>122</v>
      </c>
      <c r="W300" s="1">
        <v>0</v>
      </c>
      <c r="X300" s="1">
        <v>9.4</v>
      </c>
      <c r="Z300" s="1">
        <v>123</v>
      </c>
      <c r="AA300" s="1">
        <v>0</v>
      </c>
      <c r="AB300" s="1">
        <v>11.5</v>
      </c>
      <c r="AD300" s="1">
        <v>244</v>
      </c>
      <c r="AE300" s="1">
        <v>0</v>
      </c>
      <c r="AF300" s="1">
        <v>4</v>
      </c>
      <c r="AH300" s="1">
        <v>121</v>
      </c>
      <c r="AI300" s="1">
        <v>0</v>
      </c>
      <c r="AJ300" s="1">
        <v>6.7</v>
      </c>
      <c r="AL300" s="1">
        <v>178</v>
      </c>
      <c r="AM300" s="1">
        <v>0</v>
      </c>
      <c r="AN300" s="1">
        <v>0</v>
      </c>
    </row>
    <row r="301" spans="2:40" x14ac:dyDescent="0.25">
      <c r="B301" s="1">
        <v>126</v>
      </c>
      <c r="C301" s="1">
        <v>0</v>
      </c>
      <c r="D301" s="1">
        <v>8.8000000000000007</v>
      </c>
      <c r="F301" s="1">
        <v>148</v>
      </c>
      <c r="G301" s="1">
        <v>0</v>
      </c>
      <c r="H301" s="1">
        <v>2.5</v>
      </c>
      <c r="J301" s="1">
        <v>125</v>
      </c>
      <c r="K301" s="1">
        <v>0</v>
      </c>
      <c r="L301" s="1">
        <v>11.3</v>
      </c>
      <c r="N301" s="1">
        <v>124</v>
      </c>
      <c r="O301" s="1">
        <v>0</v>
      </c>
      <c r="P301" s="1">
        <v>7.5</v>
      </c>
      <c r="R301" s="1">
        <v>120</v>
      </c>
      <c r="S301" s="1">
        <v>0</v>
      </c>
      <c r="T301" s="1">
        <v>38.799999999999997</v>
      </c>
      <c r="V301" s="1">
        <v>118</v>
      </c>
      <c r="W301" s="1">
        <v>0</v>
      </c>
      <c r="X301" s="1">
        <v>9.4</v>
      </c>
      <c r="Z301" s="1">
        <v>126</v>
      </c>
      <c r="AA301" s="1">
        <v>0</v>
      </c>
      <c r="AB301" s="1">
        <v>11.5</v>
      </c>
      <c r="AD301" s="1">
        <v>175</v>
      </c>
      <c r="AE301" s="1">
        <v>0</v>
      </c>
      <c r="AF301" s="1">
        <v>0</v>
      </c>
      <c r="AH301" s="1">
        <v>120</v>
      </c>
      <c r="AI301" s="1">
        <v>0</v>
      </c>
      <c r="AJ301" s="1">
        <v>6.7</v>
      </c>
      <c r="AL301" s="1">
        <v>181</v>
      </c>
      <c r="AM301" s="1">
        <v>0</v>
      </c>
      <c r="AN301" s="1">
        <v>0</v>
      </c>
    </row>
    <row r="302" spans="2:40" x14ac:dyDescent="0.25">
      <c r="B302" s="1">
        <v>123</v>
      </c>
      <c r="C302" s="1">
        <v>0</v>
      </c>
      <c r="D302" s="1">
        <v>8.8000000000000007</v>
      </c>
      <c r="F302" s="1">
        <v>122</v>
      </c>
      <c r="G302" s="1">
        <v>0</v>
      </c>
      <c r="H302" s="1">
        <v>2.5</v>
      </c>
      <c r="J302" s="1">
        <v>136</v>
      </c>
      <c r="K302" s="1">
        <v>0</v>
      </c>
      <c r="L302" s="1">
        <v>11.3</v>
      </c>
      <c r="N302" s="1">
        <v>121</v>
      </c>
      <c r="O302" s="1">
        <v>0</v>
      </c>
      <c r="P302" s="1">
        <v>7.5</v>
      </c>
      <c r="R302" s="1">
        <v>130</v>
      </c>
      <c r="S302" s="1">
        <v>0</v>
      </c>
      <c r="T302" s="1">
        <v>38.799999999999997</v>
      </c>
      <c r="V302" s="1">
        <v>121</v>
      </c>
      <c r="W302" s="1">
        <v>0</v>
      </c>
      <c r="X302" s="1">
        <v>9.4</v>
      </c>
      <c r="Z302" s="1">
        <v>114</v>
      </c>
      <c r="AA302" s="1">
        <v>0</v>
      </c>
      <c r="AB302" s="1">
        <v>11.5</v>
      </c>
      <c r="AD302" s="1">
        <v>143</v>
      </c>
      <c r="AE302" s="1">
        <v>0</v>
      </c>
      <c r="AF302" s="1">
        <v>0</v>
      </c>
      <c r="AH302" s="1">
        <v>81</v>
      </c>
      <c r="AI302" s="1">
        <v>0</v>
      </c>
      <c r="AJ302" s="1">
        <v>6.7</v>
      </c>
      <c r="AL302" s="1">
        <v>554</v>
      </c>
      <c r="AM302" s="1">
        <v>0</v>
      </c>
      <c r="AN302" s="1">
        <v>7.2</v>
      </c>
    </row>
    <row r="303" spans="2:40" x14ac:dyDescent="0.25">
      <c r="B303" s="1">
        <v>138</v>
      </c>
      <c r="C303" s="1">
        <v>0</v>
      </c>
      <c r="D303" s="1">
        <v>8.8000000000000007</v>
      </c>
      <c r="F303" s="1">
        <v>142</v>
      </c>
      <c r="G303" s="1">
        <v>0</v>
      </c>
      <c r="H303" s="1">
        <v>2.5</v>
      </c>
      <c r="J303" s="1">
        <v>115</v>
      </c>
      <c r="K303" s="1">
        <v>0</v>
      </c>
      <c r="L303" s="1">
        <v>11.3</v>
      </c>
      <c r="N303" s="1">
        <v>120</v>
      </c>
      <c r="O303" s="1">
        <v>0</v>
      </c>
      <c r="P303" s="1">
        <v>9.1</v>
      </c>
      <c r="R303" s="1">
        <v>126</v>
      </c>
      <c r="S303" s="1">
        <v>0</v>
      </c>
      <c r="T303" s="1">
        <v>38.799999999999997</v>
      </c>
      <c r="V303" s="1">
        <v>116</v>
      </c>
      <c r="W303" s="1">
        <v>0</v>
      </c>
      <c r="X303" s="1">
        <v>9.4</v>
      </c>
      <c r="Z303" s="1">
        <v>122</v>
      </c>
      <c r="AA303" s="1">
        <v>0</v>
      </c>
      <c r="AB303" s="1">
        <v>11.5</v>
      </c>
      <c r="AD303" s="1">
        <v>130</v>
      </c>
      <c r="AE303" s="1">
        <v>0</v>
      </c>
      <c r="AF303" s="1">
        <v>0</v>
      </c>
      <c r="AH303" s="1">
        <v>98</v>
      </c>
      <c r="AI303" s="1">
        <v>0</v>
      </c>
      <c r="AJ303" s="1">
        <v>6.7</v>
      </c>
      <c r="AL303" s="1">
        <v>551</v>
      </c>
      <c r="AM303" s="1">
        <v>0</v>
      </c>
      <c r="AN303" s="1">
        <v>7.2</v>
      </c>
    </row>
    <row r="304" spans="2:40" x14ac:dyDescent="0.25">
      <c r="B304" s="1">
        <v>152</v>
      </c>
      <c r="C304" s="1">
        <v>0</v>
      </c>
      <c r="D304" s="1">
        <v>8.8000000000000007</v>
      </c>
      <c r="F304" s="1">
        <v>123</v>
      </c>
      <c r="G304" s="1">
        <v>0</v>
      </c>
      <c r="H304" s="1">
        <v>2.5</v>
      </c>
      <c r="J304" s="1">
        <v>134</v>
      </c>
      <c r="K304" s="1">
        <v>0</v>
      </c>
      <c r="L304" s="1">
        <v>11.3</v>
      </c>
      <c r="N304" s="1">
        <v>131</v>
      </c>
      <c r="O304" s="1">
        <v>0</v>
      </c>
      <c r="P304" s="1">
        <v>9.1</v>
      </c>
      <c r="R304" s="1">
        <v>129</v>
      </c>
      <c r="S304" s="1">
        <v>0</v>
      </c>
      <c r="T304" s="1">
        <v>38.799999999999997</v>
      </c>
      <c r="V304" s="1">
        <v>113</v>
      </c>
      <c r="W304" s="1">
        <v>0</v>
      </c>
      <c r="X304" s="1">
        <v>9.4</v>
      </c>
      <c r="Z304" s="1">
        <v>119</v>
      </c>
      <c r="AA304" s="1">
        <v>0</v>
      </c>
      <c r="AB304" s="1">
        <v>11.5</v>
      </c>
      <c r="AD304" s="1">
        <v>133</v>
      </c>
      <c r="AE304" s="1">
        <v>0</v>
      </c>
      <c r="AF304" s="1">
        <v>0</v>
      </c>
      <c r="AH304" s="1">
        <v>106</v>
      </c>
      <c r="AI304" s="1">
        <v>0</v>
      </c>
      <c r="AJ304" s="1">
        <v>6.7</v>
      </c>
      <c r="AL304" s="1">
        <v>163</v>
      </c>
      <c r="AM304" s="1">
        <v>0</v>
      </c>
      <c r="AN304" s="1">
        <v>7.2</v>
      </c>
    </row>
    <row r="305" spans="2:40" x14ac:dyDescent="0.25">
      <c r="B305" s="1">
        <v>164</v>
      </c>
      <c r="C305" s="1">
        <v>0</v>
      </c>
      <c r="D305" s="1">
        <v>8.8000000000000007</v>
      </c>
      <c r="F305" s="1">
        <v>118</v>
      </c>
      <c r="G305" s="1">
        <v>0</v>
      </c>
      <c r="H305" s="1">
        <v>2.5</v>
      </c>
      <c r="J305" s="1">
        <v>119</v>
      </c>
      <c r="K305" s="1">
        <v>0</v>
      </c>
      <c r="L305" s="1">
        <v>11.3</v>
      </c>
      <c r="N305" s="1">
        <v>125</v>
      </c>
      <c r="O305" s="1">
        <v>0</v>
      </c>
      <c r="P305" s="1">
        <v>9.1</v>
      </c>
      <c r="R305" s="1">
        <v>148</v>
      </c>
      <c r="S305" s="1">
        <v>0</v>
      </c>
      <c r="T305" s="1">
        <v>38.799999999999997</v>
      </c>
      <c r="V305" s="1">
        <v>109</v>
      </c>
      <c r="W305" s="1">
        <v>0</v>
      </c>
      <c r="X305" s="1">
        <v>9.4</v>
      </c>
      <c r="Z305" s="1">
        <v>109</v>
      </c>
      <c r="AA305" s="1">
        <v>0</v>
      </c>
      <c r="AB305" s="1">
        <v>11.5</v>
      </c>
      <c r="AD305" s="1">
        <v>118</v>
      </c>
      <c r="AE305" s="1">
        <v>0</v>
      </c>
      <c r="AF305" s="1">
        <v>0</v>
      </c>
      <c r="AH305" s="1">
        <v>101</v>
      </c>
      <c r="AI305" s="1">
        <v>0</v>
      </c>
      <c r="AJ305" s="1">
        <v>6.7</v>
      </c>
      <c r="AL305" s="1">
        <v>171</v>
      </c>
      <c r="AM305" s="1">
        <v>0</v>
      </c>
      <c r="AN305" s="1">
        <v>7.2</v>
      </c>
    </row>
    <row r="306" spans="2:40" x14ac:dyDescent="0.25">
      <c r="B306" s="1">
        <v>171</v>
      </c>
      <c r="C306" s="1">
        <v>0</v>
      </c>
      <c r="D306" s="1">
        <v>8.4</v>
      </c>
      <c r="F306" s="1">
        <v>125</v>
      </c>
      <c r="G306" s="1">
        <v>0</v>
      </c>
      <c r="H306" s="1">
        <v>2.5</v>
      </c>
      <c r="J306" s="1">
        <v>125</v>
      </c>
      <c r="K306" s="1">
        <v>0</v>
      </c>
      <c r="L306" s="1">
        <v>11.3</v>
      </c>
      <c r="N306" s="1">
        <v>119</v>
      </c>
      <c r="O306" s="1">
        <v>0</v>
      </c>
      <c r="P306" s="1">
        <v>9.1</v>
      </c>
      <c r="R306" s="1">
        <v>138</v>
      </c>
      <c r="S306" s="1">
        <v>0</v>
      </c>
      <c r="T306" s="1">
        <v>38.799999999999997</v>
      </c>
      <c r="V306" s="1">
        <v>120</v>
      </c>
      <c r="W306" s="1">
        <v>0</v>
      </c>
      <c r="X306" s="1">
        <v>9.1999999999999993</v>
      </c>
      <c r="Z306" s="1">
        <v>111</v>
      </c>
      <c r="AA306" s="1">
        <v>0</v>
      </c>
      <c r="AB306" s="1">
        <v>11.5</v>
      </c>
      <c r="AD306" s="1">
        <v>120</v>
      </c>
      <c r="AE306" s="1">
        <v>0</v>
      </c>
      <c r="AF306" s="1">
        <v>0</v>
      </c>
      <c r="AH306" s="1">
        <v>369</v>
      </c>
      <c r="AI306" s="1">
        <v>0</v>
      </c>
      <c r="AJ306" s="1">
        <v>6.8</v>
      </c>
      <c r="AL306" s="1">
        <v>173</v>
      </c>
      <c r="AM306" s="1">
        <v>0</v>
      </c>
      <c r="AN306" s="1">
        <v>7.2</v>
      </c>
    </row>
    <row r="307" spans="2:40" x14ac:dyDescent="0.25">
      <c r="B307" s="1">
        <v>207</v>
      </c>
      <c r="C307" s="1">
        <v>0</v>
      </c>
      <c r="D307" s="1">
        <v>8.4</v>
      </c>
      <c r="F307" s="1">
        <v>117</v>
      </c>
      <c r="G307" s="1">
        <v>0</v>
      </c>
      <c r="H307" s="1">
        <v>17.8</v>
      </c>
      <c r="J307" s="1">
        <v>132</v>
      </c>
      <c r="K307" s="1">
        <v>0</v>
      </c>
      <c r="L307" s="1">
        <v>11.3</v>
      </c>
      <c r="N307" s="1">
        <v>112</v>
      </c>
      <c r="O307" s="1">
        <v>0</v>
      </c>
      <c r="P307" s="1">
        <v>9.1</v>
      </c>
      <c r="R307" s="1">
        <v>251</v>
      </c>
      <c r="S307" s="1">
        <v>0</v>
      </c>
      <c r="T307" s="1">
        <v>12.6</v>
      </c>
      <c r="V307" s="1">
        <v>126</v>
      </c>
      <c r="W307" s="1">
        <v>0</v>
      </c>
      <c r="X307" s="1">
        <v>9.1999999999999993</v>
      </c>
      <c r="Z307" s="1">
        <v>119</v>
      </c>
      <c r="AA307" s="1">
        <v>0</v>
      </c>
      <c r="AB307" s="1">
        <v>11.5</v>
      </c>
      <c r="AD307" s="1">
        <v>213</v>
      </c>
      <c r="AE307" s="1">
        <v>0</v>
      </c>
      <c r="AF307" s="1">
        <v>0</v>
      </c>
      <c r="AH307" s="1">
        <v>918</v>
      </c>
      <c r="AI307" s="1">
        <v>0</v>
      </c>
      <c r="AJ307" s="1">
        <v>0</v>
      </c>
      <c r="AL307" s="1">
        <v>181</v>
      </c>
      <c r="AM307" s="1">
        <v>0</v>
      </c>
      <c r="AN307" s="1">
        <v>7.2</v>
      </c>
    </row>
    <row r="308" spans="2:40" x14ac:dyDescent="0.25">
      <c r="B308" s="1">
        <v>144</v>
      </c>
      <c r="C308" s="1">
        <v>0</v>
      </c>
      <c r="D308" s="1">
        <v>8.4</v>
      </c>
      <c r="F308" s="1">
        <v>114</v>
      </c>
      <c r="G308" s="1">
        <v>0</v>
      </c>
      <c r="H308" s="1">
        <v>17.8</v>
      </c>
      <c r="J308" s="1">
        <v>124</v>
      </c>
      <c r="K308" s="1">
        <v>0</v>
      </c>
      <c r="L308" s="1">
        <v>11.3</v>
      </c>
      <c r="N308" s="1">
        <v>112</v>
      </c>
      <c r="O308" s="1">
        <v>0</v>
      </c>
      <c r="P308" s="1">
        <v>9.1</v>
      </c>
      <c r="R308" s="1">
        <v>120</v>
      </c>
      <c r="S308" s="1">
        <v>0</v>
      </c>
      <c r="T308" s="1">
        <v>12.6</v>
      </c>
      <c r="V308" s="1">
        <v>130</v>
      </c>
      <c r="W308" s="1">
        <v>0</v>
      </c>
      <c r="X308" s="1">
        <v>9.1999999999999993</v>
      </c>
      <c r="Z308" s="1">
        <v>120</v>
      </c>
      <c r="AA308" s="1">
        <v>0</v>
      </c>
      <c r="AB308" s="1">
        <v>7.5</v>
      </c>
      <c r="AD308" s="1">
        <v>289</v>
      </c>
      <c r="AE308" s="1">
        <v>0</v>
      </c>
      <c r="AF308" s="1">
        <v>7.6</v>
      </c>
      <c r="AH308" s="1">
        <v>534</v>
      </c>
      <c r="AI308" s="1">
        <v>0</v>
      </c>
      <c r="AJ308" s="1">
        <v>0</v>
      </c>
      <c r="AL308" s="1">
        <v>191</v>
      </c>
      <c r="AM308" s="1">
        <v>0</v>
      </c>
      <c r="AN308" s="1">
        <v>3.6</v>
      </c>
    </row>
    <row r="309" spans="2:40" x14ac:dyDescent="0.25">
      <c r="B309" s="1">
        <v>143</v>
      </c>
      <c r="C309" s="1">
        <v>0</v>
      </c>
      <c r="D309" s="1">
        <v>8.4</v>
      </c>
      <c r="F309" s="1">
        <v>116</v>
      </c>
      <c r="G309" s="1">
        <v>0</v>
      </c>
      <c r="H309" s="1">
        <v>17.8</v>
      </c>
      <c r="J309" s="1">
        <v>129</v>
      </c>
      <c r="K309" s="1">
        <v>0</v>
      </c>
      <c r="L309" s="1">
        <v>11.3</v>
      </c>
      <c r="N309" s="1">
        <v>113</v>
      </c>
      <c r="O309" s="1">
        <v>0</v>
      </c>
      <c r="P309" s="1">
        <v>9.1</v>
      </c>
      <c r="R309" s="1">
        <v>420</v>
      </c>
      <c r="S309" s="1">
        <v>0</v>
      </c>
      <c r="T309" s="1">
        <v>12.6</v>
      </c>
      <c r="V309" s="1">
        <v>118</v>
      </c>
      <c r="W309" s="1">
        <v>0</v>
      </c>
      <c r="X309" s="1">
        <v>9.1999999999999993</v>
      </c>
      <c r="Z309" s="1">
        <v>155</v>
      </c>
      <c r="AA309" s="1">
        <v>0</v>
      </c>
      <c r="AB309" s="1">
        <v>7.5</v>
      </c>
      <c r="AD309" s="1">
        <v>109</v>
      </c>
      <c r="AE309" s="1">
        <v>0</v>
      </c>
      <c r="AF309" s="1">
        <v>7.6</v>
      </c>
      <c r="AH309" s="1">
        <v>47</v>
      </c>
      <c r="AI309" s="1">
        <v>0</v>
      </c>
      <c r="AJ309" s="1">
        <v>0</v>
      </c>
      <c r="AL309" s="1">
        <v>245</v>
      </c>
      <c r="AM309" s="1">
        <v>0</v>
      </c>
      <c r="AN309" s="1">
        <v>3.6</v>
      </c>
    </row>
    <row r="310" spans="2:40" x14ac:dyDescent="0.25">
      <c r="B310" s="1">
        <v>127</v>
      </c>
      <c r="C310" s="1">
        <v>0</v>
      </c>
      <c r="D310" s="1">
        <v>8.4</v>
      </c>
      <c r="F310" s="1">
        <v>120</v>
      </c>
      <c r="G310" s="1">
        <v>0</v>
      </c>
      <c r="H310" s="1">
        <v>17.8</v>
      </c>
      <c r="J310" s="1">
        <v>132</v>
      </c>
      <c r="K310" s="1">
        <v>0</v>
      </c>
      <c r="L310" s="1">
        <v>7.2</v>
      </c>
      <c r="N310" s="1">
        <v>75</v>
      </c>
      <c r="O310" s="1">
        <v>0</v>
      </c>
      <c r="P310" s="1">
        <v>9.1</v>
      </c>
      <c r="R310" s="1">
        <v>136</v>
      </c>
      <c r="S310" s="1">
        <v>0</v>
      </c>
      <c r="T310" s="1">
        <v>12.6</v>
      </c>
      <c r="V310" s="1">
        <v>136</v>
      </c>
      <c r="W310" s="1">
        <v>0</v>
      </c>
      <c r="X310" s="1">
        <v>9.1999999999999993</v>
      </c>
      <c r="Z310" s="1">
        <v>155</v>
      </c>
      <c r="AA310" s="1">
        <v>0</v>
      </c>
      <c r="AB310" s="1">
        <v>7.5</v>
      </c>
      <c r="AD310" s="1">
        <v>118</v>
      </c>
      <c r="AE310" s="1">
        <v>0</v>
      </c>
      <c r="AF310" s="1">
        <v>7.6</v>
      </c>
      <c r="AH310" s="1">
        <v>45</v>
      </c>
      <c r="AI310" s="1">
        <v>0</v>
      </c>
      <c r="AJ310" s="1">
        <v>0</v>
      </c>
      <c r="AL310" s="1">
        <v>173</v>
      </c>
      <c r="AM310" s="1">
        <v>0</v>
      </c>
      <c r="AN310" s="1">
        <v>3.6</v>
      </c>
    </row>
    <row r="311" spans="2:40" x14ac:dyDescent="0.25">
      <c r="B311" s="1">
        <v>151</v>
      </c>
      <c r="C311" s="1">
        <v>0</v>
      </c>
      <c r="D311" s="1">
        <v>8.4</v>
      </c>
      <c r="F311" s="1">
        <v>105</v>
      </c>
      <c r="G311" s="1">
        <v>0</v>
      </c>
      <c r="H311" s="1">
        <v>17.8</v>
      </c>
      <c r="J311" s="1">
        <v>125</v>
      </c>
      <c r="K311" s="1">
        <v>0</v>
      </c>
      <c r="L311" s="1">
        <v>7.2</v>
      </c>
      <c r="N311" s="1">
        <v>82</v>
      </c>
      <c r="O311" s="1">
        <v>0</v>
      </c>
      <c r="P311" s="1">
        <v>9.1</v>
      </c>
      <c r="R311" s="1">
        <v>123</v>
      </c>
      <c r="S311" s="1">
        <v>0</v>
      </c>
      <c r="T311" s="1">
        <v>12.6</v>
      </c>
      <c r="V311" s="1">
        <v>134</v>
      </c>
      <c r="W311" s="1">
        <v>0</v>
      </c>
      <c r="X311" s="1">
        <v>9.1999999999999993</v>
      </c>
      <c r="Z311" s="1">
        <v>163</v>
      </c>
      <c r="AA311" s="1">
        <v>0</v>
      </c>
      <c r="AB311" s="1">
        <v>7.5</v>
      </c>
      <c r="AD311" s="1">
        <v>121</v>
      </c>
      <c r="AE311" s="1">
        <v>0</v>
      </c>
      <c r="AF311" s="1">
        <v>7.6</v>
      </c>
      <c r="AH311" s="1">
        <v>114</v>
      </c>
      <c r="AI311" s="1">
        <v>0</v>
      </c>
      <c r="AJ311" s="1">
        <v>0</v>
      </c>
      <c r="AL311" s="1">
        <v>225</v>
      </c>
      <c r="AM311" s="1">
        <v>0</v>
      </c>
      <c r="AN311" s="1">
        <v>3.6</v>
      </c>
    </row>
    <row r="312" spans="2:40" x14ac:dyDescent="0.25">
      <c r="B312" s="1">
        <v>150</v>
      </c>
      <c r="C312" s="1">
        <v>0</v>
      </c>
      <c r="D312" s="1">
        <v>8.4</v>
      </c>
      <c r="F312" s="1">
        <v>116</v>
      </c>
      <c r="G312" s="1">
        <v>0</v>
      </c>
      <c r="H312" s="1">
        <v>17.8</v>
      </c>
      <c r="J312" s="1">
        <v>120</v>
      </c>
      <c r="K312" s="1">
        <v>0</v>
      </c>
      <c r="L312" s="1">
        <v>7.2</v>
      </c>
      <c r="N312" s="1">
        <v>51</v>
      </c>
      <c r="O312" s="1">
        <v>0</v>
      </c>
      <c r="P312" s="1">
        <v>9.1</v>
      </c>
      <c r="R312" s="1">
        <v>115</v>
      </c>
      <c r="S312" s="1">
        <v>0</v>
      </c>
      <c r="T312" s="1">
        <v>12.6</v>
      </c>
      <c r="V312" s="1">
        <v>114</v>
      </c>
      <c r="W312" s="1">
        <v>0</v>
      </c>
      <c r="X312" s="1">
        <v>9.1999999999999993</v>
      </c>
      <c r="Z312" s="1">
        <v>120</v>
      </c>
      <c r="AA312" s="1">
        <v>0</v>
      </c>
      <c r="AB312" s="1">
        <v>7.5</v>
      </c>
      <c r="AD312" s="1">
        <v>117</v>
      </c>
      <c r="AE312" s="1">
        <v>0</v>
      </c>
      <c r="AF312" s="1">
        <v>7.6</v>
      </c>
      <c r="AH312" s="1">
        <v>116</v>
      </c>
      <c r="AI312" s="1">
        <v>0</v>
      </c>
      <c r="AJ312" s="1">
        <v>0</v>
      </c>
      <c r="AL312" s="1">
        <v>161</v>
      </c>
      <c r="AM312" s="1">
        <v>0</v>
      </c>
      <c r="AN312" s="1">
        <v>3.6</v>
      </c>
    </row>
    <row r="313" spans="2:40" x14ac:dyDescent="0.25">
      <c r="B313" s="1">
        <v>155</v>
      </c>
      <c r="C313" s="1">
        <v>0</v>
      </c>
      <c r="D313" s="1">
        <v>9.1</v>
      </c>
      <c r="F313" s="1">
        <v>127</v>
      </c>
      <c r="G313" s="1">
        <v>0</v>
      </c>
      <c r="H313" s="1">
        <v>17.8</v>
      </c>
      <c r="J313" s="1">
        <v>135</v>
      </c>
      <c r="K313" s="1">
        <v>0</v>
      </c>
      <c r="L313" s="1">
        <v>7.2</v>
      </c>
      <c r="N313" s="1">
        <v>68</v>
      </c>
      <c r="O313" s="1">
        <v>0</v>
      </c>
      <c r="P313" s="1">
        <v>9.1</v>
      </c>
      <c r="R313" s="1">
        <v>131</v>
      </c>
      <c r="S313" s="1">
        <v>0</v>
      </c>
      <c r="T313" s="1">
        <v>12.6</v>
      </c>
      <c r="V313" s="1">
        <v>148</v>
      </c>
      <c r="W313" s="1">
        <v>0</v>
      </c>
      <c r="X313" s="1">
        <v>9.1999999999999993</v>
      </c>
      <c r="Z313" s="1">
        <v>119</v>
      </c>
      <c r="AA313" s="1">
        <v>0</v>
      </c>
      <c r="AB313" s="1">
        <v>7.5</v>
      </c>
      <c r="AD313" s="1">
        <v>127</v>
      </c>
      <c r="AE313" s="1">
        <v>0</v>
      </c>
      <c r="AF313" s="1">
        <v>7.6</v>
      </c>
      <c r="AH313" s="1">
        <v>119</v>
      </c>
      <c r="AI313" s="1">
        <v>0</v>
      </c>
      <c r="AJ313" s="1">
        <v>0</v>
      </c>
      <c r="AL313" s="1">
        <v>156</v>
      </c>
      <c r="AM313" s="1">
        <v>0</v>
      </c>
      <c r="AN313" s="1">
        <v>3.6</v>
      </c>
    </row>
    <row r="314" spans="2:40" x14ac:dyDescent="0.25">
      <c r="B314" s="1">
        <v>169</v>
      </c>
      <c r="C314" s="1">
        <v>0</v>
      </c>
      <c r="D314" s="1">
        <v>9.1</v>
      </c>
      <c r="F314" s="1">
        <v>132</v>
      </c>
      <c r="G314" s="1">
        <v>0</v>
      </c>
      <c r="H314" s="1">
        <v>17.8</v>
      </c>
      <c r="J314" s="1">
        <v>136</v>
      </c>
      <c r="K314" s="1">
        <v>0</v>
      </c>
      <c r="L314" s="1">
        <v>7.2</v>
      </c>
      <c r="N314" s="1">
        <v>52</v>
      </c>
      <c r="O314" s="1">
        <v>0</v>
      </c>
      <c r="P314" s="1">
        <v>7.9</v>
      </c>
      <c r="R314" s="1">
        <v>132</v>
      </c>
      <c r="S314" s="1">
        <v>0</v>
      </c>
      <c r="T314" s="1">
        <v>17.600000000000001</v>
      </c>
      <c r="V314" s="1">
        <v>159</v>
      </c>
      <c r="W314" s="1">
        <v>0</v>
      </c>
      <c r="X314" s="1">
        <v>9.1</v>
      </c>
      <c r="Z314" s="1">
        <v>124</v>
      </c>
      <c r="AA314" s="1">
        <v>0</v>
      </c>
      <c r="AB314" s="1">
        <v>7.5</v>
      </c>
      <c r="AD314" s="1">
        <v>121</v>
      </c>
      <c r="AE314" s="1">
        <v>0</v>
      </c>
      <c r="AF314" s="1">
        <v>7.6</v>
      </c>
      <c r="AH314" s="1">
        <v>120</v>
      </c>
      <c r="AI314" s="1">
        <v>0</v>
      </c>
      <c r="AJ314" s="1">
        <v>0</v>
      </c>
      <c r="AL314" s="1">
        <v>136</v>
      </c>
      <c r="AM314" s="1">
        <v>0</v>
      </c>
      <c r="AN314" s="1">
        <v>3.6</v>
      </c>
    </row>
    <row r="315" spans="2:40" x14ac:dyDescent="0.25">
      <c r="B315" s="1">
        <v>200</v>
      </c>
      <c r="C315" s="1">
        <v>0</v>
      </c>
      <c r="D315" s="1">
        <v>9.1</v>
      </c>
      <c r="F315" s="1">
        <v>118</v>
      </c>
      <c r="G315" s="1">
        <v>0</v>
      </c>
      <c r="H315" s="1">
        <v>17.8</v>
      </c>
      <c r="J315" s="1">
        <v>120</v>
      </c>
      <c r="K315" s="1">
        <v>0</v>
      </c>
      <c r="L315" s="1">
        <v>7.2</v>
      </c>
      <c r="N315" s="1">
        <v>119</v>
      </c>
      <c r="O315" s="1">
        <v>0</v>
      </c>
      <c r="P315" s="1">
        <v>7.9</v>
      </c>
      <c r="R315" s="1">
        <v>134</v>
      </c>
      <c r="S315" s="1">
        <v>0</v>
      </c>
      <c r="T315" s="1">
        <v>17.600000000000001</v>
      </c>
      <c r="V315" s="1">
        <v>132</v>
      </c>
      <c r="W315" s="1">
        <v>0</v>
      </c>
      <c r="X315" s="1">
        <v>9.1</v>
      </c>
      <c r="Z315" s="1">
        <v>116</v>
      </c>
      <c r="AA315" s="1">
        <v>0</v>
      </c>
      <c r="AB315" s="1">
        <v>7.5</v>
      </c>
      <c r="AD315" s="1">
        <v>127</v>
      </c>
      <c r="AE315" s="1">
        <v>0</v>
      </c>
      <c r="AF315" s="1">
        <v>7.6</v>
      </c>
      <c r="AH315" s="1">
        <v>162</v>
      </c>
      <c r="AI315" s="1">
        <v>0</v>
      </c>
      <c r="AJ315" s="1">
        <v>0</v>
      </c>
      <c r="AL315" s="1">
        <v>136</v>
      </c>
      <c r="AM315" s="1">
        <v>0</v>
      </c>
      <c r="AN315" s="1">
        <v>6.8</v>
      </c>
    </row>
    <row r="316" spans="2:40" x14ac:dyDescent="0.25">
      <c r="B316" s="1">
        <v>229</v>
      </c>
      <c r="C316" s="1">
        <v>0</v>
      </c>
      <c r="D316" s="1">
        <v>9.1</v>
      </c>
      <c r="F316" s="1">
        <v>124</v>
      </c>
      <c r="G316" s="1">
        <v>0</v>
      </c>
      <c r="H316" s="1">
        <v>30.6</v>
      </c>
      <c r="J316" s="1">
        <v>147</v>
      </c>
      <c r="K316" s="1">
        <v>0</v>
      </c>
      <c r="L316" s="1">
        <v>7.2</v>
      </c>
      <c r="N316" s="1">
        <v>120</v>
      </c>
      <c r="O316" s="1">
        <v>0</v>
      </c>
      <c r="P316" s="1">
        <v>7.9</v>
      </c>
      <c r="R316" s="1">
        <v>160</v>
      </c>
      <c r="S316" s="1">
        <v>0</v>
      </c>
      <c r="T316" s="1">
        <v>17.600000000000001</v>
      </c>
      <c r="V316" s="1">
        <v>129</v>
      </c>
      <c r="W316" s="1">
        <v>0</v>
      </c>
      <c r="X316" s="1">
        <v>9.1</v>
      </c>
      <c r="Z316" s="1">
        <v>117</v>
      </c>
      <c r="AA316" s="1">
        <v>0</v>
      </c>
      <c r="AB316" s="1">
        <v>12.2</v>
      </c>
      <c r="AD316" s="1">
        <v>116</v>
      </c>
      <c r="AE316" s="1">
        <v>0</v>
      </c>
      <c r="AF316" s="1">
        <v>7.6</v>
      </c>
      <c r="AH316" s="1">
        <v>154</v>
      </c>
      <c r="AI316" s="1">
        <v>0</v>
      </c>
      <c r="AJ316" s="1">
        <v>0</v>
      </c>
      <c r="AL316" s="1">
        <v>125</v>
      </c>
      <c r="AM316" s="1">
        <v>0</v>
      </c>
      <c r="AN316" s="1">
        <v>6.8</v>
      </c>
    </row>
    <row r="317" spans="2:40" x14ac:dyDescent="0.25">
      <c r="B317" s="1">
        <v>144</v>
      </c>
      <c r="C317" s="1">
        <v>0</v>
      </c>
      <c r="D317" s="1">
        <v>9.1</v>
      </c>
      <c r="F317" s="1">
        <v>130</v>
      </c>
      <c r="G317" s="1">
        <v>0</v>
      </c>
      <c r="H317" s="1">
        <v>30.6</v>
      </c>
      <c r="J317" s="1">
        <v>121</v>
      </c>
      <c r="K317" s="1">
        <v>0</v>
      </c>
      <c r="L317" s="1">
        <v>7.2</v>
      </c>
      <c r="N317" s="1">
        <v>115</v>
      </c>
      <c r="O317" s="1">
        <v>0</v>
      </c>
      <c r="P317" s="1">
        <v>7.9</v>
      </c>
      <c r="R317" s="1">
        <v>147</v>
      </c>
      <c r="S317" s="1">
        <v>0</v>
      </c>
      <c r="T317" s="1">
        <v>17.600000000000001</v>
      </c>
      <c r="V317" s="1">
        <v>127</v>
      </c>
      <c r="W317" s="1">
        <v>0</v>
      </c>
      <c r="X317" s="1">
        <v>9.1</v>
      </c>
      <c r="Z317" s="1">
        <v>128</v>
      </c>
      <c r="AA317" s="1">
        <v>0</v>
      </c>
      <c r="AB317" s="1">
        <v>12.2</v>
      </c>
      <c r="AD317" s="1">
        <v>115</v>
      </c>
      <c r="AE317" s="1">
        <v>0</v>
      </c>
      <c r="AF317" s="1">
        <v>7.6</v>
      </c>
      <c r="AH317" s="1">
        <v>111</v>
      </c>
      <c r="AI317" s="1">
        <v>0</v>
      </c>
      <c r="AJ317" s="1">
        <v>10.8</v>
      </c>
      <c r="AL317" s="1">
        <v>142</v>
      </c>
      <c r="AM317" s="1">
        <v>0</v>
      </c>
      <c r="AN317" s="1">
        <v>6.8</v>
      </c>
    </row>
    <row r="318" spans="2:40" x14ac:dyDescent="0.25">
      <c r="B318" s="1">
        <v>142</v>
      </c>
      <c r="C318" s="1">
        <v>0</v>
      </c>
      <c r="D318" s="1">
        <v>9.1</v>
      </c>
      <c r="F318" s="1">
        <v>138</v>
      </c>
      <c r="G318" s="1">
        <v>0</v>
      </c>
      <c r="H318" s="1">
        <v>30.6</v>
      </c>
      <c r="J318" s="1">
        <v>114</v>
      </c>
      <c r="K318" s="1">
        <v>0</v>
      </c>
      <c r="L318" s="1">
        <v>5.4</v>
      </c>
      <c r="N318" s="1">
        <v>113</v>
      </c>
      <c r="O318" s="1">
        <v>0</v>
      </c>
      <c r="P318" s="1">
        <v>7.9</v>
      </c>
      <c r="R318" s="1">
        <v>113</v>
      </c>
      <c r="S318" s="1">
        <v>0</v>
      </c>
      <c r="T318" s="1">
        <v>17.600000000000001</v>
      </c>
      <c r="V318" s="1">
        <v>120</v>
      </c>
      <c r="W318" s="1">
        <v>0</v>
      </c>
      <c r="X318" s="1">
        <v>9.1</v>
      </c>
      <c r="Z318" s="1">
        <v>125</v>
      </c>
      <c r="AA318" s="1">
        <v>0</v>
      </c>
      <c r="AB318" s="1">
        <v>12.2</v>
      </c>
      <c r="AD318" s="1">
        <v>122</v>
      </c>
      <c r="AE318" s="1">
        <v>0</v>
      </c>
      <c r="AF318" s="1">
        <v>7.6</v>
      </c>
      <c r="AH318" s="1">
        <v>110</v>
      </c>
      <c r="AI318" s="1">
        <v>0</v>
      </c>
      <c r="AJ318" s="1">
        <v>10.8</v>
      </c>
      <c r="AL318" s="1">
        <v>211</v>
      </c>
      <c r="AM318" s="1">
        <v>0</v>
      </c>
      <c r="AN318" s="1">
        <v>6.8</v>
      </c>
    </row>
    <row r="319" spans="2:40" x14ac:dyDescent="0.25">
      <c r="B319" s="1">
        <v>122</v>
      </c>
      <c r="C319" s="1">
        <v>0</v>
      </c>
      <c r="D319" s="1">
        <v>9.1</v>
      </c>
      <c r="F319" s="1">
        <v>117</v>
      </c>
      <c r="G319" s="1">
        <v>0</v>
      </c>
      <c r="H319" s="1">
        <v>30.6</v>
      </c>
      <c r="J319" s="1">
        <v>111</v>
      </c>
      <c r="K319" s="1">
        <v>0</v>
      </c>
      <c r="L319" s="1">
        <v>5.4</v>
      </c>
      <c r="N319" s="1">
        <v>50</v>
      </c>
      <c r="O319" s="1">
        <v>0</v>
      </c>
      <c r="P319" s="1">
        <v>7.9</v>
      </c>
      <c r="R319" s="1">
        <v>126</v>
      </c>
      <c r="S319" s="1">
        <v>0</v>
      </c>
      <c r="T319" s="1">
        <v>17.600000000000001</v>
      </c>
      <c r="V319" s="1">
        <v>128</v>
      </c>
      <c r="W319" s="1">
        <v>0</v>
      </c>
      <c r="X319" s="1">
        <v>9.1</v>
      </c>
      <c r="Z319" s="1">
        <v>127</v>
      </c>
      <c r="AA319" s="1">
        <v>0</v>
      </c>
      <c r="AB319" s="1">
        <v>12.2</v>
      </c>
      <c r="AD319" s="1">
        <v>115</v>
      </c>
      <c r="AE319" s="1">
        <v>0</v>
      </c>
      <c r="AF319" s="1">
        <v>7.6</v>
      </c>
      <c r="AH319" s="1">
        <v>45</v>
      </c>
      <c r="AI319" s="1">
        <v>0</v>
      </c>
      <c r="AJ319" s="1">
        <v>10.8</v>
      </c>
      <c r="AL319" s="1">
        <v>173</v>
      </c>
      <c r="AM319" s="1">
        <v>0</v>
      </c>
      <c r="AN319" s="1">
        <v>6.8</v>
      </c>
    </row>
    <row r="320" spans="2:40" x14ac:dyDescent="0.25">
      <c r="B320" s="1">
        <v>121</v>
      </c>
      <c r="C320" s="1">
        <v>0</v>
      </c>
      <c r="D320" s="1">
        <v>7.1</v>
      </c>
      <c r="F320" s="1">
        <v>117</v>
      </c>
      <c r="G320" s="1">
        <v>0</v>
      </c>
      <c r="H320" s="1">
        <v>30.6</v>
      </c>
      <c r="J320" s="1">
        <v>121</v>
      </c>
      <c r="K320" s="1">
        <v>0</v>
      </c>
      <c r="L320" s="1">
        <v>5.4</v>
      </c>
      <c r="N320" s="1">
        <v>111</v>
      </c>
      <c r="O320" s="1">
        <v>0</v>
      </c>
      <c r="P320" s="1">
        <v>7.9</v>
      </c>
      <c r="R320" s="1">
        <v>126</v>
      </c>
      <c r="S320" s="1">
        <v>0</v>
      </c>
      <c r="T320" s="1">
        <v>17.600000000000001</v>
      </c>
      <c r="V320" s="1">
        <v>130</v>
      </c>
      <c r="W320" s="1">
        <v>0</v>
      </c>
      <c r="X320" s="1">
        <v>9.1</v>
      </c>
      <c r="Z320" s="1">
        <v>131</v>
      </c>
      <c r="AA320" s="1">
        <v>0</v>
      </c>
      <c r="AB320" s="1">
        <v>12.2</v>
      </c>
      <c r="AD320" s="1">
        <v>128</v>
      </c>
      <c r="AE320" s="1">
        <v>0</v>
      </c>
      <c r="AF320" s="1">
        <v>7.6</v>
      </c>
      <c r="AH320" s="1">
        <v>108</v>
      </c>
      <c r="AI320" s="1">
        <v>0</v>
      </c>
      <c r="AJ320" s="1">
        <v>10.8</v>
      </c>
      <c r="AL320" s="1">
        <v>150</v>
      </c>
      <c r="AM320" s="1">
        <v>0</v>
      </c>
      <c r="AN320" s="1">
        <v>6.8</v>
      </c>
    </row>
    <row r="321" spans="2:40" x14ac:dyDescent="0.25">
      <c r="B321" s="1">
        <v>172</v>
      </c>
      <c r="C321" s="1">
        <v>0</v>
      </c>
      <c r="D321" s="1">
        <v>7.1</v>
      </c>
      <c r="F321" s="1">
        <v>102</v>
      </c>
      <c r="G321" s="1">
        <v>0</v>
      </c>
      <c r="H321" s="1">
        <v>30.6</v>
      </c>
      <c r="J321" s="1">
        <v>118</v>
      </c>
      <c r="K321" s="1">
        <v>0</v>
      </c>
      <c r="L321" s="1">
        <v>5.4</v>
      </c>
      <c r="N321" s="1">
        <v>132</v>
      </c>
      <c r="O321" s="1">
        <v>0</v>
      </c>
      <c r="P321" s="1">
        <v>7.9</v>
      </c>
      <c r="R321" s="1">
        <v>133</v>
      </c>
      <c r="S321" s="1">
        <v>0</v>
      </c>
      <c r="T321" s="1">
        <v>17.600000000000001</v>
      </c>
      <c r="V321" s="1">
        <v>155</v>
      </c>
      <c r="W321" s="1">
        <v>0</v>
      </c>
      <c r="X321" s="1">
        <v>9.1</v>
      </c>
      <c r="Z321" s="1">
        <v>115</v>
      </c>
      <c r="AA321" s="1">
        <v>0</v>
      </c>
      <c r="AB321" s="1">
        <v>12.2</v>
      </c>
      <c r="AD321" s="1">
        <v>125</v>
      </c>
      <c r="AE321" s="1">
        <v>0</v>
      </c>
      <c r="AF321" s="1">
        <v>7.6</v>
      </c>
      <c r="AH321" s="1">
        <v>123</v>
      </c>
      <c r="AI321" s="1">
        <v>0</v>
      </c>
      <c r="AJ321" s="1">
        <v>10.8</v>
      </c>
      <c r="AL321" s="1">
        <v>154</v>
      </c>
      <c r="AM321" s="1">
        <v>0</v>
      </c>
      <c r="AN321" s="1">
        <v>6.8</v>
      </c>
    </row>
    <row r="322" spans="2:40" x14ac:dyDescent="0.25">
      <c r="B322" s="1">
        <v>203</v>
      </c>
      <c r="C322" s="1">
        <v>0</v>
      </c>
      <c r="D322" s="1">
        <v>7.1</v>
      </c>
      <c r="F322" s="1">
        <v>109</v>
      </c>
      <c r="G322" s="1">
        <v>0</v>
      </c>
      <c r="H322" s="1">
        <v>30.6</v>
      </c>
      <c r="J322" s="1">
        <v>127</v>
      </c>
      <c r="K322" s="1">
        <v>0</v>
      </c>
      <c r="L322" s="1">
        <v>5.4</v>
      </c>
      <c r="N322" s="1">
        <v>123</v>
      </c>
      <c r="O322" s="1">
        <v>0</v>
      </c>
      <c r="P322" s="1">
        <v>7.9</v>
      </c>
      <c r="R322" s="1">
        <v>123</v>
      </c>
      <c r="S322" s="1">
        <v>0</v>
      </c>
      <c r="T322" s="1">
        <v>19.7</v>
      </c>
      <c r="V322" s="1">
        <v>130</v>
      </c>
      <c r="W322" s="1">
        <v>0</v>
      </c>
      <c r="X322" s="1">
        <v>12.3</v>
      </c>
      <c r="Z322" s="1">
        <v>140</v>
      </c>
      <c r="AA322" s="1">
        <v>0</v>
      </c>
      <c r="AB322" s="1">
        <v>12.2</v>
      </c>
      <c r="AD322" s="1">
        <v>137</v>
      </c>
      <c r="AE322" s="1">
        <v>0</v>
      </c>
      <c r="AF322" s="1">
        <v>7.6</v>
      </c>
      <c r="AH322" s="1">
        <v>119</v>
      </c>
      <c r="AI322" s="1">
        <v>0</v>
      </c>
      <c r="AJ322" s="1">
        <v>10.8</v>
      </c>
      <c r="AL322" s="1">
        <v>154</v>
      </c>
      <c r="AM322" s="1">
        <v>0</v>
      </c>
      <c r="AN322" s="1">
        <v>5.0999999999999996</v>
      </c>
    </row>
    <row r="323" spans="2:40" x14ac:dyDescent="0.25">
      <c r="B323" s="1">
        <v>182</v>
      </c>
      <c r="C323" s="1">
        <v>0</v>
      </c>
      <c r="D323" s="1">
        <v>7.1</v>
      </c>
      <c r="F323" s="1">
        <v>115</v>
      </c>
      <c r="G323" s="1">
        <v>0</v>
      </c>
      <c r="H323" s="1">
        <v>30.6</v>
      </c>
      <c r="J323" s="1">
        <v>130</v>
      </c>
      <c r="K323" s="1">
        <v>0</v>
      </c>
      <c r="L323" s="1">
        <v>5.4</v>
      </c>
      <c r="N323" s="1">
        <v>139</v>
      </c>
      <c r="O323" s="1">
        <v>0</v>
      </c>
      <c r="P323" s="1">
        <v>9.1999999999999993</v>
      </c>
      <c r="R323" s="1">
        <v>117</v>
      </c>
      <c r="S323" s="1">
        <v>0</v>
      </c>
      <c r="T323" s="1">
        <v>19.7</v>
      </c>
      <c r="V323" s="1">
        <v>119</v>
      </c>
      <c r="W323" s="1">
        <v>0</v>
      </c>
      <c r="X323" s="1">
        <v>12.3</v>
      </c>
      <c r="Z323" s="1">
        <v>159</v>
      </c>
      <c r="AA323" s="1">
        <v>0</v>
      </c>
      <c r="AB323" s="1">
        <v>12.2</v>
      </c>
      <c r="AD323" s="1">
        <v>131</v>
      </c>
      <c r="AE323" s="1">
        <v>0</v>
      </c>
      <c r="AF323" s="1">
        <v>7.6</v>
      </c>
      <c r="AH323" s="1">
        <v>123</v>
      </c>
      <c r="AI323" s="1">
        <v>0</v>
      </c>
      <c r="AJ323" s="1">
        <v>10.8</v>
      </c>
      <c r="AL323" s="1">
        <v>180</v>
      </c>
      <c r="AM323" s="1">
        <v>0</v>
      </c>
      <c r="AN323" s="1">
        <v>5.0999999999999996</v>
      </c>
    </row>
    <row r="324" spans="2:40" x14ac:dyDescent="0.25">
      <c r="B324" s="1">
        <v>148</v>
      </c>
      <c r="C324" s="1">
        <v>0</v>
      </c>
      <c r="D324" s="1">
        <v>7.1</v>
      </c>
      <c r="F324" s="1">
        <v>138</v>
      </c>
      <c r="G324" s="1">
        <v>0</v>
      </c>
      <c r="H324" s="1">
        <v>9.4</v>
      </c>
      <c r="J324" s="1">
        <v>125</v>
      </c>
      <c r="K324" s="1">
        <v>0</v>
      </c>
      <c r="L324" s="1">
        <v>5.4</v>
      </c>
      <c r="N324" s="1">
        <v>122</v>
      </c>
      <c r="O324" s="1">
        <v>0</v>
      </c>
      <c r="P324" s="1">
        <v>9.1999999999999993</v>
      </c>
      <c r="R324" s="1">
        <v>133</v>
      </c>
      <c r="S324" s="1">
        <v>0</v>
      </c>
      <c r="T324" s="1">
        <v>19.7</v>
      </c>
      <c r="V324" s="1">
        <v>129</v>
      </c>
      <c r="W324" s="1">
        <v>0</v>
      </c>
      <c r="X324" s="1">
        <v>12.3</v>
      </c>
      <c r="Z324" s="1">
        <v>124</v>
      </c>
      <c r="AA324" s="1">
        <v>0</v>
      </c>
      <c r="AB324" s="1">
        <v>6</v>
      </c>
      <c r="AD324" s="1">
        <v>57</v>
      </c>
      <c r="AE324" s="1">
        <v>0</v>
      </c>
      <c r="AF324" s="1">
        <v>7.6</v>
      </c>
      <c r="AH324" s="1">
        <v>118</v>
      </c>
      <c r="AI324" s="1">
        <v>0</v>
      </c>
      <c r="AJ324" s="1">
        <v>10.8</v>
      </c>
      <c r="AL324" s="1">
        <v>136</v>
      </c>
      <c r="AM324" s="1">
        <v>0</v>
      </c>
      <c r="AN324" s="1">
        <v>5.0999999999999996</v>
      </c>
    </row>
    <row r="325" spans="2:40" x14ac:dyDescent="0.25">
      <c r="B325" s="1">
        <v>167</v>
      </c>
      <c r="C325" s="1">
        <v>0</v>
      </c>
      <c r="D325" s="1">
        <v>7.1</v>
      </c>
      <c r="F325" s="1">
        <v>132</v>
      </c>
      <c r="G325" s="1">
        <v>0</v>
      </c>
      <c r="H325" s="1">
        <v>9.4</v>
      </c>
      <c r="J325" s="1">
        <v>135</v>
      </c>
      <c r="K325" s="1">
        <v>0</v>
      </c>
      <c r="L325" s="1">
        <v>5.4</v>
      </c>
      <c r="N325" s="1">
        <v>153</v>
      </c>
      <c r="O325" s="1">
        <v>0</v>
      </c>
      <c r="P325" s="1">
        <v>9.1999999999999993</v>
      </c>
      <c r="R325" s="1">
        <v>137</v>
      </c>
      <c r="S325" s="1">
        <v>0</v>
      </c>
      <c r="T325" s="1">
        <v>19.7</v>
      </c>
      <c r="V325" s="1">
        <v>115</v>
      </c>
      <c r="W325" s="1">
        <v>0</v>
      </c>
      <c r="X325" s="1">
        <v>12.3</v>
      </c>
      <c r="Z325" s="1">
        <v>121</v>
      </c>
      <c r="AA325" s="1">
        <v>0</v>
      </c>
      <c r="AB325" s="1">
        <v>6</v>
      </c>
      <c r="AD325" s="1">
        <v>38</v>
      </c>
      <c r="AE325" s="1">
        <v>0</v>
      </c>
      <c r="AF325" s="1">
        <v>7.6</v>
      </c>
      <c r="AH325" s="1">
        <v>117</v>
      </c>
      <c r="AI325" s="1">
        <v>0</v>
      </c>
      <c r="AJ325" s="1">
        <v>10.8</v>
      </c>
      <c r="AL325" s="1">
        <v>136</v>
      </c>
      <c r="AM325" s="1">
        <v>0</v>
      </c>
      <c r="AN325" s="1">
        <v>5.0999999999999996</v>
      </c>
    </row>
    <row r="326" spans="2:40" x14ac:dyDescent="0.25">
      <c r="B326" s="1">
        <v>173</v>
      </c>
      <c r="C326" s="1">
        <v>0</v>
      </c>
      <c r="D326" s="1">
        <v>10.8</v>
      </c>
      <c r="F326" s="1">
        <v>115</v>
      </c>
      <c r="G326" s="1">
        <v>0</v>
      </c>
      <c r="H326" s="1">
        <v>9.4</v>
      </c>
      <c r="J326" s="1">
        <v>161</v>
      </c>
      <c r="K326" s="1">
        <v>0</v>
      </c>
      <c r="L326" s="1">
        <v>5.7</v>
      </c>
      <c r="N326" s="1">
        <v>134</v>
      </c>
      <c r="O326" s="1">
        <v>0</v>
      </c>
      <c r="P326" s="1">
        <v>9.1999999999999993</v>
      </c>
      <c r="R326" s="1">
        <v>114</v>
      </c>
      <c r="S326" s="1">
        <v>0</v>
      </c>
      <c r="T326" s="1">
        <v>19.7</v>
      </c>
      <c r="V326" s="1">
        <v>120</v>
      </c>
      <c r="W326" s="1">
        <v>0</v>
      </c>
      <c r="X326" s="1">
        <v>12.3</v>
      </c>
      <c r="Z326" s="1">
        <v>142</v>
      </c>
      <c r="AA326" s="1">
        <v>0</v>
      </c>
      <c r="AB326" s="1">
        <v>6</v>
      </c>
      <c r="AD326" s="1">
        <v>149</v>
      </c>
      <c r="AE326" s="1">
        <v>0</v>
      </c>
      <c r="AF326" s="1">
        <v>7.3</v>
      </c>
      <c r="AH326" s="1">
        <v>116</v>
      </c>
      <c r="AI326" s="1">
        <v>0</v>
      </c>
      <c r="AJ326" s="1">
        <v>10.8</v>
      </c>
      <c r="AL326" s="1">
        <v>142</v>
      </c>
      <c r="AM326" s="1">
        <v>0</v>
      </c>
      <c r="AN326" s="1">
        <v>5.0999999999999996</v>
      </c>
    </row>
    <row r="327" spans="2:40" x14ac:dyDescent="0.25">
      <c r="B327" s="1">
        <v>196</v>
      </c>
      <c r="C327" s="1">
        <v>0</v>
      </c>
      <c r="D327" s="1">
        <v>10.8</v>
      </c>
      <c r="F327" s="1">
        <v>143</v>
      </c>
      <c r="G327" s="1">
        <v>0</v>
      </c>
      <c r="H327" s="1">
        <v>9.4</v>
      </c>
      <c r="J327" s="1">
        <v>167</v>
      </c>
      <c r="K327" s="1">
        <v>0</v>
      </c>
      <c r="L327" s="1">
        <v>5.7</v>
      </c>
      <c r="N327" s="1">
        <v>154</v>
      </c>
      <c r="O327" s="1">
        <v>0</v>
      </c>
      <c r="P327" s="1">
        <v>9.1999999999999993</v>
      </c>
      <c r="R327" s="1">
        <v>118</v>
      </c>
      <c r="S327" s="1">
        <v>0</v>
      </c>
      <c r="T327" s="1">
        <v>19.7</v>
      </c>
      <c r="V327" s="1">
        <v>62</v>
      </c>
      <c r="W327" s="1">
        <v>0</v>
      </c>
      <c r="X327" s="1">
        <v>12.3</v>
      </c>
      <c r="Z327" s="1">
        <v>145</v>
      </c>
      <c r="AA327" s="1">
        <v>0</v>
      </c>
      <c r="AB327" s="1">
        <v>6</v>
      </c>
      <c r="AD327" s="1">
        <v>150</v>
      </c>
      <c r="AE327" s="1">
        <v>0</v>
      </c>
      <c r="AF327" s="1">
        <v>7.3</v>
      </c>
      <c r="AH327" s="1">
        <v>124</v>
      </c>
      <c r="AI327" s="1">
        <v>0</v>
      </c>
      <c r="AJ327" s="1">
        <v>9.9</v>
      </c>
      <c r="AL327" s="1">
        <v>159</v>
      </c>
      <c r="AM327" s="1">
        <v>0</v>
      </c>
      <c r="AN327" s="1">
        <v>5.0999999999999996</v>
      </c>
    </row>
    <row r="328" spans="2:40" x14ac:dyDescent="0.25">
      <c r="B328" s="1">
        <v>186</v>
      </c>
      <c r="C328" s="1">
        <v>0</v>
      </c>
      <c r="D328" s="1">
        <v>10.8</v>
      </c>
      <c r="F328" s="1">
        <v>114</v>
      </c>
      <c r="G328" s="1">
        <v>0</v>
      </c>
      <c r="H328" s="1">
        <v>9.4</v>
      </c>
      <c r="J328" s="1">
        <v>65</v>
      </c>
      <c r="K328" s="1">
        <v>0</v>
      </c>
      <c r="L328" s="1">
        <v>5.7</v>
      </c>
      <c r="N328" s="1">
        <v>140</v>
      </c>
      <c r="O328" s="1">
        <v>0</v>
      </c>
      <c r="P328" s="1">
        <v>9.1999999999999993</v>
      </c>
      <c r="R328" s="1">
        <v>143</v>
      </c>
      <c r="S328" s="1">
        <v>0</v>
      </c>
      <c r="T328" s="1">
        <v>19.7</v>
      </c>
      <c r="V328" s="1">
        <v>165</v>
      </c>
      <c r="W328" s="1">
        <v>0</v>
      </c>
      <c r="X328" s="1">
        <v>12.3</v>
      </c>
      <c r="Z328" s="1">
        <v>128</v>
      </c>
      <c r="AA328" s="1">
        <v>0</v>
      </c>
      <c r="AB328" s="1">
        <v>6</v>
      </c>
      <c r="AD328" s="1">
        <v>117</v>
      </c>
      <c r="AE328" s="1">
        <v>0</v>
      </c>
      <c r="AF328" s="1">
        <v>7.3</v>
      </c>
      <c r="AH328" s="1">
        <v>118</v>
      </c>
      <c r="AI328" s="1">
        <v>0</v>
      </c>
      <c r="AJ328" s="1">
        <v>9.9</v>
      </c>
      <c r="AL328" s="1">
        <v>163</v>
      </c>
      <c r="AM328" s="1">
        <v>0</v>
      </c>
      <c r="AN328" s="1">
        <v>5.0999999999999996</v>
      </c>
    </row>
    <row r="329" spans="2:40" x14ac:dyDescent="0.25">
      <c r="B329" s="1">
        <v>393</v>
      </c>
      <c r="C329" s="1">
        <v>0</v>
      </c>
      <c r="D329" s="1">
        <v>4.5999999999999996</v>
      </c>
      <c r="F329" s="1">
        <v>130</v>
      </c>
      <c r="G329" s="1">
        <v>0</v>
      </c>
      <c r="H329" s="1">
        <v>9.4</v>
      </c>
      <c r="J329" s="1">
        <v>56</v>
      </c>
      <c r="K329" s="1">
        <v>0</v>
      </c>
      <c r="L329" s="1">
        <v>5.7</v>
      </c>
      <c r="N329" s="1">
        <v>136</v>
      </c>
      <c r="O329" s="1">
        <v>0</v>
      </c>
      <c r="P329" s="1">
        <v>9.1999999999999993</v>
      </c>
      <c r="R329" s="1">
        <v>178</v>
      </c>
      <c r="S329" s="1">
        <v>0</v>
      </c>
      <c r="T329" s="1">
        <v>19.7</v>
      </c>
      <c r="V329" s="1">
        <v>171</v>
      </c>
      <c r="W329" s="1">
        <v>0</v>
      </c>
      <c r="X329" s="1">
        <v>12.3</v>
      </c>
      <c r="Z329" s="1">
        <v>113</v>
      </c>
      <c r="AA329" s="1">
        <v>0</v>
      </c>
      <c r="AB329" s="1">
        <v>6</v>
      </c>
      <c r="AD329" s="1">
        <v>134</v>
      </c>
      <c r="AE329" s="1">
        <v>0</v>
      </c>
      <c r="AF329" s="1">
        <v>7.3</v>
      </c>
      <c r="AH329" s="1">
        <v>117</v>
      </c>
      <c r="AI329" s="1">
        <v>0</v>
      </c>
      <c r="AJ329" s="1">
        <v>9.9</v>
      </c>
      <c r="AL329" s="1">
        <v>148</v>
      </c>
      <c r="AM329" s="1">
        <v>0</v>
      </c>
      <c r="AN329" s="1">
        <v>15.4</v>
      </c>
    </row>
    <row r="330" spans="2:40" x14ac:dyDescent="0.25">
      <c r="B330" s="1">
        <v>436</v>
      </c>
      <c r="C330" s="1">
        <v>0</v>
      </c>
      <c r="D330" s="1">
        <v>4.5999999999999996</v>
      </c>
      <c r="F330" s="1">
        <v>126</v>
      </c>
      <c r="G330" s="1">
        <v>0</v>
      </c>
      <c r="H330" s="1">
        <v>9.4</v>
      </c>
      <c r="J330" s="1">
        <v>61</v>
      </c>
      <c r="K330" s="1">
        <v>0</v>
      </c>
      <c r="L330" s="1">
        <v>5.7</v>
      </c>
      <c r="N330" s="1">
        <v>156</v>
      </c>
      <c r="O330" s="1">
        <v>0</v>
      </c>
      <c r="P330" s="1">
        <v>7</v>
      </c>
      <c r="R330" s="1">
        <v>163</v>
      </c>
      <c r="S330" s="1">
        <v>0</v>
      </c>
      <c r="T330" s="1">
        <v>8</v>
      </c>
      <c r="V330" s="1">
        <v>285</v>
      </c>
      <c r="W330" s="1">
        <v>0</v>
      </c>
      <c r="X330" s="1">
        <v>7.4</v>
      </c>
      <c r="Z330" s="1">
        <v>127</v>
      </c>
      <c r="AA330" s="1">
        <v>0</v>
      </c>
      <c r="AB330" s="1">
        <v>6</v>
      </c>
      <c r="AD330" s="1">
        <v>116</v>
      </c>
      <c r="AE330" s="1">
        <v>0</v>
      </c>
      <c r="AF330" s="1">
        <v>7.3</v>
      </c>
      <c r="AH330" s="1">
        <v>114</v>
      </c>
      <c r="AI330" s="1">
        <v>0</v>
      </c>
      <c r="AJ330" s="1">
        <v>9.9</v>
      </c>
      <c r="AL330" s="1">
        <v>187</v>
      </c>
      <c r="AM330" s="1">
        <v>0</v>
      </c>
      <c r="AN330" s="1">
        <v>15.4</v>
      </c>
    </row>
    <row r="331" spans="2:40" x14ac:dyDescent="0.25">
      <c r="B331" s="1">
        <v>157</v>
      </c>
      <c r="C331" s="1">
        <v>0</v>
      </c>
      <c r="D331" s="1">
        <v>4.5999999999999996</v>
      </c>
      <c r="F331" s="1">
        <v>132</v>
      </c>
      <c r="G331" s="1">
        <v>0</v>
      </c>
      <c r="H331" s="1">
        <v>9.4</v>
      </c>
      <c r="J331" s="1">
        <v>44</v>
      </c>
      <c r="K331" s="1">
        <v>0</v>
      </c>
      <c r="L331" s="1">
        <v>5.7</v>
      </c>
      <c r="N331" s="1">
        <v>151</v>
      </c>
      <c r="O331" s="1">
        <v>0</v>
      </c>
      <c r="P331" s="1">
        <v>7</v>
      </c>
      <c r="R331" s="1">
        <v>131</v>
      </c>
      <c r="S331" s="1">
        <v>0</v>
      </c>
      <c r="T331" s="1">
        <v>8</v>
      </c>
      <c r="V331" s="1">
        <v>304</v>
      </c>
      <c r="W331" s="1">
        <v>0</v>
      </c>
      <c r="X331" s="1">
        <v>7.4</v>
      </c>
      <c r="Z331" s="1">
        <v>117</v>
      </c>
      <c r="AA331" s="1">
        <v>0</v>
      </c>
      <c r="AB331" s="1">
        <v>6</v>
      </c>
      <c r="AD331" s="1">
        <v>123</v>
      </c>
      <c r="AE331" s="1">
        <v>0</v>
      </c>
      <c r="AF331" s="1">
        <v>7.3</v>
      </c>
      <c r="AH331" s="1">
        <v>117</v>
      </c>
      <c r="AI331" s="1">
        <v>0</v>
      </c>
      <c r="AJ331" s="1">
        <v>9.9</v>
      </c>
      <c r="AL331" s="1">
        <v>329</v>
      </c>
      <c r="AM331" s="1">
        <v>0</v>
      </c>
      <c r="AN331" s="1">
        <v>15.4</v>
      </c>
    </row>
    <row r="332" spans="2:40" x14ac:dyDescent="0.25">
      <c r="B332" s="1">
        <v>161</v>
      </c>
      <c r="C332" s="1">
        <v>0</v>
      </c>
      <c r="D332" s="1">
        <v>4.5999999999999996</v>
      </c>
      <c r="F332" s="1">
        <v>138</v>
      </c>
      <c r="G332" s="1">
        <v>0</v>
      </c>
      <c r="H332" s="1">
        <v>0</v>
      </c>
      <c r="J332" s="1">
        <v>122</v>
      </c>
      <c r="K332" s="1">
        <v>0</v>
      </c>
      <c r="L332" s="1">
        <v>5.7</v>
      </c>
      <c r="N332" s="1">
        <v>127</v>
      </c>
      <c r="O332" s="1">
        <v>0</v>
      </c>
      <c r="P332" s="1">
        <v>7</v>
      </c>
      <c r="R332" s="1">
        <v>138</v>
      </c>
      <c r="S332" s="1">
        <v>0</v>
      </c>
      <c r="T332" s="1">
        <v>8</v>
      </c>
      <c r="V332" s="1">
        <v>228</v>
      </c>
      <c r="W332" s="1">
        <v>0</v>
      </c>
      <c r="X332" s="1">
        <v>7.4</v>
      </c>
      <c r="Z332" s="1">
        <v>116</v>
      </c>
      <c r="AA332" s="1">
        <v>0</v>
      </c>
      <c r="AB332" s="1">
        <v>11.3</v>
      </c>
      <c r="AD332" s="1">
        <v>116</v>
      </c>
      <c r="AE332" s="1">
        <v>0</v>
      </c>
      <c r="AF332" s="1">
        <v>7.3</v>
      </c>
      <c r="AH332" s="1">
        <v>134</v>
      </c>
      <c r="AI332" s="1">
        <v>0</v>
      </c>
      <c r="AJ332" s="1">
        <v>9.9</v>
      </c>
      <c r="AL332" s="1">
        <v>574</v>
      </c>
      <c r="AM332" s="1">
        <v>0</v>
      </c>
      <c r="AN332" s="1">
        <v>4.3</v>
      </c>
    </row>
    <row r="333" spans="2:40" x14ac:dyDescent="0.25">
      <c r="B333" s="1">
        <v>198</v>
      </c>
      <c r="C333" s="1">
        <v>0</v>
      </c>
      <c r="D333" s="1">
        <v>4.5999999999999996</v>
      </c>
      <c r="F333" s="1">
        <v>138</v>
      </c>
      <c r="G333" s="1">
        <v>0</v>
      </c>
      <c r="H333" s="1">
        <v>0</v>
      </c>
      <c r="J333" s="1">
        <v>137</v>
      </c>
      <c r="K333" s="1">
        <v>0</v>
      </c>
      <c r="L333" s="1">
        <v>5.7</v>
      </c>
      <c r="N333" s="1">
        <v>127</v>
      </c>
      <c r="O333" s="1">
        <v>0</v>
      </c>
      <c r="P333" s="1">
        <v>7</v>
      </c>
      <c r="R333" s="1">
        <v>135</v>
      </c>
      <c r="S333" s="1">
        <v>0</v>
      </c>
      <c r="T333" s="1">
        <v>8</v>
      </c>
      <c r="V333" s="1">
        <v>198</v>
      </c>
      <c r="W333" s="1">
        <v>0</v>
      </c>
      <c r="X333" s="1">
        <v>7.4</v>
      </c>
      <c r="Z333" s="1">
        <v>121</v>
      </c>
      <c r="AA333" s="1">
        <v>0</v>
      </c>
      <c r="AB333" s="1">
        <v>11.3</v>
      </c>
      <c r="AD333" s="1">
        <v>127</v>
      </c>
      <c r="AE333" s="1">
        <v>0</v>
      </c>
      <c r="AF333" s="1">
        <v>7.3</v>
      </c>
      <c r="AH333" s="1">
        <v>122</v>
      </c>
      <c r="AI333" s="1">
        <v>0</v>
      </c>
      <c r="AJ333" s="1">
        <v>9.9</v>
      </c>
      <c r="AL333" s="1">
        <v>203</v>
      </c>
      <c r="AM333" s="1">
        <v>0</v>
      </c>
      <c r="AN333" s="1">
        <v>4.3</v>
      </c>
    </row>
    <row r="334" spans="2:40" x14ac:dyDescent="0.25">
      <c r="B334" s="1">
        <v>212</v>
      </c>
      <c r="C334" s="1">
        <v>0</v>
      </c>
      <c r="D334" s="1">
        <v>4.5999999999999996</v>
      </c>
      <c r="F334" s="1">
        <v>121</v>
      </c>
      <c r="G334" s="1">
        <v>0</v>
      </c>
      <c r="H334" s="1">
        <v>0</v>
      </c>
      <c r="J334" s="1">
        <v>118</v>
      </c>
      <c r="K334" s="1">
        <v>0</v>
      </c>
      <c r="L334" s="1">
        <v>5.7</v>
      </c>
      <c r="N334" s="1">
        <v>216</v>
      </c>
      <c r="O334" s="1">
        <v>0</v>
      </c>
      <c r="P334" s="1">
        <v>7</v>
      </c>
      <c r="R334" s="1">
        <v>120</v>
      </c>
      <c r="S334" s="1">
        <v>0</v>
      </c>
      <c r="T334" s="1">
        <v>8</v>
      </c>
      <c r="V334" s="1">
        <v>187</v>
      </c>
      <c r="W334" s="1">
        <v>0</v>
      </c>
      <c r="X334" s="1">
        <v>5.6</v>
      </c>
      <c r="Z334" s="1">
        <v>121</v>
      </c>
      <c r="AA334" s="1">
        <v>0</v>
      </c>
      <c r="AB334" s="1">
        <v>11.3</v>
      </c>
      <c r="AD334" s="1">
        <v>132</v>
      </c>
      <c r="AE334" s="1">
        <v>0</v>
      </c>
      <c r="AF334" s="1">
        <v>7.3</v>
      </c>
      <c r="AH334" s="1">
        <v>132</v>
      </c>
      <c r="AI334" s="1">
        <v>0</v>
      </c>
      <c r="AJ334" s="1">
        <v>9.9</v>
      </c>
      <c r="AL334" s="1">
        <v>173</v>
      </c>
      <c r="AM334" s="1">
        <v>0</v>
      </c>
      <c r="AN334" s="1">
        <v>4.3</v>
      </c>
    </row>
    <row r="335" spans="2:40" x14ac:dyDescent="0.25">
      <c r="B335" s="1">
        <v>159</v>
      </c>
      <c r="C335" s="1">
        <v>0</v>
      </c>
      <c r="D335" s="1">
        <v>5.6</v>
      </c>
      <c r="F335" s="1">
        <v>138</v>
      </c>
      <c r="G335" s="1">
        <v>0</v>
      </c>
      <c r="H335" s="1">
        <v>0</v>
      </c>
      <c r="J335" s="1">
        <v>142</v>
      </c>
      <c r="K335" s="1">
        <v>0</v>
      </c>
      <c r="L335" s="1">
        <v>5.7</v>
      </c>
      <c r="N335" s="1">
        <v>132</v>
      </c>
      <c r="O335" s="1">
        <v>0</v>
      </c>
      <c r="P335" s="1">
        <v>8.3000000000000007</v>
      </c>
      <c r="R335" s="1">
        <v>118</v>
      </c>
      <c r="S335" s="1">
        <v>0</v>
      </c>
      <c r="T335" s="1">
        <v>8</v>
      </c>
      <c r="V335" s="1">
        <v>248</v>
      </c>
      <c r="W335" s="1">
        <v>0</v>
      </c>
      <c r="X335" s="1">
        <v>5.6</v>
      </c>
      <c r="Z335" s="1">
        <v>122</v>
      </c>
      <c r="AA335" s="1">
        <v>0</v>
      </c>
      <c r="AB335" s="1">
        <v>11.3</v>
      </c>
      <c r="AD335" s="1">
        <v>127</v>
      </c>
      <c r="AE335" s="1">
        <v>0</v>
      </c>
      <c r="AF335" s="1">
        <v>7.3</v>
      </c>
      <c r="AH335" s="1">
        <v>121</v>
      </c>
      <c r="AI335" s="1">
        <v>0</v>
      </c>
      <c r="AJ335" s="1">
        <v>9.9</v>
      </c>
      <c r="AL335" s="1">
        <v>214</v>
      </c>
      <c r="AM335" s="1">
        <v>0</v>
      </c>
      <c r="AN335" s="1">
        <v>4.3</v>
      </c>
    </row>
    <row r="336" spans="2:40" x14ac:dyDescent="0.25">
      <c r="B336" s="1">
        <v>157</v>
      </c>
      <c r="C336" s="1">
        <v>0</v>
      </c>
      <c r="D336" s="1">
        <v>5.6</v>
      </c>
      <c r="F336" s="1">
        <v>126</v>
      </c>
      <c r="G336" s="1">
        <v>0</v>
      </c>
      <c r="H336" s="1">
        <v>0</v>
      </c>
      <c r="J336" s="1">
        <v>143</v>
      </c>
      <c r="K336" s="1">
        <v>0</v>
      </c>
      <c r="L336" s="1">
        <v>12.5</v>
      </c>
      <c r="N336" s="1">
        <v>416</v>
      </c>
      <c r="O336" s="1">
        <v>0</v>
      </c>
      <c r="P336" s="1">
        <v>8.3000000000000007</v>
      </c>
      <c r="R336" s="1">
        <v>135</v>
      </c>
      <c r="S336" s="1">
        <v>0</v>
      </c>
      <c r="T336" s="1">
        <v>8</v>
      </c>
      <c r="V336" s="1">
        <v>342</v>
      </c>
      <c r="W336" s="1">
        <v>0</v>
      </c>
      <c r="X336" s="1">
        <v>5.6</v>
      </c>
      <c r="Z336" s="1">
        <v>120</v>
      </c>
      <c r="AA336" s="1">
        <v>0</v>
      </c>
      <c r="AB336" s="1">
        <v>11.3</v>
      </c>
      <c r="AD336" s="1">
        <v>127</v>
      </c>
      <c r="AE336" s="1">
        <v>0</v>
      </c>
      <c r="AF336" s="1">
        <v>7.3</v>
      </c>
      <c r="AH336" s="1">
        <v>111</v>
      </c>
      <c r="AI336" s="1">
        <v>0</v>
      </c>
      <c r="AJ336" s="1">
        <v>12.9</v>
      </c>
      <c r="AL336" s="1">
        <v>260</v>
      </c>
      <c r="AM336" s="1">
        <v>0</v>
      </c>
      <c r="AN336" s="1">
        <v>4.3</v>
      </c>
    </row>
    <row r="337" spans="2:40" x14ac:dyDescent="0.25">
      <c r="B337" s="1">
        <v>137</v>
      </c>
      <c r="C337" s="1">
        <v>0</v>
      </c>
      <c r="D337" s="1">
        <v>5.6</v>
      </c>
      <c r="F337" s="1">
        <v>126</v>
      </c>
      <c r="G337" s="1">
        <v>0</v>
      </c>
      <c r="H337" s="1">
        <v>0</v>
      </c>
      <c r="J337" s="1">
        <v>138</v>
      </c>
      <c r="K337" s="1">
        <v>0</v>
      </c>
      <c r="L337" s="1">
        <v>12.5</v>
      </c>
      <c r="N337" s="1">
        <v>85</v>
      </c>
      <c r="O337" s="1">
        <v>0</v>
      </c>
      <c r="P337" s="1">
        <v>8.3000000000000007</v>
      </c>
      <c r="R337" s="1">
        <v>124</v>
      </c>
      <c r="S337" s="1">
        <v>0</v>
      </c>
      <c r="T337" s="1">
        <v>8</v>
      </c>
      <c r="V337" s="1">
        <v>355</v>
      </c>
      <c r="W337" s="1">
        <v>0</v>
      </c>
      <c r="X337" s="1">
        <v>5.6</v>
      </c>
      <c r="Z337" s="1">
        <v>115</v>
      </c>
      <c r="AA337" s="1">
        <v>0</v>
      </c>
      <c r="AB337" s="1">
        <v>11.3</v>
      </c>
      <c r="AD337" s="1">
        <v>119</v>
      </c>
      <c r="AE337" s="1">
        <v>0</v>
      </c>
      <c r="AF337" s="1">
        <v>7.3</v>
      </c>
      <c r="AH337" s="1">
        <v>112</v>
      </c>
      <c r="AI337" s="1">
        <v>0</v>
      </c>
      <c r="AJ337" s="1">
        <v>12.9</v>
      </c>
      <c r="AL337" s="1">
        <v>394</v>
      </c>
      <c r="AM337" s="1">
        <v>0</v>
      </c>
      <c r="AN337" s="1">
        <v>2.2000000000000002</v>
      </c>
    </row>
    <row r="338" spans="2:40" x14ac:dyDescent="0.25">
      <c r="B338" s="1">
        <v>152</v>
      </c>
      <c r="C338" s="1">
        <v>0</v>
      </c>
      <c r="D338" s="1">
        <v>5.6</v>
      </c>
      <c r="F338" s="1">
        <v>141</v>
      </c>
      <c r="G338" s="1">
        <v>0</v>
      </c>
      <c r="H338" s="1">
        <v>0</v>
      </c>
      <c r="J338" s="1">
        <v>127</v>
      </c>
      <c r="K338" s="1">
        <v>0</v>
      </c>
      <c r="L338" s="1">
        <v>12.5</v>
      </c>
      <c r="N338" s="1">
        <v>124</v>
      </c>
      <c r="O338" s="1">
        <v>0</v>
      </c>
      <c r="P338" s="1">
        <v>8.3000000000000007</v>
      </c>
      <c r="R338" s="1">
        <v>119</v>
      </c>
      <c r="S338" s="1">
        <v>0</v>
      </c>
      <c r="T338" s="1">
        <v>14.4</v>
      </c>
      <c r="V338" s="1">
        <v>343</v>
      </c>
      <c r="W338" s="1">
        <v>0</v>
      </c>
      <c r="X338" s="1">
        <v>4.9000000000000004</v>
      </c>
      <c r="Z338" s="1">
        <v>118</v>
      </c>
      <c r="AA338" s="1">
        <v>0</v>
      </c>
      <c r="AB338" s="1">
        <v>11.3</v>
      </c>
      <c r="AD338" s="1">
        <v>132</v>
      </c>
      <c r="AE338" s="1">
        <v>0</v>
      </c>
      <c r="AF338" s="1">
        <v>7.3</v>
      </c>
      <c r="AH338" s="1">
        <v>113</v>
      </c>
      <c r="AI338" s="1">
        <v>0</v>
      </c>
      <c r="AJ338" s="1">
        <v>12.9</v>
      </c>
      <c r="AL338" s="1">
        <v>661</v>
      </c>
      <c r="AM338" s="1">
        <v>0</v>
      </c>
      <c r="AN338" s="1">
        <v>2.2000000000000002</v>
      </c>
    </row>
    <row r="339" spans="2:40" x14ac:dyDescent="0.25">
      <c r="B339" s="1">
        <v>137</v>
      </c>
      <c r="C339" s="1">
        <v>0</v>
      </c>
      <c r="D339" s="1">
        <v>5.6</v>
      </c>
      <c r="F339" s="1">
        <v>122</v>
      </c>
      <c r="G339" s="1">
        <v>0</v>
      </c>
      <c r="H339" s="1">
        <v>0</v>
      </c>
      <c r="J339" s="1">
        <v>123</v>
      </c>
      <c r="K339" s="1">
        <v>0</v>
      </c>
      <c r="L339" s="1">
        <v>12.5</v>
      </c>
      <c r="N339" s="1">
        <v>44</v>
      </c>
      <c r="O339" s="1">
        <v>0</v>
      </c>
      <c r="P339" s="1">
        <v>8.3000000000000007</v>
      </c>
      <c r="R339" s="1">
        <v>110</v>
      </c>
      <c r="S339" s="1">
        <v>0</v>
      </c>
      <c r="T339" s="1">
        <v>14.4</v>
      </c>
      <c r="V339" s="1">
        <v>266</v>
      </c>
      <c r="W339" s="1">
        <v>0</v>
      </c>
      <c r="X339" s="1">
        <v>4.9000000000000004</v>
      </c>
      <c r="Z339" s="1">
        <v>142</v>
      </c>
      <c r="AA339" s="1">
        <v>0</v>
      </c>
      <c r="AB339" s="1">
        <v>11.3</v>
      </c>
      <c r="AD339" s="1">
        <v>121</v>
      </c>
      <c r="AE339" s="1">
        <v>0</v>
      </c>
      <c r="AF339" s="1">
        <v>7.3</v>
      </c>
      <c r="AH339" s="1">
        <v>123</v>
      </c>
      <c r="AI339" s="1">
        <v>0</v>
      </c>
      <c r="AJ339" s="1">
        <v>12.9</v>
      </c>
      <c r="AL339" s="1">
        <v>572</v>
      </c>
      <c r="AM339" s="1">
        <v>0</v>
      </c>
      <c r="AN339" s="1">
        <v>1</v>
      </c>
    </row>
    <row r="340" spans="2:40" x14ac:dyDescent="0.25">
      <c r="B340" s="1">
        <v>160</v>
      </c>
      <c r="C340" s="1">
        <v>0</v>
      </c>
      <c r="D340" s="1">
        <v>5.6</v>
      </c>
      <c r="F340" s="1">
        <v>137</v>
      </c>
      <c r="G340" s="1">
        <v>0</v>
      </c>
      <c r="H340" s="1">
        <v>7.4</v>
      </c>
      <c r="J340" s="1">
        <v>111</v>
      </c>
      <c r="K340" s="1">
        <v>0</v>
      </c>
      <c r="L340" s="1">
        <v>12.5</v>
      </c>
      <c r="N340" s="1">
        <v>50</v>
      </c>
      <c r="O340" s="1">
        <v>0</v>
      </c>
      <c r="P340" s="1">
        <v>8.3000000000000007</v>
      </c>
      <c r="R340" s="1">
        <v>113</v>
      </c>
      <c r="S340" s="1">
        <v>0</v>
      </c>
      <c r="T340" s="1">
        <v>14.4</v>
      </c>
      <c r="V340" s="1">
        <v>121</v>
      </c>
      <c r="W340" s="1">
        <v>0</v>
      </c>
      <c r="X340" s="1">
        <v>4.9000000000000004</v>
      </c>
      <c r="Z340" s="1">
        <v>133</v>
      </c>
      <c r="AA340" s="1">
        <v>0</v>
      </c>
      <c r="AB340" s="1">
        <v>11.3</v>
      </c>
      <c r="AD340" s="1">
        <v>133</v>
      </c>
      <c r="AE340" s="1">
        <v>0</v>
      </c>
      <c r="AF340" s="1">
        <v>7.3</v>
      </c>
      <c r="AH340" s="1">
        <v>124</v>
      </c>
      <c r="AI340" s="1">
        <v>0</v>
      </c>
      <c r="AJ340" s="1">
        <v>12.9</v>
      </c>
      <c r="AL340" s="1">
        <v>143</v>
      </c>
      <c r="AM340" s="1">
        <v>0</v>
      </c>
      <c r="AN340" s="1">
        <v>1</v>
      </c>
    </row>
    <row r="341" spans="2:40" x14ac:dyDescent="0.25">
      <c r="B341" s="1">
        <v>143</v>
      </c>
      <c r="C341" s="1">
        <v>0</v>
      </c>
      <c r="D341" s="1">
        <v>5.6</v>
      </c>
      <c r="F341" s="1">
        <v>144</v>
      </c>
      <c r="G341" s="1">
        <v>0</v>
      </c>
      <c r="H341" s="1">
        <v>7.4</v>
      </c>
      <c r="J341" s="1">
        <v>129</v>
      </c>
      <c r="K341" s="1">
        <v>0</v>
      </c>
      <c r="L341" s="1">
        <v>12.5</v>
      </c>
      <c r="N341" s="1">
        <v>114</v>
      </c>
      <c r="O341" s="1">
        <v>0</v>
      </c>
      <c r="P341" s="1">
        <v>8.3000000000000007</v>
      </c>
      <c r="R341" s="1">
        <v>112</v>
      </c>
      <c r="S341" s="1">
        <v>0</v>
      </c>
      <c r="T341" s="1">
        <v>14.4</v>
      </c>
      <c r="V341" s="1">
        <v>134</v>
      </c>
      <c r="W341" s="1">
        <v>0</v>
      </c>
      <c r="X341" s="1">
        <v>4.9000000000000004</v>
      </c>
      <c r="Z341" s="1">
        <v>115</v>
      </c>
      <c r="AA341" s="1">
        <v>0</v>
      </c>
      <c r="AB341" s="1">
        <v>14.7</v>
      </c>
      <c r="AD341" s="1">
        <v>125</v>
      </c>
      <c r="AE341" s="1">
        <v>0</v>
      </c>
      <c r="AF341" s="1">
        <v>7.3</v>
      </c>
      <c r="AH341" s="1">
        <v>131</v>
      </c>
      <c r="AI341" s="1">
        <v>0</v>
      </c>
      <c r="AJ341" s="1">
        <v>12.9</v>
      </c>
      <c r="AL341" s="1">
        <v>160</v>
      </c>
      <c r="AM341" s="1">
        <v>0</v>
      </c>
      <c r="AN341" s="1">
        <v>1</v>
      </c>
    </row>
    <row r="342" spans="2:40" x14ac:dyDescent="0.25">
      <c r="B342" s="1">
        <v>131</v>
      </c>
      <c r="C342" s="1">
        <v>0</v>
      </c>
      <c r="D342" s="1">
        <v>5.6</v>
      </c>
      <c r="F342" s="1">
        <v>109</v>
      </c>
      <c r="G342" s="1">
        <v>0</v>
      </c>
      <c r="H342" s="1">
        <v>7.4</v>
      </c>
      <c r="J342" s="1">
        <v>146</v>
      </c>
      <c r="K342" s="1">
        <v>0</v>
      </c>
      <c r="L342" s="1">
        <v>12.5</v>
      </c>
      <c r="N342" s="1">
        <v>119</v>
      </c>
      <c r="O342" s="1">
        <v>0</v>
      </c>
      <c r="P342" s="1">
        <v>8.3000000000000007</v>
      </c>
      <c r="R342" s="1">
        <v>118</v>
      </c>
      <c r="S342" s="1">
        <v>0</v>
      </c>
      <c r="T342" s="1">
        <v>14.4</v>
      </c>
      <c r="V342" s="1">
        <v>143</v>
      </c>
      <c r="W342" s="1">
        <v>0</v>
      </c>
      <c r="X342" s="1">
        <v>4.9000000000000004</v>
      </c>
      <c r="Z342" s="1">
        <v>113</v>
      </c>
      <c r="AA342" s="1">
        <v>0</v>
      </c>
      <c r="AB342" s="1">
        <v>14.7</v>
      </c>
      <c r="AD342" s="1">
        <v>134</v>
      </c>
      <c r="AE342" s="1">
        <v>0</v>
      </c>
      <c r="AF342" s="1">
        <v>7.3</v>
      </c>
      <c r="AH342" s="1">
        <v>130</v>
      </c>
      <c r="AI342" s="1">
        <v>0</v>
      </c>
      <c r="AJ342" s="1">
        <v>12.9</v>
      </c>
      <c r="AL342" s="1">
        <v>136</v>
      </c>
      <c r="AM342" s="1">
        <v>0</v>
      </c>
      <c r="AN342" s="1">
        <v>1</v>
      </c>
    </row>
    <row r="343" spans="2:40" x14ac:dyDescent="0.25">
      <c r="B343" s="1">
        <v>118</v>
      </c>
      <c r="C343" s="1">
        <v>0</v>
      </c>
      <c r="D343" s="1">
        <v>6.4</v>
      </c>
      <c r="F343" s="1">
        <v>120</v>
      </c>
      <c r="G343" s="1">
        <v>0</v>
      </c>
      <c r="H343" s="1">
        <v>7.4</v>
      </c>
      <c r="J343" s="1">
        <v>141</v>
      </c>
      <c r="K343" s="1">
        <v>0</v>
      </c>
      <c r="L343" s="1">
        <v>12.5</v>
      </c>
      <c r="N343" s="1">
        <v>47</v>
      </c>
      <c r="O343" s="1">
        <v>0</v>
      </c>
      <c r="P343" s="1">
        <v>8.3000000000000007</v>
      </c>
      <c r="R343" s="1">
        <v>119</v>
      </c>
      <c r="S343" s="1">
        <v>0</v>
      </c>
      <c r="T343" s="1">
        <v>14.4</v>
      </c>
      <c r="V343" s="1">
        <v>143</v>
      </c>
      <c r="W343" s="1">
        <v>0</v>
      </c>
      <c r="X343" s="1">
        <v>4.9000000000000004</v>
      </c>
      <c r="Z343" s="1">
        <v>126</v>
      </c>
      <c r="AA343" s="1">
        <v>0</v>
      </c>
      <c r="AB343" s="1">
        <v>14.7</v>
      </c>
      <c r="AD343" s="1">
        <v>124</v>
      </c>
      <c r="AE343" s="1">
        <v>0</v>
      </c>
      <c r="AF343" s="1">
        <v>7.3</v>
      </c>
      <c r="AH343" s="1">
        <v>136</v>
      </c>
      <c r="AI343" s="1">
        <v>0</v>
      </c>
      <c r="AJ343" s="1">
        <v>12.9</v>
      </c>
      <c r="AL343" s="1">
        <v>169</v>
      </c>
      <c r="AM343" s="1">
        <v>0</v>
      </c>
      <c r="AN343" s="1">
        <v>1</v>
      </c>
    </row>
    <row r="344" spans="2:40" x14ac:dyDescent="0.25">
      <c r="B344" s="1">
        <v>155</v>
      </c>
      <c r="C344" s="1">
        <v>0</v>
      </c>
      <c r="D344" s="1">
        <v>6.4</v>
      </c>
      <c r="F344" s="1">
        <v>127</v>
      </c>
      <c r="G344" s="1">
        <v>0</v>
      </c>
      <c r="H344" s="1">
        <v>7.4</v>
      </c>
      <c r="J344" s="1">
        <v>128</v>
      </c>
      <c r="K344" s="1">
        <v>0</v>
      </c>
      <c r="L344" s="1">
        <v>10.7</v>
      </c>
      <c r="N344" s="1">
        <v>117</v>
      </c>
      <c r="O344" s="1">
        <v>0</v>
      </c>
      <c r="P344" s="1">
        <v>8.3000000000000007</v>
      </c>
      <c r="R344" s="1">
        <v>121</v>
      </c>
      <c r="S344" s="1">
        <v>0</v>
      </c>
      <c r="T344" s="1">
        <v>14.4</v>
      </c>
      <c r="V344" s="1">
        <v>129</v>
      </c>
      <c r="W344" s="1">
        <v>0</v>
      </c>
      <c r="X344" s="1">
        <v>4.9000000000000004</v>
      </c>
      <c r="Z344" s="1">
        <v>116</v>
      </c>
      <c r="AA344" s="1">
        <v>0</v>
      </c>
      <c r="AB344" s="1">
        <v>14.7</v>
      </c>
      <c r="AD344" s="1">
        <v>128</v>
      </c>
      <c r="AE344" s="1">
        <v>0</v>
      </c>
      <c r="AF344" s="1">
        <v>7.2</v>
      </c>
      <c r="AH344" s="1">
        <v>130</v>
      </c>
      <c r="AI344" s="1">
        <v>0</v>
      </c>
      <c r="AJ344" s="1">
        <v>10.199999999999999</v>
      </c>
      <c r="AL344" s="1">
        <v>177</v>
      </c>
      <c r="AM344" s="1">
        <v>0</v>
      </c>
      <c r="AN344" s="1">
        <v>1</v>
      </c>
    </row>
    <row r="345" spans="2:40" x14ac:dyDescent="0.25">
      <c r="B345" s="1">
        <v>147</v>
      </c>
      <c r="C345" s="1">
        <v>0</v>
      </c>
      <c r="D345" s="1">
        <v>6.4</v>
      </c>
      <c r="F345" s="1">
        <v>122</v>
      </c>
      <c r="G345" s="1">
        <v>0</v>
      </c>
      <c r="H345" s="1">
        <v>7.4</v>
      </c>
      <c r="J345" s="1">
        <v>124</v>
      </c>
      <c r="K345" s="1">
        <v>0</v>
      </c>
      <c r="L345" s="1">
        <v>10.7</v>
      </c>
      <c r="N345" s="1">
        <v>56</v>
      </c>
      <c r="O345" s="1">
        <v>0</v>
      </c>
      <c r="P345" s="1">
        <v>8.3000000000000007</v>
      </c>
      <c r="R345" s="1">
        <v>123</v>
      </c>
      <c r="S345" s="1">
        <v>0</v>
      </c>
      <c r="T345" s="1">
        <v>14.4</v>
      </c>
      <c r="V345" s="1">
        <v>128</v>
      </c>
      <c r="W345" s="1">
        <v>0</v>
      </c>
      <c r="X345" s="1">
        <v>4.9000000000000004</v>
      </c>
      <c r="Z345" s="1">
        <v>123</v>
      </c>
      <c r="AA345" s="1">
        <v>0</v>
      </c>
      <c r="AB345" s="1">
        <v>14.7</v>
      </c>
      <c r="AD345" s="1">
        <v>129</v>
      </c>
      <c r="AE345" s="1">
        <v>0</v>
      </c>
      <c r="AF345" s="1">
        <v>7.2</v>
      </c>
      <c r="AH345" s="1">
        <v>95</v>
      </c>
      <c r="AI345" s="1">
        <v>0</v>
      </c>
      <c r="AJ345" s="1">
        <v>10.199999999999999</v>
      </c>
      <c r="AL345" s="1">
        <v>156</v>
      </c>
      <c r="AM345" s="1">
        <v>0</v>
      </c>
      <c r="AN345" s="1">
        <v>7.5</v>
      </c>
    </row>
    <row r="346" spans="2:40" x14ac:dyDescent="0.25">
      <c r="B346" s="1">
        <v>162</v>
      </c>
      <c r="C346" s="1">
        <v>0</v>
      </c>
      <c r="D346" s="1">
        <v>6.4</v>
      </c>
      <c r="F346" s="1">
        <v>120</v>
      </c>
      <c r="G346" s="1">
        <v>0</v>
      </c>
      <c r="H346" s="1">
        <v>7.4</v>
      </c>
      <c r="J346" s="1">
        <v>119</v>
      </c>
      <c r="K346" s="1">
        <v>0</v>
      </c>
      <c r="L346" s="1">
        <v>10.7</v>
      </c>
      <c r="N346" s="1">
        <v>147</v>
      </c>
      <c r="O346" s="1">
        <v>0</v>
      </c>
      <c r="P346" s="1">
        <v>6.8</v>
      </c>
      <c r="R346" s="1">
        <v>123</v>
      </c>
      <c r="S346" s="1">
        <v>0</v>
      </c>
      <c r="T346" s="1">
        <v>14.4</v>
      </c>
      <c r="V346" s="1">
        <v>117</v>
      </c>
      <c r="W346" s="1">
        <v>0</v>
      </c>
      <c r="X346" s="1">
        <v>10.4</v>
      </c>
      <c r="Z346" s="1">
        <v>111</v>
      </c>
      <c r="AA346" s="1">
        <v>0</v>
      </c>
      <c r="AB346" s="1">
        <v>14.7</v>
      </c>
      <c r="AD346" s="1">
        <v>116</v>
      </c>
      <c r="AE346" s="1">
        <v>0</v>
      </c>
      <c r="AF346" s="1">
        <v>7.2</v>
      </c>
      <c r="AH346" s="1">
        <v>86</v>
      </c>
      <c r="AI346" s="1">
        <v>0</v>
      </c>
      <c r="AJ346" s="1">
        <v>10.199999999999999</v>
      </c>
      <c r="AL346" s="1">
        <v>189</v>
      </c>
      <c r="AM346" s="1">
        <v>0</v>
      </c>
      <c r="AN346" s="1">
        <v>7.5</v>
      </c>
    </row>
    <row r="347" spans="2:40" x14ac:dyDescent="0.25">
      <c r="B347" s="1">
        <v>133</v>
      </c>
      <c r="C347" s="1">
        <v>0</v>
      </c>
      <c r="D347" s="1">
        <v>6.4</v>
      </c>
      <c r="F347" s="1">
        <v>126</v>
      </c>
      <c r="G347" s="1">
        <v>0</v>
      </c>
      <c r="H347" s="1">
        <v>7.4</v>
      </c>
      <c r="J347" s="1">
        <v>115</v>
      </c>
      <c r="K347" s="1">
        <v>0</v>
      </c>
      <c r="L347" s="1">
        <v>10.7</v>
      </c>
      <c r="N347" s="1">
        <v>127</v>
      </c>
      <c r="O347" s="1">
        <v>0</v>
      </c>
      <c r="P347" s="1">
        <v>6.8</v>
      </c>
      <c r="R347" s="1">
        <v>119</v>
      </c>
      <c r="S347" s="1">
        <v>0</v>
      </c>
      <c r="T347" s="1">
        <v>23.4</v>
      </c>
      <c r="V347" s="1">
        <v>124</v>
      </c>
      <c r="W347" s="1">
        <v>0</v>
      </c>
      <c r="X347" s="1">
        <v>10.4</v>
      </c>
      <c r="Z347" s="1">
        <v>108</v>
      </c>
      <c r="AA347" s="1">
        <v>0</v>
      </c>
      <c r="AB347" s="1">
        <v>14.7</v>
      </c>
      <c r="AD347" s="1">
        <v>128</v>
      </c>
      <c r="AE347" s="1">
        <v>0</v>
      </c>
      <c r="AF347" s="1">
        <v>7.2</v>
      </c>
      <c r="AH347" s="1">
        <v>72</v>
      </c>
      <c r="AI347" s="1">
        <v>0</v>
      </c>
      <c r="AJ347" s="1">
        <v>10.199999999999999</v>
      </c>
      <c r="AL347" s="1">
        <v>192</v>
      </c>
      <c r="AM347" s="1">
        <v>0</v>
      </c>
      <c r="AN347" s="1">
        <v>7.5</v>
      </c>
    </row>
    <row r="348" spans="2:40" x14ac:dyDescent="0.25">
      <c r="B348" s="1">
        <v>148</v>
      </c>
      <c r="C348" s="1">
        <v>0</v>
      </c>
      <c r="D348" s="1">
        <v>6.4</v>
      </c>
      <c r="F348" s="1">
        <v>131</v>
      </c>
      <c r="G348" s="1">
        <v>0</v>
      </c>
      <c r="H348" s="1">
        <v>7.4</v>
      </c>
      <c r="J348" s="1">
        <v>114</v>
      </c>
      <c r="K348" s="1">
        <v>0</v>
      </c>
      <c r="L348" s="1">
        <v>10.7</v>
      </c>
      <c r="N348" s="1">
        <v>51</v>
      </c>
      <c r="O348" s="1">
        <v>0</v>
      </c>
      <c r="P348" s="1">
        <v>6.8</v>
      </c>
      <c r="R348" s="1">
        <v>130</v>
      </c>
      <c r="S348" s="1">
        <v>0</v>
      </c>
      <c r="T348" s="1">
        <v>23.4</v>
      </c>
      <c r="V348" s="1">
        <v>407</v>
      </c>
      <c r="W348" s="1">
        <v>0</v>
      </c>
      <c r="X348" s="1">
        <v>10.4</v>
      </c>
      <c r="Z348" s="1">
        <v>120</v>
      </c>
      <c r="AA348" s="1">
        <v>0</v>
      </c>
      <c r="AB348" s="1">
        <v>14.7</v>
      </c>
      <c r="AD348" s="1">
        <v>120</v>
      </c>
      <c r="AE348" s="1">
        <v>0</v>
      </c>
      <c r="AF348" s="1">
        <v>7.2</v>
      </c>
      <c r="AH348" s="1">
        <v>76</v>
      </c>
      <c r="AI348" s="1">
        <v>0</v>
      </c>
      <c r="AJ348" s="1">
        <v>10.199999999999999</v>
      </c>
      <c r="AL348" s="1">
        <v>227</v>
      </c>
      <c r="AM348" s="1">
        <v>0</v>
      </c>
      <c r="AN348" s="1">
        <v>7.5</v>
      </c>
    </row>
    <row r="349" spans="2:40" x14ac:dyDescent="0.25">
      <c r="B349" s="1">
        <v>171</v>
      </c>
      <c r="C349" s="1">
        <v>0</v>
      </c>
      <c r="D349" s="1">
        <v>6.4</v>
      </c>
      <c r="F349" s="1">
        <v>118</v>
      </c>
      <c r="G349" s="1">
        <v>0</v>
      </c>
      <c r="H349" s="1">
        <v>7.4</v>
      </c>
      <c r="J349" s="1">
        <v>136</v>
      </c>
      <c r="K349" s="1">
        <v>0</v>
      </c>
      <c r="L349" s="1">
        <v>10.7</v>
      </c>
      <c r="N349" s="1">
        <v>237</v>
      </c>
      <c r="O349" s="1">
        <v>0</v>
      </c>
      <c r="P349" s="1">
        <v>6.8</v>
      </c>
      <c r="R349" s="1">
        <v>119</v>
      </c>
      <c r="S349" s="1">
        <v>0</v>
      </c>
      <c r="T349" s="1">
        <v>23.4</v>
      </c>
      <c r="V349" s="1">
        <v>428</v>
      </c>
      <c r="W349" s="1">
        <v>0</v>
      </c>
      <c r="X349" s="1">
        <v>10.4</v>
      </c>
      <c r="Z349" s="1">
        <v>121</v>
      </c>
      <c r="AA349" s="1">
        <v>0</v>
      </c>
      <c r="AB349" s="1">
        <v>14.7</v>
      </c>
      <c r="AD349" s="1">
        <v>123</v>
      </c>
      <c r="AE349" s="1">
        <v>0</v>
      </c>
      <c r="AF349" s="1">
        <v>7.2</v>
      </c>
      <c r="AH349" s="1">
        <v>113</v>
      </c>
      <c r="AI349" s="1">
        <v>0</v>
      </c>
      <c r="AJ349" s="1">
        <v>10.199999999999999</v>
      </c>
      <c r="AL349" s="1">
        <v>159</v>
      </c>
      <c r="AM349" s="1">
        <v>0</v>
      </c>
      <c r="AN349" s="1">
        <v>7.5</v>
      </c>
    </row>
    <row r="350" spans="2:40" x14ac:dyDescent="0.25">
      <c r="B350" s="1">
        <v>155</v>
      </c>
      <c r="C350" s="1">
        <v>0</v>
      </c>
      <c r="D350" s="1">
        <v>9.9</v>
      </c>
      <c r="F350" s="1">
        <v>124</v>
      </c>
      <c r="G350" s="1">
        <v>0</v>
      </c>
      <c r="H350" s="1">
        <v>8.1999999999999993</v>
      </c>
      <c r="J350" s="1">
        <v>155</v>
      </c>
      <c r="K350" s="1">
        <v>0</v>
      </c>
      <c r="L350" s="1">
        <v>10.7</v>
      </c>
      <c r="N350" s="1">
        <v>293</v>
      </c>
      <c r="O350" s="1">
        <v>0</v>
      </c>
      <c r="P350" s="1">
        <v>6.8</v>
      </c>
      <c r="R350" s="1">
        <v>118</v>
      </c>
      <c r="S350" s="1">
        <v>0</v>
      </c>
      <c r="T350" s="1">
        <v>23.4</v>
      </c>
      <c r="V350" s="1">
        <v>128</v>
      </c>
      <c r="W350" s="1">
        <v>0</v>
      </c>
      <c r="X350" s="1">
        <v>0.8</v>
      </c>
      <c r="Z350" s="1">
        <v>118</v>
      </c>
      <c r="AA350" s="1">
        <v>0</v>
      </c>
      <c r="AB350" s="1">
        <v>5.6</v>
      </c>
      <c r="AD350" s="1">
        <v>107</v>
      </c>
      <c r="AE350" s="1">
        <v>0</v>
      </c>
      <c r="AF350" s="1">
        <v>7.2</v>
      </c>
      <c r="AH350" s="1">
        <v>42</v>
      </c>
      <c r="AI350" s="1">
        <v>0</v>
      </c>
      <c r="AJ350" s="1">
        <v>10.199999999999999</v>
      </c>
      <c r="AL350" s="1">
        <v>283</v>
      </c>
      <c r="AM350" s="1">
        <v>0</v>
      </c>
      <c r="AN350" s="1">
        <v>9.1999999999999993</v>
      </c>
    </row>
    <row r="351" spans="2:40" x14ac:dyDescent="0.25">
      <c r="B351" s="1">
        <v>170</v>
      </c>
      <c r="C351" s="1">
        <v>0</v>
      </c>
      <c r="D351" s="1">
        <v>9.9</v>
      </c>
      <c r="F351" s="1">
        <v>140</v>
      </c>
      <c r="G351" s="1">
        <v>0</v>
      </c>
      <c r="H351" s="1">
        <v>8.1999999999999993</v>
      </c>
      <c r="J351" s="1">
        <v>159</v>
      </c>
      <c r="K351" s="1">
        <v>0</v>
      </c>
      <c r="L351" s="1">
        <v>10.7</v>
      </c>
      <c r="N351" s="1">
        <v>120</v>
      </c>
      <c r="O351" s="1">
        <v>0</v>
      </c>
      <c r="P351" s="1">
        <v>6.8</v>
      </c>
      <c r="R351" s="1">
        <v>129</v>
      </c>
      <c r="S351" s="1">
        <v>0</v>
      </c>
      <c r="T351" s="1">
        <v>23.4</v>
      </c>
      <c r="V351" s="1">
        <v>139</v>
      </c>
      <c r="W351" s="1">
        <v>0</v>
      </c>
      <c r="X351" s="1">
        <v>0.8</v>
      </c>
      <c r="Z351" s="1">
        <v>116</v>
      </c>
      <c r="AA351" s="1">
        <v>0</v>
      </c>
      <c r="AB351" s="1">
        <v>5.6</v>
      </c>
      <c r="AD351" s="1">
        <v>119</v>
      </c>
      <c r="AE351" s="1">
        <v>0</v>
      </c>
      <c r="AF351" s="1">
        <v>7.2</v>
      </c>
      <c r="AH351" s="1">
        <v>125</v>
      </c>
      <c r="AI351" s="1">
        <v>0</v>
      </c>
      <c r="AJ351" s="1">
        <v>10.199999999999999</v>
      </c>
      <c r="AL351" s="1">
        <v>217</v>
      </c>
      <c r="AM351" s="1">
        <v>0</v>
      </c>
      <c r="AN351" s="1">
        <v>9.1999999999999993</v>
      </c>
    </row>
    <row r="352" spans="2:40" x14ac:dyDescent="0.25">
      <c r="B352" s="1">
        <v>151</v>
      </c>
      <c r="C352" s="1">
        <v>0</v>
      </c>
      <c r="D352" s="1">
        <v>9.9</v>
      </c>
      <c r="F352" s="1">
        <v>123</v>
      </c>
      <c r="G352" s="1">
        <v>0</v>
      </c>
      <c r="H352" s="1">
        <v>8.1999999999999993</v>
      </c>
      <c r="J352" s="1">
        <v>140</v>
      </c>
      <c r="K352" s="1">
        <v>0</v>
      </c>
      <c r="L352" s="1">
        <v>7.2</v>
      </c>
      <c r="N352" s="1">
        <v>123</v>
      </c>
      <c r="O352" s="1">
        <v>0</v>
      </c>
      <c r="P352" s="1">
        <v>6.8</v>
      </c>
      <c r="R352" s="1">
        <v>122</v>
      </c>
      <c r="S352" s="1">
        <v>0</v>
      </c>
      <c r="T352" s="1">
        <v>23.4</v>
      </c>
      <c r="V352" s="1">
        <v>116</v>
      </c>
      <c r="W352" s="1">
        <v>0</v>
      </c>
      <c r="X352" s="1">
        <v>0.8</v>
      </c>
      <c r="Z352" s="1">
        <v>120</v>
      </c>
      <c r="AA352" s="1">
        <v>0</v>
      </c>
      <c r="AB352" s="1">
        <v>5.6</v>
      </c>
      <c r="AD352" s="1">
        <v>114</v>
      </c>
      <c r="AE352" s="1">
        <v>0</v>
      </c>
      <c r="AF352" s="1">
        <v>7.2</v>
      </c>
      <c r="AH352" s="1">
        <v>125</v>
      </c>
      <c r="AI352" s="1">
        <v>0</v>
      </c>
      <c r="AJ352" s="1">
        <v>10.199999999999999</v>
      </c>
      <c r="AL352" s="1">
        <v>120</v>
      </c>
      <c r="AM352" s="1">
        <v>0</v>
      </c>
      <c r="AN352" s="1">
        <v>9.1999999999999993</v>
      </c>
    </row>
    <row r="353" spans="2:40" x14ac:dyDescent="0.25">
      <c r="B353" s="1">
        <v>126</v>
      </c>
      <c r="C353" s="1">
        <v>0</v>
      </c>
      <c r="D353" s="1">
        <v>9.9</v>
      </c>
      <c r="F353" s="1">
        <v>115</v>
      </c>
      <c r="G353" s="1">
        <v>0</v>
      </c>
      <c r="H353" s="1">
        <v>8.1999999999999993</v>
      </c>
      <c r="J353" s="1">
        <v>117</v>
      </c>
      <c r="K353" s="1">
        <v>0</v>
      </c>
      <c r="L353" s="1">
        <v>7.2</v>
      </c>
      <c r="N353" s="1">
        <v>115</v>
      </c>
      <c r="O353" s="1">
        <v>0</v>
      </c>
      <c r="P353" s="1">
        <v>10.8</v>
      </c>
      <c r="R353" s="1">
        <v>165</v>
      </c>
      <c r="S353" s="1">
        <v>0</v>
      </c>
      <c r="T353" s="1">
        <v>23.4</v>
      </c>
      <c r="V353" s="1">
        <v>118</v>
      </c>
      <c r="W353" s="1">
        <v>0</v>
      </c>
      <c r="X353" s="1">
        <v>0.8</v>
      </c>
      <c r="Z353" s="1">
        <v>123</v>
      </c>
      <c r="AA353" s="1">
        <v>0</v>
      </c>
      <c r="AB353" s="1">
        <v>5.6</v>
      </c>
      <c r="AD353" s="1">
        <v>123</v>
      </c>
      <c r="AE353" s="1">
        <v>0</v>
      </c>
      <c r="AF353" s="1">
        <v>10.8</v>
      </c>
      <c r="AH353" s="1">
        <v>117</v>
      </c>
      <c r="AI353" s="1">
        <v>0</v>
      </c>
      <c r="AJ353" s="1">
        <v>10.199999999999999</v>
      </c>
      <c r="AL353" s="1">
        <v>164</v>
      </c>
      <c r="AM353" s="1">
        <v>0</v>
      </c>
      <c r="AN353" s="1">
        <v>9.1999999999999993</v>
      </c>
    </row>
    <row r="354" spans="2:40" x14ac:dyDescent="0.25">
      <c r="B354" s="1">
        <v>139</v>
      </c>
      <c r="C354" s="1">
        <v>0</v>
      </c>
      <c r="D354" s="1">
        <v>9.9</v>
      </c>
      <c r="F354" s="1">
        <v>118</v>
      </c>
      <c r="G354" s="1">
        <v>0</v>
      </c>
      <c r="H354" s="1">
        <v>8.1999999999999993</v>
      </c>
      <c r="J354" s="1">
        <v>115</v>
      </c>
      <c r="K354" s="1">
        <v>0</v>
      </c>
      <c r="L354" s="1">
        <v>7.2</v>
      </c>
      <c r="N354" s="1">
        <v>137</v>
      </c>
      <c r="O354" s="1">
        <v>0</v>
      </c>
      <c r="P354" s="1">
        <v>10.8</v>
      </c>
      <c r="R354" s="1">
        <v>172</v>
      </c>
      <c r="S354" s="1">
        <v>0</v>
      </c>
      <c r="T354" s="1">
        <v>10.9</v>
      </c>
      <c r="V354" s="1">
        <v>131</v>
      </c>
      <c r="W354" s="1">
        <v>0</v>
      </c>
      <c r="X354" s="1">
        <v>0.8</v>
      </c>
      <c r="Z354" s="1">
        <v>128</v>
      </c>
      <c r="AA354" s="1">
        <v>0</v>
      </c>
      <c r="AB354" s="1">
        <v>5.6</v>
      </c>
      <c r="AD354" s="1">
        <v>130</v>
      </c>
      <c r="AE354" s="1">
        <v>0</v>
      </c>
      <c r="AF354" s="1">
        <v>10.8</v>
      </c>
      <c r="AH354" s="1">
        <v>121</v>
      </c>
      <c r="AI354" s="1">
        <v>0</v>
      </c>
      <c r="AJ354" s="1">
        <v>10.199999999999999</v>
      </c>
      <c r="AL354" s="1">
        <v>151</v>
      </c>
      <c r="AM354" s="1">
        <v>0</v>
      </c>
      <c r="AN354" s="1">
        <v>9.1999999999999993</v>
      </c>
    </row>
    <row r="355" spans="2:40" x14ac:dyDescent="0.25">
      <c r="B355" s="1">
        <v>165</v>
      </c>
      <c r="C355" s="1">
        <v>0</v>
      </c>
      <c r="D355" s="1">
        <v>9.9</v>
      </c>
      <c r="F355" s="1">
        <v>121</v>
      </c>
      <c r="G355" s="1">
        <v>0</v>
      </c>
      <c r="H355" s="1">
        <v>8.1999999999999993</v>
      </c>
      <c r="J355" s="1">
        <v>130</v>
      </c>
      <c r="K355" s="1">
        <v>0</v>
      </c>
      <c r="L355" s="1">
        <v>7.2</v>
      </c>
      <c r="N355" s="1">
        <v>125</v>
      </c>
      <c r="O355" s="1">
        <v>0</v>
      </c>
      <c r="P355" s="1">
        <v>10.8</v>
      </c>
      <c r="R355" s="1">
        <v>153</v>
      </c>
      <c r="S355" s="1">
        <v>0</v>
      </c>
      <c r="T355" s="1">
        <v>10.9</v>
      </c>
      <c r="V355" s="1">
        <v>122</v>
      </c>
      <c r="W355" s="1">
        <v>0</v>
      </c>
      <c r="X355" s="1">
        <v>0.8</v>
      </c>
      <c r="Z355" s="1">
        <v>131</v>
      </c>
      <c r="AA355" s="1">
        <v>0</v>
      </c>
      <c r="AB355" s="1">
        <v>5.6</v>
      </c>
      <c r="AD355" s="1">
        <v>121</v>
      </c>
      <c r="AE355" s="1">
        <v>0</v>
      </c>
      <c r="AF355" s="1">
        <v>10.8</v>
      </c>
      <c r="AH355" s="1">
        <v>116</v>
      </c>
      <c r="AI355" s="1">
        <v>0</v>
      </c>
      <c r="AJ355" s="1">
        <v>18.7</v>
      </c>
      <c r="AL355" s="1">
        <v>178</v>
      </c>
      <c r="AM355" s="1">
        <v>0</v>
      </c>
      <c r="AN355" s="1">
        <v>9.1999999999999993</v>
      </c>
    </row>
    <row r="356" spans="2:40" x14ac:dyDescent="0.25">
      <c r="B356" s="1">
        <v>137</v>
      </c>
      <c r="C356" s="1">
        <v>0</v>
      </c>
      <c r="D356" s="1">
        <v>9.9</v>
      </c>
      <c r="F356" s="1">
        <v>140</v>
      </c>
      <c r="G356" s="1">
        <v>0</v>
      </c>
      <c r="H356" s="1">
        <v>8.1999999999999993</v>
      </c>
      <c r="J356" s="1">
        <v>131</v>
      </c>
      <c r="K356" s="1">
        <v>0</v>
      </c>
      <c r="L356" s="1">
        <v>7.2</v>
      </c>
      <c r="N356" s="1">
        <v>140</v>
      </c>
      <c r="O356" s="1">
        <v>0</v>
      </c>
      <c r="P356" s="1">
        <v>10.8</v>
      </c>
      <c r="R356" s="1">
        <v>129</v>
      </c>
      <c r="S356" s="1">
        <v>0</v>
      </c>
      <c r="T356" s="1">
        <v>10.9</v>
      </c>
      <c r="V356" s="1">
        <v>121</v>
      </c>
      <c r="W356" s="1">
        <v>0</v>
      </c>
      <c r="X356" s="1">
        <v>0.8</v>
      </c>
      <c r="Z356" s="1">
        <v>135</v>
      </c>
      <c r="AA356" s="1">
        <v>0</v>
      </c>
      <c r="AB356" s="1">
        <v>5.6</v>
      </c>
      <c r="AD356" s="1">
        <v>62</v>
      </c>
      <c r="AE356" s="1">
        <v>0</v>
      </c>
      <c r="AF356" s="1">
        <v>10.8</v>
      </c>
      <c r="AH356" s="1">
        <v>116</v>
      </c>
      <c r="AI356" s="1">
        <v>0</v>
      </c>
      <c r="AJ356" s="1">
        <v>18.7</v>
      </c>
      <c r="AL356" s="1">
        <v>281</v>
      </c>
      <c r="AM356" s="1">
        <v>0</v>
      </c>
      <c r="AN356" s="1">
        <v>2.1</v>
      </c>
    </row>
    <row r="357" spans="2:40" x14ac:dyDescent="0.25">
      <c r="B357" s="1">
        <v>118</v>
      </c>
      <c r="C357" s="1">
        <v>0</v>
      </c>
      <c r="D357" s="1">
        <v>9.9</v>
      </c>
      <c r="F357" s="1">
        <v>145</v>
      </c>
      <c r="G357" s="1">
        <v>0</v>
      </c>
      <c r="H357" s="1">
        <v>8.1999999999999993</v>
      </c>
      <c r="J357" s="1">
        <v>142</v>
      </c>
      <c r="K357" s="1">
        <v>0</v>
      </c>
      <c r="L357" s="1">
        <v>7.2</v>
      </c>
      <c r="N357" s="1">
        <v>133</v>
      </c>
      <c r="O357" s="1">
        <v>0</v>
      </c>
      <c r="P357" s="1">
        <v>10.8</v>
      </c>
      <c r="R357" s="1">
        <v>142</v>
      </c>
      <c r="S357" s="1">
        <v>0</v>
      </c>
      <c r="T357" s="1">
        <v>10.9</v>
      </c>
      <c r="V357" s="1">
        <v>129</v>
      </c>
      <c r="W357" s="1">
        <v>0</v>
      </c>
      <c r="X357" s="1">
        <v>0.8</v>
      </c>
      <c r="Z357" s="1">
        <v>119</v>
      </c>
      <c r="AA357" s="1">
        <v>0</v>
      </c>
      <c r="AB357" s="1">
        <v>5.6</v>
      </c>
      <c r="AD357" s="1">
        <v>119</v>
      </c>
      <c r="AE357" s="1">
        <v>0</v>
      </c>
      <c r="AF357" s="1">
        <v>10.8</v>
      </c>
      <c r="AH357" s="1">
        <v>118</v>
      </c>
      <c r="AI357" s="1">
        <v>0</v>
      </c>
      <c r="AJ357" s="1">
        <v>18.7</v>
      </c>
      <c r="AL357" s="1">
        <v>398</v>
      </c>
      <c r="AM357" s="1">
        <v>0</v>
      </c>
      <c r="AN357" s="1">
        <v>2.1</v>
      </c>
    </row>
    <row r="358" spans="2:40" x14ac:dyDescent="0.25">
      <c r="B358" s="1">
        <v>114</v>
      </c>
      <c r="C358" s="1">
        <v>0</v>
      </c>
      <c r="D358" s="1">
        <v>5.0999999999999996</v>
      </c>
      <c r="F358" s="1">
        <v>237</v>
      </c>
      <c r="G358" s="1">
        <v>0</v>
      </c>
      <c r="H358" s="1">
        <v>6.2</v>
      </c>
      <c r="J358" s="1">
        <v>128</v>
      </c>
      <c r="K358" s="1">
        <v>0</v>
      </c>
      <c r="L358" s="1">
        <v>7.2</v>
      </c>
      <c r="N358" s="1">
        <v>124</v>
      </c>
      <c r="O358" s="1">
        <v>0</v>
      </c>
      <c r="P358" s="1">
        <v>10.8</v>
      </c>
      <c r="R358" s="1">
        <v>142</v>
      </c>
      <c r="S358" s="1">
        <v>0</v>
      </c>
      <c r="T358" s="1">
        <v>10.9</v>
      </c>
      <c r="V358" s="1">
        <v>97</v>
      </c>
      <c r="W358" s="1">
        <v>0</v>
      </c>
      <c r="X358" s="1">
        <v>0.8</v>
      </c>
      <c r="Z358" s="1">
        <v>120</v>
      </c>
      <c r="AA358" s="1">
        <v>0</v>
      </c>
      <c r="AB358" s="1">
        <v>8.1999999999999993</v>
      </c>
      <c r="AD358" s="1">
        <v>103</v>
      </c>
      <c r="AE358" s="1">
        <v>0</v>
      </c>
      <c r="AF358" s="1">
        <v>10.8</v>
      </c>
      <c r="AH358" s="1">
        <v>115</v>
      </c>
      <c r="AI358" s="1">
        <v>0</v>
      </c>
      <c r="AJ358" s="1">
        <v>18.7</v>
      </c>
      <c r="AL358" s="1">
        <v>136</v>
      </c>
      <c r="AM358" s="1">
        <v>0</v>
      </c>
      <c r="AN358" s="1">
        <v>2.1</v>
      </c>
    </row>
    <row r="359" spans="2:40" x14ac:dyDescent="0.25">
      <c r="B359" s="1">
        <v>115</v>
      </c>
      <c r="C359" s="1">
        <v>0</v>
      </c>
      <c r="D359" s="1">
        <v>5.0999999999999996</v>
      </c>
      <c r="F359" s="1">
        <v>345</v>
      </c>
      <c r="G359" s="1">
        <v>0</v>
      </c>
      <c r="H359" s="1">
        <v>6.2</v>
      </c>
      <c r="J359" s="1">
        <v>120</v>
      </c>
      <c r="K359" s="1">
        <v>0</v>
      </c>
      <c r="L359" s="1">
        <v>7.2</v>
      </c>
      <c r="N359" s="1">
        <v>116</v>
      </c>
      <c r="O359" s="1">
        <v>0</v>
      </c>
      <c r="P359" s="1">
        <v>10.8</v>
      </c>
      <c r="R359" s="1">
        <v>141</v>
      </c>
      <c r="S359" s="1">
        <v>0</v>
      </c>
      <c r="T359" s="1">
        <v>10.9</v>
      </c>
      <c r="V359" s="1">
        <v>124</v>
      </c>
      <c r="W359" s="1">
        <v>0</v>
      </c>
      <c r="X359" s="1">
        <v>10.8</v>
      </c>
      <c r="Z359" s="1">
        <v>122</v>
      </c>
      <c r="AA359" s="1">
        <v>0</v>
      </c>
      <c r="AB359" s="1">
        <v>8.1999999999999993</v>
      </c>
      <c r="AD359" s="1">
        <v>92</v>
      </c>
      <c r="AE359" s="1">
        <v>0</v>
      </c>
      <c r="AF359" s="1">
        <v>10.8</v>
      </c>
      <c r="AH359" s="1">
        <v>122</v>
      </c>
      <c r="AI359" s="1">
        <v>0</v>
      </c>
      <c r="AJ359" s="1">
        <v>18.7</v>
      </c>
      <c r="AL359" s="1">
        <v>128</v>
      </c>
      <c r="AM359" s="1">
        <v>0</v>
      </c>
      <c r="AN359" s="1">
        <v>2.1</v>
      </c>
    </row>
    <row r="360" spans="2:40" x14ac:dyDescent="0.25">
      <c r="B360" s="1">
        <v>137</v>
      </c>
      <c r="C360" s="1">
        <v>0</v>
      </c>
      <c r="D360" s="1">
        <v>5.0999999999999996</v>
      </c>
      <c r="F360" s="1">
        <v>132</v>
      </c>
      <c r="G360" s="1">
        <v>0</v>
      </c>
      <c r="H360" s="1">
        <v>6.2</v>
      </c>
      <c r="J360" s="1">
        <v>114</v>
      </c>
      <c r="K360" s="1">
        <v>0</v>
      </c>
      <c r="L360" s="1">
        <v>7.2</v>
      </c>
      <c r="N360" s="1">
        <v>65</v>
      </c>
      <c r="O360" s="1">
        <v>0</v>
      </c>
      <c r="P360" s="1">
        <v>10.8</v>
      </c>
      <c r="R360" s="1">
        <v>311</v>
      </c>
      <c r="S360" s="1">
        <v>0</v>
      </c>
      <c r="T360" s="1">
        <v>12.4</v>
      </c>
      <c r="V360" s="1">
        <v>129</v>
      </c>
      <c r="W360" s="1">
        <v>0</v>
      </c>
      <c r="X360" s="1">
        <v>10.8</v>
      </c>
      <c r="Z360" s="1">
        <v>110</v>
      </c>
      <c r="AA360" s="1">
        <v>0</v>
      </c>
      <c r="AB360" s="1">
        <v>8.1999999999999993</v>
      </c>
      <c r="AD360" s="1">
        <v>43</v>
      </c>
      <c r="AE360" s="1">
        <v>0</v>
      </c>
      <c r="AF360" s="1">
        <v>10.8</v>
      </c>
      <c r="AH360" s="1">
        <v>115</v>
      </c>
      <c r="AI360" s="1">
        <v>0</v>
      </c>
      <c r="AJ360" s="1">
        <v>18.7</v>
      </c>
      <c r="AL360" s="1">
        <v>134</v>
      </c>
      <c r="AM360" s="1">
        <v>0</v>
      </c>
      <c r="AN360" s="1">
        <v>2.1</v>
      </c>
    </row>
    <row r="361" spans="2:40" x14ac:dyDescent="0.25">
      <c r="B361" s="1">
        <v>142</v>
      </c>
      <c r="C361" s="1">
        <v>0</v>
      </c>
      <c r="D361" s="1">
        <v>5.0999999999999996</v>
      </c>
      <c r="F361" s="1">
        <v>155</v>
      </c>
      <c r="G361" s="1">
        <v>0</v>
      </c>
      <c r="H361" s="1">
        <v>6.2</v>
      </c>
      <c r="J361" s="1">
        <v>125</v>
      </c>
      <c r="K361" s="1">
        <v>0</v>
      </c>
      <c r="L361" s="1">
        <v>17</v>
      </c>
      <c r="N361" s="1">
        <v>47</v>
      </c>
      <c r="O361" s="1">
        <v>0</v>
      </c>
      <c r="P361" s="1">
        <v>10.8</v>
      </c>
      <c r="R361" s="1">
        <v>150</v>
      </c>
      <c r="S361" s="1">
        <v>0</v>
      </c>
      <c r="T361" s="1">
        <v>12.4</v>
      </c>
      <c r="V361" s="1">
        <v>116</v>
      </c>
      <c r="W361" s="1">
        <v>0</v>
      </c>
      <c r="X361" s="1">
        <v>10.8</v>
      </c>
      <c r="Z361" s="1">
        <v>116</v>
      </c>
      <c r="AA361" s="1">
        <v>0</v>
      </c>
      <c r="AB361" s="1">
        <v>8.1999999999999993</v>
      </c>
      <c r="AD361" s="1">
        <v>138</v>
      </c>
      <c r="AE361" s="1">
        <v>0</v>
      </c>
      <c r="AF361" s="1">
        <v>10.8</v>
      </c>
      <c r="AH361" s="1">
        <v>114</v>
      </c>
      <c r="AI361" s="1">
        <v>0</v>
      </c>
      <c r="AJ361" s="1">
        <v>18.7</v>
      </c>
      <c r="AL361" s="1">
        <v>127</v>
      </c>
      <c r="AM361" s="1">
        <v>0</v>
      </c>
      <c r="AN361" s="1">
        <v>2.1</v>
      </c>
    </row>
    <row r="362" spans="2:40" x14ac:dyDescent="0.25">
      <c r="B362" s="1">
        <v>135</v>
      </c>
      <c r="C362" s="1">
        <v>0</v>
      </c>
      <c r="D362" s="1">
        <v>5.0999999999999996</v>
      </c>
      <c r="F362" s="1">
        <v>145</v>
      </c>
      <c r="G362" s="1">
        <v>0</v>
      </c>
      <c r="H362" s="1">
        <v>6.2</v>
      </c>
      <c r="J362" s="1">
        <v>124</v>
      </c>
      <c r="K362" s="1">
        <v>0</v>
      </c>
      <c r="L362" s="1">
        <v>17</v>
      </c>
      <c r="N362" s="1">
        <v>58</v>
      </c>
      <c r="O362" s="1">
        <v>0</v>
      </c>
      <c r="P362" s="1">
        <v>10.8</v>
      </c>
      <c r="R362" s="1">
        <v>437</v>
      </c>
      <c r="S362" s="1">
        <v>0</v>
      </c>
      <c r="T362" s="1">
        <v>12.4</v>
      </c>
      <c r="V362" s="1">
        <v>121</v>
      </c>
      <c r="W362" s="1">
        <v>0</v>
      </c>
      <c r="X362" s="1">
        <v>10.8</v>
      </c>
      <c r="Z362" s="1">
        <v>117</v>
      </c>
      <c r="AA362" s="1">
        <v>0</v>
      </c>
      <c r="AB362" s="1">
        <v>8.1999999999999993</v>
      </c>
      <c r="AD362" s="1">
        <v>131</v>
      </c>
      <c r="AE362" s="1">
        <v>0</v>
      </c>
      <c r="AF362" s="1">
        <v>10.8</v>
      </c>
      <c r="AH362" s="1">
        <v>137</v>
      </c>
      <c r="AI362" s="1">
        <v>0</v>
      </c>
      <c r="AJ362" s="1">
        <v>18.7</v>
      </c>
      <c r="AL362" s="1">
        <v>152</v>
      </c>
      <c r="AM362" s="1">
        <v>0</v>
      </c>
      <c r="AN362" s="1">
        <v>2.1</v>
      </c>
    </row>
    <row r="363" spans="2:40" x14ac:dyDescent="0.25">
      <c r="B363" s="1">
        <v>116</v>
      </c>
      <c r="C363" s="1">
        <v>0</v>
      </c>
      <c r="D363" s="1">
        <v>5.0999999999999996</v>
      </c>
      <c r="F363" s="1">
        <v>154</v>
      </c>
      <c r="G363" s="1">
        <v>0</v>
      </c>
      <c r="H363" s="1">
        <v>6.2</v>
      </c>
      <c r="J363" s="1">
        <v>128</v>
      </c>
      <c r="K363" s="1">
        <v>0</v>
      </c>
      <c r="L363" s="1">
        <v>17</v>
      </c>
      <c r="N363" s="1">
        <v>122</v>
      </c>
      <c r="O363" s="1">
        <v>0</v>
      </c>
      <c r="P363" s="1">
        <v>9.1</v>
      </c>
      <c r="R363" s="1">
        <v>147</v>
      </c>
      <c r="S363" s="1">
        <v>0</v>
      </c>
      <c r="T363" s="1">
        <v>12.4</v>
      </c>
      <c r="V363" s="1">
        <v>114</v>
      </c>
      <c r="W363" s="1">
        <v>0</v>
      </c>
      <c r="X363" s="1">
        <v>10.8</v>
      </c>
      <c r="Z363" s="1">
        <v>76</v>
      </c>
      <c r="AA363" s="1">
        <v>0</v>
      </c>
      <c r="AB363" s="1">
        <v>8.1999999999999993</v>
      </c>
      <c r="AD363" s="1">
        <v>130</v>
      </c>
      <c r="AE363" s="1">
        <v>0</v>
      </c>
      <c r="AF363" s="1">
        <v>0</v>
      </c>
      <c r="AH363" s="1">
        <v>116</v>
      </c>
      <c r="AI363" s="1">
        <v>0</v>
      </c>
      <c r="AJ363" s="1">
        <v>18.7</v>
      </c>
      <c r="AL363" s="1">
        <v>131</v>
      </c>
      <c r="AM363" s="1">
        <v>0</v>
      </c>
      <c r="AN363" s="1">
        <v>2.1</v>
      </c>
    </row>
    <row r="364" spans="2:40" x14ac:dyDescent="0.25">
      <c r="B364" s="1">
        <v>128</v>
      </c>
      <c r="C364" s="1">
        <v>0</v>
      </c>
      <c r="D364" s="1">
        <v>5.0999999999999996</v>
      </c>
      <c r="F364" s="1">
        <v>152</v>
      </c>
      <c r="G364" s="1">
        <v>0</v>
      </c>
      <c r="H364" s="1">
        <v>6.2</v>
      </c>
      <c r="J364" s="1">
        <v>117</v>
      </c>
      <c r="K364" s="1">
        <v>0</v>
      </c>
      <c r="L364" s="1">
        <v>17</v>
      </c>
      <c r="N364" s="1">
        <v>133</v>
      </c>
      <c r="O364" s="1">
        <v>0</v>
      </c>
      <c r="P364" s="1">
        <v>9.1</v>
      </c>
      <c r="R364" s="1">
        <v>128</v>
      </c>
      <c r="S364" s="1">
        <v>0</v>
      </c>
      <c r="T364" s="1">
        <v>12.4</v>
      </c>
      <c r="V364" s="1">
        <v>127</v>
      </c>
      <c r="W364" s="1">
        <v>0</v>
      </c>
      <c r="X364" s="1">
        <v>10.8</v>
      </c>
      <c r="Z364" s="1">
        <v>38</v>
      </c>
      <c r="AA364" s="1">
        <v>0</v>
      </c>
      <c r="AB364" s="1">
        <v>8.1999999999999993</v>
      </c>
      <c r="AD364" s="1">
        <v>113</v>
      </c>
      <c r="AE364" s="1">
        <v>0</v>
      </c>
      <c r="AF364" s="1">
        <v>0</v>
      </c>
      <c r="AH364" s="1">
        <v>128</v>
      </c>
      <c r="AI364" s="1">
        <v>0</v>
      </c>
      <c r="AJ364" s="1">
        <v>14.6</v>
      </c>
      <c r="AL364" s="1">
        <v>191</v>
      </c>
      <c r="AM364" s="1">
        <v>0</v>
      </c>
      <c r="AN364" s="1">
        <v>6.7</v>
      </c>
    </row>
    <row r="365" spans="2:40" x14ac:dyDescent="0.25">
      <c r="B365" s="1">
        <v>121</v>
      </c>
      <c r="C365" s="1">
        <v>0</v>
      </c>
      <c r="D365" s="1">
        <v>5.0999999999999996</v>
      </c>
      <c r="F365" s="1">
        <v>138</v>
      </c>
      <c r="G365" s="1">
        <v>0</v>
      </c>
      <c r="H365" s="1">
        <v>4.4000000000000004</v>
      </c>
      <c r="J365" s="1">
        <v>121</v>
      </c>
      <c r="K365" s="1">
        <v>0</v>
      </c>
      <c r="L365" s="1">
        <v>17</v>
      </c>
      <c r="N365" s="1">
        <v>50</v>
      </c>
      <c r="O365" s="1">
        <v>0</v>
      </c>
      <c r="P365" s="1">
        <v>9.1</v>
      </c>
      <c r="R365" s="1">
        <v>122</v>
      </c>
      <c r="S365" s="1">
        <v>0</v>
      </c>
      <c r="T365" s="1">
        <v>12.4</v>
      </c>
      <c r="V365" s="1">
        <v>120</v>
      </c>
      <c r="W365" s="1">
        <v>0</v>
      </c>
      <c r="X365" s="1">
        <v>10.8</v>
      </c>
      <c r="Z365" s="1">
        <v>67</v>
      </c>
      <c r="AA365" s="1">
        <v>0</v>
      </c>
      <c r="AB365" s="1">
        <v>8.1999999999999993</v>
      </c>
      <c r="AD365" s="1">
        <v>114</v>
      </c>
      <c r="AE365" s="1">
        <v>0</v>
      </c>
      <c r="AF365" s="1">
        <v>0</v>
      </c>
      <c r="AH365" s="1">
        <v>526</v>
      </c>
      <c r="AI365" s="1">
        <v>0</v>
      </c>
      <c r="AJ365" s="1">
        <v>14.6</v>
      </c>
      <c r="AL365" s="1">
        <v>180</v>
      </c>
      <c r="AM365" s="1">
        <v>0</v>
      </c>
      <c r="AN365" s="1">
        <v>6.7</v>
      </c>
    </row>
    <row r="366" spans="2:40" x14ac:dyDescent="0.25">
      <c r="B366" s="1">
        <v>136</v>
      </c>
      <c r="C366" s="1">
        <v>0</v>
      </c>
      <c r="D366" s="1">
        <v>10.199999999999999</v>
      </c>
      <c r="F366" s="1">
        <v>149</v>
      </c>
      <c r="G366" s="1">
        <v>0</v>
      </c>
      <c r="H366" s="1">
        <v>4.4000000000000004</v>
      </c>
      <c r="J366" s="1">
        <v>122</v>
      </c>
      <c r="K366" s="1">
        <v>0</v>
      </c>
      <c r="L366" s="1">
        <v>17</v>
      </c>
      <c r="N366" s="1">
        <v>60</v>
      </c>
      <c r="O366" s="1">
        <v>0</v>
      </c>
      <c r="P366" s="1">
        <v>9.1</v>
      </c>
      <c r="R366" s="1">
        <v>171</v>
      </c>
      <c r="S366" s="1">
        <v>0</v>
      </c>
      <c r="T366" s="1">
        <v>18.5</v>
      </c>
      <c r="V366" s="1">
        <v>118</v>
      </c>
      <c r="W366" s="1">
        <v>0</v>
      </c>
      <c r="X366" s="1">
        <v>10.8</v>
      </c>
      <c r="Z366" s="1">
        <v>40</v>
      </c>
      <c r="AA366" s="1">
        <v>0</v>
      </c>
      <c r="AB366" s="1">
        <v>8.1999999999999993</v>
      </c>
      <c r="AD366" s="1">
        <v>121</v>
      </c>
      <c r="AE366" s="1">
        <v>0</v>
      </c>
      <c r="AF366" s="1">
        <v>0</v>
      </c>
      <c r="AH366" s="1">
        <v>606</v>
      </c>
      <c r="AI366" s="1">
        <v>0</v>
      </c>
      <c r="AJ366" s="1">
        <v>7.7</v>
      </c>
      <c r="AL366" s="1">
        <v>121</v>
      </c>
      <c r="AM366" s="1">
        <v>0</v>
      </c>
      <c r="AN366" s="1">
        <v>6.7</v>
      </c>
    </row>
    <row r="367" spans="2:40" x14ac:dyDescent="0.25">
      <c r="B367" s="1">
        <v>136</v>
      </c>
      <c r="C367" s="1">
        <v>0</v>
      </c>
      <c r="D367" s="1">
        <v>10.199999999999999</v>
      </c>
      <c r="F367" s="1">
        <v>230</v>
      </c>
      <c r="G367" s="1">
        <v>0</v>
      </c>
      <c r="H367" s="1">
        <v>4.4000000000000004</v>
      </c>
      <c r="J367" s="1">
        <v>120</v>
      </c>
      <c r="K367" s="1">
        <v>0</v>
      </c>
      <c r="L367" s="1">
        <v>17</v>
      </c>
      <c r="N367" s="1">
        <v>48</v>
      </c>
      <c r="O367" s="1">
        <v>0</v>
      </c>
      <c r="P367" s="1">
        <v>9.1</v>
      </c>
      <c r="R367" s="1">
        <v>143</v>
      </c>
      <c r="S367" s="1">
        <v>0</v>
      </c>
      <c r="T367" s="1">
        <v>18.5</v>
      </c>
      <c r="V367" s="1">
        <v>115</v>
      </c>
      <c r="W367" s="1">
        <v>0</v>
      </c>
      <c r="X367" s="1">
        <v>10.8</v>
      </c>
      <c r="Z367" s="1">
        <v>121</v>
      </c>
      <c r="AA367" s="1">
        <v>0</v>
      </c>
      <c r="AB367" s="1">
        <v>8.1999999999999993</v>
      </c>
      <c r="AD367" s="1">
        <v>160</v>
      </c>
      <c r="AE367" s="1">
        <v>0</v>
      </c>
      <c r="AF367" s="1">
        <v>0</v>
      </c>
      <c r="AH367" s="1">
        <v>214</v>
      </c>
      <c r="AI367" s="1">
        <v>0</v>
      </c>
      <c r="AJ367" s="1">
        <v>7.7</v>
      </c>
      <c r="AL367" s="1">
        <v>126</v>
      </c>
      <c r="AM367" s="1">
        <v>0</v>
      </c>
      <c r="AN367" s="1">
        <v>6.7</v>
      </c>
    </row>
    <row r="368" spans="2:40" x14ac:dyDescent="0.25">
      <c r="B368" s="1">
        <v>136</v>
      </c>
      <c r="C368" s="1">
        <v>0</v>
      </c>
      <c r="D368" s="1">
        <v>10.199999999999999</v>
      </c>
      <c r="F368" s="1">
        <v>122</v>
      </c>
      <c r="G368" s="1">
        <v>0</v>
      </c>
      <c r="H368" s="1">
        <v>4.4000000000000004</v>
      </c>
      <c r="J368" s="1">
        <v>155</v>
      </c>
      <c r="K368" s="1">
        <v>0</v>
      </c>
      <c r="L368" s="1">
        <v>17</v>
      </c>
      <c r="N368" s="1">
        <v>63</v>
      </c>
      <c r="O368" s="1">
        <v>0</v>
      </c>
      <c r="P368" s="1">
        <v>9.1</v>
      </c>
      <c r="R368" s="1">
        <v>135</v>
      </c>
      <c r="S368" s="1">
        <v>0</v>
      </c>
      <c r="T368" s="1">
        <v>18.5</v>
      </c>
      <c r="V368" s="1">
        <v>120</v>
      </c>
      <c r="W368" s="1">
        <v>0</v>
      </c>
      <c r="X368" s="1">
        <v>9</v>
      </c>
      <c r="Z368" s="1">
        <v>124</v>
      </c>
      <c r="AA368" s="1">
        <v>0</v>
      </c>
      <c r="AB368" s="1">
        <v>8.1999999999999993</v>
      </c>
      <c r="AD368" s="1">
        <v>160</v>
      </c>
      <c r="AE368" s="1">
        <v>0</v>
      </c>
      <c r="AF368" s="1">
        <v>0</v>
      </c>
      <c r="AH368" s="1">
        <v>116</v>
      </c>
      <c r="AI368" s="1">
        <v>0</v>
      </c>
      <c r="AJ368" s="1">
        <v>7.7</v>
      </c>
      <c r="AL368" s="1">
        <v>149</v>
      </c>
      <c r="AM368" s="1">
        <v>0</v>
      </c>
      <c r="AN368" s="1">
        <v>6.7</v>
      </c>
    </row>
    <row r="369" spans="2:40" x14ac:dyDescent="0.25">
      <c r="B369" s="1">
        <v>152</v>
      </c>
      <c r="C369" s="1">
        <v>0</v>
      </c>
      <c r="D369" s="1">
        <v>10.199999999999999</v>
      </c>
      <c r="F369" s="1">
        <v>395</v>
      </c>
      <c r="G369" s="1">
        <v>0</v>
      </c>
      <c r="H369" s="1">
        <v>4.4000000000000004</v>
      </c>
      <c r="J369" s="1">
        <v>167</v>
      </c>
      <c r="K369" s="1">
        <v>0</v>
      </c>
      <c r="L369" s="1">
        <v>7</v>
      </c>
      <c r="N369" s="1">
        <v>76</v>
      </c>
      <c r="O369" s="1">
        <v>0</v>
      </c>
      <c r="P369" s="1">
        <v>9.1</v>
      </c>
      <c r="R369" s="1">
        <v>132</v>
      </c>
      <c r="S369" s="1">
        <v>0</v>
      </c>
      <c r="T369" s="1">
        <v>18.5</v>
      </c>
      <c r="V369" s="1">
        <v>125</v>
      </c>
      <c r="W369" s="1">
        <v>0</v>
      </c>
      <c r="X369" s="1">
        <v>9</v>
      </c>
      <c r="Z369" s="1">
        <v>115</v>
      </c>
      <c r="AA369" s="1">
        <v>0</v>
      </c>
      <c r="AB369" s="1">
        <v>10.7</v>
      </c>
      <c r="AD369" s="1">
        <v>113</v>
      </c>
      <c r="AE369" s="1">
        <v>0</v>
      </c>
      <c r="AF369" s="1">
        <v>0</v>
      </c>
      <c r="AH369" s="1">
        <v>123</v>
      </c>
      <c r="AI369" s="1">
        <v>0</v>
      </c>
      <c r="AJ369" s="1">
        <v>7.7</v>
      </c>
      <c r="AL369" s="1">
        <v>149</v>
      </c>
      <c r="AM369" s="1">
        <v>0</v>
      </c>
      <c r="AN369" s="1">
        <v>6.7</v>
      </c>
    </row>
    <row r="370" spans="2:40" x14ac:dyDescent="0.25">
      <c r="B370" s="1">
        <v>119</v>
      </c>
      <c r="C370" s="1">
        <v>0</v>
      </c>
      <c r="D370" s="1">
        <v>10.199999999999999</v>
      </c>
      <c r="F370" s="1">
        <v>156</v>
      </c>
      <c r="G370" s="1">
        <v>0</v>
      </c>
      <c r="H370" s="1">
        <v>9.6999999999999993</v>
      </c>
      <c r="J370" s="1">
        <v>164</v>
      </c>
      <c r="K370" s="1">
        <v>0</v>
      </c>
      <c r="L370" s="1">
        <v>7</v>
      </c>
      <c r="N370" s="1">
        <v>53</v>
      </c>
      <c r="O370" s="1">
        <v>0</v>
      </c>
      <c r="P370" s="1">
        <v>9.1</v>
      </c>
      <c r="R370" s="1">
        <v>122</v>
      </c>
      <c r="S370" s="1">
        <v>0</v>
      </c>
      <c r="T370" s="1">
        <v>18.5</v>
      </c>
      <c r="V370" s="1">
        <v>131</v>
      </c>
      <c r="W370" s="1">
        <v>0</v>
      </c>
      <c r="X370" s="1">
        <v>9</v>
      </c>
      <c r="Z370" s="1">
        <v>113</v>
      </c>
      <c r="AA370" s="1">
        <v>0</v>
      </c>
      <c r="AB370" s="1">
        <v>10.7</v>
      </c>
      <c r="AD370" s="1">
        <v>113</v>
      </c>
      <c r="AE370" s="1">
        <v>0</v>
      </c>
      <c r="AF370" s="1">
        <v>0</v>
      </c>
      <c r="AH370" s="1">
        <v>119</v>
      </c>
      <c r="AI370" s="1">
        <v>0</v>
      </c>
      <c r="AJ370" s="1">
        <v>7.7</v>
      </c>
      <c r="AL370" s="1">
        <v>154</v>
      </c>
      <c r="AM370" s="1">
        <v>0</v>
      </c>
      <c r="AN370" s="1">
        <v>6.7</v>
      </c>
    </row>
    <row r="371" spans="2:40" x14ac:dyDescent="0.25">
      <c r="B371" s="1">
        <v>118</v>
      </c>
      <c r="C371" s="1">
        <v>0</v>
      </c>
      <c r="D371" s="1">
        <v>10.199999999999999</v>
      </c>
      <c r="F371" s="1">
        <v>168</v>
      </c>
      <c r="G371" s="1">
        <v>0</v>
      </c>
      <c r="H371" s="1">
        <v>9.6999999999999993</v>
      </c>
      <c r="J371" s="1">
        <v>119</v>
      </c>
      <c r="K371" s="1">
        <v>0</v>
      </c>
      <c r="L371" s="1">
        <v>7</v>
      </c>
      <c r="N371" s="1">
        <v>51</v>
      </c>
      <c r="O371" s="1">
        <v>0</v>
      </c>
      <c r="P371" s="1">
        <v>9.1</v>
      </c>
      <c r="R371" s="1">
        <v>121</v>
      </c>
      <c r="S371" s="1">
        <v>0</v>
      </c>
      <c r="T371" s="1">
        <v>18.5</v>
      </c>
      <c r="V371" s="1">
        <v>129</v>
      </c>
      <c r="W371" s="1">
        <v>0</v>
      </c>
      <c r="X371" s="1">
        <v>9</v>
      </c>
      <c r="Z371" s="1">
        <v>119</v>
      </c>
      <c r="AA371" s="1">
        <v>0</v>
      </c>
      <c r="AB371" s="1">
        <v>10.7</v>
      </c>
      <c r="AD371" s="1">
        <v>114</v>
      </c>
      <c r="AE371" s="1">
        <v>0</v>
      </c>
      <c r="AF371" s="1">
        <v>12.3</v>
      </c>
      <c r="AH371" s="1">
        <v>122</v>
      </c>
      <c r="AI371" s="1">
        <v>0</v>
      </c>
      <c r="AJ371" s="1">
        <v>7.7</v>
      </c>
      <c r="AL371" s="1">
        <v>151</v>
      </c>
      <c r="AM371" s="1">
        <v>0</v>
      </c>
      <c r="AN371" s="1">
        <v>6.7</v>
      </c>
    </row>
    <row r="372" spans="2:40" x14ac:dyDescent="0.25">
      <c r="B372" s="1">
        <v>133</v>
      </c>
      <c r="C372" s="1">
        <v>0</v>
      </c>
      <c r="D372" s="1">
        <v>10.199999999999999</v>
      </c>
      <c r="F372" s="1">
        <v>163</v>
      </c>
      <c r="G372" s="1">
        <v>0</v>
      </c>
      <c r="H372" s="1">
        <v>9.6999999999999993</v>
      </c>
      <c r="J372" s="1">
        <v>144</v>
      </c>
      <c r="K372" s="1">
        <v>0</v>
      </c>
      <c r="L372" s="1">
        <v>7</v>
      </c>
      <c r="N372" s="1">
        <v>126</v>
      </c>
      <c r="O372" s="1">
        <v>0</v>
      </c>
      <c r="P372" s="1">
        <v>9.1</v>
      </c>
      <c r="R372" s="1">
        <v>121</v>
      </c>
      <c r="S372" s="1">
        <v>0</v>
      </c>
      <c r="T372" s="1">
        <v>18.5</v>
      </c>
      <c r="V372" s="1">
        <v>110</v>
      </c>
      <c r="W372" s="1">
        <v>0</v>
      </c>
      <c r="X372" s="1">
        <v>9</v>
      </c>
      <c r="Z372" s="1">
        <v>120</v>
      </c>
      <c r="AA372" s="1">
        <v>0</v>
      </c>
      <c r="AB372" s="1">
        <v>10.7</v>
      </c>
      <c r="AD372" s="1">
        <v>113</v>
      </c>
      <c r="AE372" s="1">
        <v>0</v>
      </c>
      <c r="AF372" s="1">
        <v>12.3</v>
      </c>
      <c r="AH372" s="1">
        <v>121</v>
      </c>
      <c r="AI372" s="1">
        <v>0</v>
      </c>
      <c r="AJ372" s="1">
        <v>7.7</v>
      </c>
      <c r="AL372" s="1">
        <v>157</v>
      </c>
      <c r="AM372" s="1">
        <v>0</v>
      </c>
      <c r="AN372" s="1">
        <v>0</v>
      </c>
    </row>
    <row r="373" spans="2:40" x14ac:dyDescent="0.25">
      <c r="B373" s="1">
        <v>125</v>
      </c>
      <c r="C373" s="1">
        <v>0</v>
      </c>
      <c r="D373" s="1">
        <v>10.199999999999999</v>
      </c>
      <c r="F373" s="1">
        <v>175</v>
      </c>
      <c r="G373" s="1">
        <v>0</v>
      </c>
      <c r="H373" s="1">
        <v>9.6999999999999993</v>
      </c>
      <c r="J373" s="1">
        <v>155</v>
      </c>
      <c r="K373" s="1">
        <v>0</v>
      </c>
      <c r="L373" s="1">
        <v>7</v>
      </c>
      <c r="N373" s="1">
        <v>123</v>
      </c>
      <c r="O373" s="1">
        <v>0</v>
      </c>
      <c r="P373" s="1">
        <v>9.1</v>
      </c>
      <c r="R373" s="1">
        <v>124</v>
      </c>
      <c r="S373" s="1">
        <v>0</v>
      </c>
      <c r="T373" s="1">
        <v>18.5</v>
      </c>
      <c r="V373" s="1">
        <v>121</v>
      </c>
      <c r="W373" s="1">
        <v>0</v>
      </c>
      <c r="X373" s="1">
        <v>9</v>
      </c>
      <c r="Z373" s="1">
        <v>122</v>
      </c>
      <c r="AA373" s="1">
        <v>0</v>
      </c>
      <c r="AB373" s="1">
        <v>10.7</v>
      </c>
      <c r="AD373" s="1">
        <v>117</v>
      </c>
      <c r="AE373" s="1">
        <v>0</v>
      </c>
      <c r="AF373" s="1">
        <v>12.3</v>
      </c>
      <c r="AH373" s="1">
        <v>129</v>
      </c>
      <c r="AI373" s="1">
        <v>0</v>
      </c>
      <c r="AJ373" s="1">
        <v>7.7</v>
      </c>
      <c r="AL373" s="1">
        <v>170</v>
      </c>
      <c r="AM373" s="1">
        <v>0</v>
      </c>
      <c r="AN373" s="1">
        <v>0</v>
      </c>
    </row>
    <row r="374" spans="2:40" x14ac:dyDescent="0.25">
      <c r="B374" s="1">
        <v>121</v>
      </c>
      <c r="C374" s="1">
        <v>0</v>
      </c>
      <c r="D374" s="1">
        <v>9.1</v>
      </c>
      <c r="F374" s="1">
        <v>248</v>
      </c>
      <c r="G374" s="1">
        <v>0</v>
      </c>
      <c r="H374" s="1">
        <v>9.6999999999999993</v>
      </c>
      <c r="J374" s="1">
        <v>126</v>
      </c>
      <c r="K374" s="1">
        <v>0</v>
      </c>
      <c r="L374" s="1">
        <v>7</v>
      </c>
      <c r="N374" s="1">
        <v>109</v>
      </c>
      <c r="O374" s="1">
        <v>0</v>
      </c>
      <c r="P374" s="1">
        <v>9.1</v>
      </c>
      <c r="R374" s="1">
        <v>133</v>
      </c>
      <c r="S374" s="1">
        <v>0</v>
      </c>
      <c r="T374" s="1">
        <v>17.2</v>
      </c>
      <c r="V374" s="1">
        <v>118</v>
      </c>
      <c r="W374" s="1">
        <v>0</v>
      </c>
      <c r="X374" s="1">
        <v>9</v>
      </c>
      <c r="Z374" s="1">
        <v>333</v>
      </c>
      <c r="AA374" s="1">
        <v>0</v>
      </c>
      <c r="AB374" s="1">
        <v>7.8</v>
      </c>
      <c r="AD374" s="1">
        <v>122</v>
      </c>
      <c r="AE374" s="1">
        <v>0</v>
      </c>
      <c r="AF374" s="1">
        <v>12.3</v>
      </c>
      <c r="AH374" s="1">
        <v>115</v>
      </c>
      <c r="AI374" s="1">
        <v>0</v>
      </c>
      <c r="AJ374" s="1">
        <v>7.7</v>
      </c>
      <c r="AL374" s="1">
        <v>168</v>
      </c>
      <c r="AM374" s="1">
        <v>0</v>
      </c>
      <c r="AN374" s="1">
        <v>0</v>
      </c>
    </row>
    <row r="375" spans="2:40" x14ac:dyDescent="0.25">
      <c r="B375" s="1">
        <v>118</v>
      </c>
      <c r="C375" s="1">
        <v>0</v>
      </c>
      <c r="D375" s="1">
        <v>9.1</v>
      </c>
      <c r="F375" s="1">
        <v>377</v>
      </c>
      <c r="G375" s="1">
        <v>0</v>
      </c>
      <c r="H375" s="1">
        <v>5.3</v>
      </c>
      <c r="J375" s="1">
        <v>132</v>
      </c>
      <c r="K375" s="1">
        <v>0</v>
      </c>
      <c r="L375" s="1">
        <v>7</v>
      </c>
      <c r="N375" s="1">
        <v>118</v>
      </c>
      <c r="O375" s="1">
        <v>0</v>
      </c>
      <c r="P375" s="1">
        <v>9.1</v>
      </c>
      <c r="R375" s="1">
        <v>137</v>
      </c>
      <c r="S375" s="1">
        <v>0</v>
      </c>
      <c r="T375" s="1">
        <v>17.2</v>
      </c>
      <c r="V375" s="1">
        <v>127</v>
      </c>
      <c r="W375" s="1">
        <v>0</v>
      </c>
      <c r="X375" s="1">
        <v>9</v>
      </c>
      <c r="Z375" s="1">
        <v>115</v>
      </c>
      <c r="AA375" s="1">
        <v>0</v>
      </c>
      <c r="AB375" s="1">
        <v>7.8</v>
      </c>
      <c r="AD375" s="1">
        <v>112</v>
      </c>
      <c r="AE375" s="1">
        <v>0</v>
      </c>
      <c r="AF375" s="1">
        <v>12.3</v>
      </c>
      <c r="AH375" s="1">
        <v>115</v>
      </c>
      <c r="AI375" s="1">
        <v>0</v>
      </c>
      <c r="AJ375" s="1">
        <v>5.5</v>
      </c>
      <c r="AL375" s="1">
        <v>170</v>
      </c>
      <c r="AM375" s="1">
        <v>0</v>
      </c>
      <c r="AN375" s="1">
        <v>0</v>
      </c>
    </row>
    <row r="376" spans="2:40" x14ac:dyDescent="0.25">
      <c r="B376" s="1">
        <v>117</v>
      </c>
      <c r="C376" s="1">
        <v>0</v>
      </c>
      <c r="D376" s="1">
        <v>9.1</v>
      </c>
      <c r="F376" s="1">
        <v>123</v>
      </c>
      <c r="G376" s="1">
        <v>0</v>
      </c>
      <c r="H376" s="1">
        <v>5.3</v>
      </c>
      <c r="J376" s="1">
        <v>129</v>
      </c>
      <c r="K376" s="1">
        <v>0</v>
      </c>
      <c r="L376" s="1">
        <v>7</v>
      </c>
      <c r="N376" s="1">
        <v>160</v>
      </c>
      <c r="O376" s="1">
        <v>0</v>
      </c>
      <c r="P376" s="1">
        <v>9.4</v>
      </c>
      <c r="R376" s="1">
        <v>126</v>
      </c>
      <c r="S376" s="1">
        <v>0</v>
      </c>
      <c r="T376" s="1">
        <v>17.2</v>
      </c>
      <c r="V376" s="1">
        <v>128</v>
      </c>
      <c r="W376" s="1">
        <v>0</v>
      </c>
      <c r="X376" s="1">
        <v>9</v>
      </c>
      <c r="Z376" s="1">
        <v>117</v>
      </c>
      <c r="AA376" s="1">
        <v>0</v>
      </c>
      <c r="AB376" s="1">
        <v>7.8</v>
      </c>
      <c r="AD376" s="1">
        <v>150</v>
      </c>
      <c r="AE376" s="1">
        <v>0</v>
      </c>
      <c r="AF376" s="1">
        <v>12.3</v>
      </c>
      <c r="AH376" s="1">
        <v>126</v>
      </c>
      <c r="AI376" s="1">
        <v>0</v>
      </c>
      <c r="AJ376" s="1">
        <v>5.5</v>
      </c>
      <c r="AL376" s="1">
        <v>159</v>
      </c>
      <c r="AM376" s="1">
        <v>0</v>
      </c>
      <c r="AN376" s="1">
        <v>0</v>
      </c>
    </row>
    <row r="377" spans="2:40" x14ac:dyDescent="0.25">
      <c r="B377" s="1">
        <v>136</v>
      </c>
      <c r="C377" s="1">
        <v>0</v>
      </c>
      <c r="D377" s="1">
        <v>9.1</v>
      </c>
      <c r="F377" s="1">
        <v>123</v>
      </c>
      <c r="G377" s="1">
        <v>0</v>
      </c>
      <c r="H377" s="1">
        <v>5.3</v>
      </c>
      <c r="J377" s="1">
        <v>117</v>
      </c>
      <c r="K377" s="1">
        <v>0</v>
      </c>
      <c r="L377" s="1">
        <v>11.2</v>
      </c>
      <c r="N377" s="1">
        <v>136</v>
      </c>
      <c r="O377" s="1">
        <v>0</v>
      </c>
      <c r="P377" s="1">
        <v>9.4</v>
      </c>
      <c r="R377" s="1">
        <v>118</v>
      </c>
      <c r="S377" s="1">
        <v>0</v>
      </c>
      <c r="T377" s="1">
        <v>17.2</v>
      </c>
      <c r="V377" s="1">
        <v>130</v>
      </c>
      <c r="W377" s="1">
        <v>0</v>
      </c>
      <c r="X377" s="1">
        <v>12.4</v>
      </c>
      <c r="Z377" s="1">
        <v>121</v>
      </c>
      <c r="AA377" s="1">
        <v>0</v>
      </c>
      <c r="AB377" s="1">
        <v>7.8</v>
      </c>
      <c r="AD377" s="1">
        <v>127</v>
      </c>
      <c r="AE377" s="1">
        <v>0</v>
      </c>
      <c r="AF377" s="1">
        <v>12.3</v>
      </c>
      <c r="AH377" s="1">
        <v>125</v>
      </c>
      <c r="AI377" s="1">
        <v>0</v>
      </c>
      <c r="AJ377" s="1">
        <v>5.5</v>
      </c>
      <c r="AL377" s="1">
        <v>159</v>
      </c>
      <c r="AM377" s="1">
        <v>0</v>
      </c>
      <c r="AN377" s="1">
        <v>0</v>
      </c>
    </row>
    <row r="378" spans="2:40" x14ac:dyDescent="0.25">
      <c r="B378" s="1">
        <v>127</v>
      </c>
      <c r="C378" s="1">
        <v>0</v>
      </c>
      <c r="D378" s="1">
        <v>9.1</v>
      </c>
      <c r="F378" s="1">
        <v>130</v>
      </c>
      <c r="G378" s="1">
        <v>0</v>
      </c>
      <c r="H378" s="1">
        <v>5.3</v>
      </c>
      <c r="J378" s="1">
        <v>112</v>
      </c>
      <c r="K378" s="1">
        <v>0</v>
      </c>
      <c r="L378" s="1">
        <v>11.2</v>
      </c>
      <c r="N378" s="1">
        <v>119</v>
      </c>
      <c r="O378" s="1">
        <v>0</v>
      </c>
      <c r="P378" s="1">
        <v>9.4</v>
      </c>
      <c r="R378" s="1">
        <v>118</v>
      </c>
      <c r="S378" s="1">
        <v>0</v>
      </c>
      <c r="T378" s="1">
        <v>17.2</v>
      </c>
      <c r="V378" s="1">
        <v>130</v>
      </c>
      <c r="W378" s="1">
        <v>0</v>
      </c>
      <c r="X378" s="1">
        <v>12.4</v>
      </c>
      <c r="Z378" s="1">
        <v>111</v>
      </c>
      <c r="AA378" s="1">
        <v>0</v>
      </c>
      <c r="AB378" s="1">
        <v>7.8</v>
      </c>
      <c r="AD378" s="1">
        <v>130</v>
      </c>
      <c r="AE378" s="1">
        <v>0</v>
      </c>
      <c r="AF378" s="1">
        <v>12.3</v>
      </c>
      <c r="AH378" s="1">
        <v>121</v>
      </c>
      <c r="AI378" s="1">
        <v>0</v>
      </c>
      <c r="AJ378" s="1">
        <v>5.5</v>
      </c>
      <c r="AL378" s="1">
        <v>172</v>
      </c>
      <c r="AM378" s="1">
        <v>0</v>
      </c>
      <c r="AN378" s="1">
        <v>100</v>
      </c>
    </row>
    <row r="379" spans="2:40" x14ac:dyDescent="0.25">
      <c r="B379" s="1">
        <v>118</v>
      </c>
      <c r="C379" s="1">
        <v>0</v>
      </c>
      <c r="D379" s="1">
        <v>9.1</v>
      </c>
      <c r="F379" s="1">
        <v>140</v>
      </c>
      <c r="G379" s="1">
        <v>0</v>
      </c>
      <c r="H379" s="1">
        <v>5.3</v>
      </c>
      <c r="J379" s="1">
        <v>120</v>
      </c>
      <c r="K379" s="1">
        <v>0</v>
      </c>
      <c r="L379" s="1">
        <v>11.2</v>
      </c>
      <c r="N379" s="1">
        <v>144</v>
      </c>
      <c r="O379" s="1">
        <v>0</v>
      </c>
      <c r="P379" s="1">
        <v>9.4</v>
      </c>
      <c r="R379" s="1">
        <v>136</v>
      </c>
      <c r="S379" s="1">
        <v>0</v>
      </c>
      <c r="T379" s="1">
        <v>17.2</v>
      </c>
      <c r="V379" s="1">
        <v>112</v>
      </c>
      <c r="W379" s="1">
        <v>0</v>
      </c>
      <c r="X379" s="1">
        <v>12.4</v>
      </c>
      <c r="Z379" s="1">
        <v>993</v>
      </c>
      <c r="AA379" s="1">
        <v>0</v>
      </c>
      <c r="AB379" s="1">
        <v>4.5999999999999996</v>
      </c>
      <c r="AD379" s="1">
        <v>226</v>
      </c>
      <c r="AE379" s="1">
        <v>0</v>
      </c>
      <c r="AF379" s="1">
        <v>10.9</v>
      </c>
      <c r="AH379" s="1">
        <v>120</v>
      </c>
      <c r="AI379" s="1">
        <v>0</v>
      </c>
      <c r="AJ379" s="1">
        <v>5.5</v>
      </c>
      <c r="AL379" s="1">
        <v>174</v>
      </c>
      <c r="AM379" s="1">
        <v>0</v>
      </c>
      <c r="AN379" s="1">
        <v>100</v>
      </c>
    </row>
    <row r="380" spans="2:40" x14ac:dyDescent="0.25">
      <c r="B380" s="1">
        <v>127</v>
      </c>
      <c r="C380" s="1">
        <v>0</v>
      </c>
      <c r="D380" s="1">
        <v>9.1</v>
      </c>
      <c r="F380" s="1">
        <v>127</v>
      </c>
      <c r="G380" s="1">
        <v>0</v>
      </c>
      <c r="H380" s="1">
        <v>5.3</v>
      </c>
      <c r="J380" s="1">
        <v>133</v>
      </c>
      <c r="K380" s="1">
        <v>0</v>
      </c>
      <c r="L380" s="1">
        <v>11.2</v>
      </c>
      <c r="N380" s="1">
        <v>123</v>
      </c>
      <c r="O380" s="1">
        <v>0</v>
      </c>
      <c r="P380" s="1">
        <v>9.4</v>
      </c>
      <c r="R380" s="1">
        <v>119</v>
      </c>
      <c r="S380" s="1">
        <v>0</v>
      </c>
      <c r="T380" s="1">
        <v>17.2</v>
      </c>
      <c r="V380" s="1">
        <v>112</v>
      </c>
      <c r="W380" s="1">
        <v>0</v>
      </c>
      <c r="X380" s="1">
        <v>12.4</v>
      </c>
      <c r="Z380" s="1">
        <v>111</v>
      </c>
      <c r="AA380" s="1">
        <v>0</v>
      </c>
      <c r="AB380" s="1">
        <v>4.5999999999999996</v>
      </c>
      <c r="AD380" s="1">
        <v>100</v>
      </c>
      <c r="AE380" s="1">
        <v>0</v>
      </c>
      <c r="AF380" s="1">
        <v>10.9</v>
      </c>
      <c r="AH380" s="1">
        <v>119</v>
      </c>
      <c r="AI380" s="1">
        <v>0</v>
      </c>
      <c r="AJ380" s="1">
        <v>5.5</v>
      </c>
      <c r="AL380" s="1">
        <v>149</v>
      </c>
      <c r="AM380" s="1">
        <v>0</v>
      </c>
      <c r="AN380" s="1">
        <v>100</v>
      </c>
    </row>
    <row r="381" spans="2:40" x14ac:dyDescent="0.25">
      <c r="B381" s="1">
        <v>115</v>
      </c>
      <c r="C381" s="1">
        <v>0</v>
      </c>
      <c r="D381" s="1">
        <v>9.1</v>
      </c>
      <c r="F381" s="1">
        <v>116</v>
      </c>
      <c r="G381" s="1">
        <v>0</v>
      </c>
      <c r="H381" s="1">
        <v>5.3</v>
      </c>
      <c r="J381" s="1">
        <v>129</v>
      </c>
      <c r="K381" s="1">
        <v>0</v>
      </c>
      <c r="L381" s="1">
        <v>11.2</v>
      </c>
      <c r="N381" s="1">
        <v>116</v>
      </c>
      <c r="O381" s="1">
        <v>0</v>
      </c>
      <c r="P381" s="1">
        <v>9.4</v>
      </c>
      <c r="R381" s="1">
        <v>120</v>
      </c>
      <c r="S381" s="1">
        <v>0</v>
      </c>
      <c r="T381" s="1">
        <v>17.2</v>
      </c>
      <c r="V381" s="1">
        <v>122</v>
      </c>
      <c r="W381" s="1">
        <v>0</v>
      </c>
      <c r="X381" s="1">
        <v>12.4</v>
      </c>
      <c r="Z381" s="1">
        <v>117</v>
      </c>
      <c r="AA381" s="1">
        <v>0</v>
      </c>
      <c r="AB381" s="1">
        <v>4.5999999999999996</v>
      </c>
      <c r="AD381" s="1">
        <v>112</v>
      </c>
      <c r="AE381" s="1">
        <v>0</v>
      </c>
      <c r="AF381" s="1">
        <v>10.9</v>
      </c>
      <c r="AH381" s="1">
        <v>114</v>
      </c>
      <c r="AI381" s="1">
        <v>0</v>
      </c>
      <c r="AJ381" s="1">
        <v>5.5</v>
      </c>
      <c r="AL381" s="1">
        <v>150</v>
      </c>
      <c r="AM381" s="1">
        <v>0</v>
      </c>
      <c r="AN381" s="1">
        <v>100</v>
      </c>
    </row>
    <row r="382" spans="2:40" x14ac:dyDescent="0.25">
      <c r="B382" s="1">
        <v>114</v>
      </c>
      <c r="C382" s="1">
        <v>0</v>
      </c>
      <c r="D382" s="1">
        <v>9.1</v>
      </c>
      <c r="F382" s="1">
        <v>120</v>
      </c>
      <c r="G382" s="1">
        <v>0</v>
      </c>
      <c r="H382" s="1">
        <v>5.3</v>
      </c>
      <c r="J382" s="1">
        <v>118</v>
      </c>
      <c r="K382" s="1">
        <v>0</v>
      </c>
      <c r="L382" s="1">
        <v>11.2</v>
      </c>
      <c r="N382" s="1">
        <v>118</v>
      </c>
      <c r="O382" s="1">
        <v>0</v>
      </c>
      <c r="P382" s="1">
        <v>9.4</v>
      </c>
      <c r="R382" s="1">
        <v>127</v>
      </c>
      <c r="S382" s="1">
        <v>0</v>
      </c>
      <c r="T382" s="1">
        <v>17.2</v>
      </c>
      <c r="V382" s="1">
        <v>135</v>
      </c>
      <c r="W382" s="1">
        <v>0</v>
      </c>
      <c r="X382" s="1">
        <v>12.4</v>
      </c>
      <c r="Z382" s="1">
        <v>125</v>
      </c>
      <c r="AA382" s="1">
        <v>0</v>
      </c>
      <c r="AB382" s="1">
        <v>4.5999999999999996</v>
      </c>
      <c r="AD382" s="1">
        <v>412</v>
      </c>
      <c r="AE382" s="1">
        <v>0</v>
      </c>
      <c r="AF382" s="1">
        <v>10.9</v>
      </c>
      <c r="AH382" s="1">
        <v>110</v>
      </c>
      <c r="AI382" s="1">
        <v>0</v>
      </c>
      <c r="AJ382" s="1">
        <v>5.5</v>
      </c>
      <c r="AL382" s="1">
        <v>141</v>
      </c>
      <c r="AM382" s="1">
        <v>0</v>
      </c>
      <c r="AN382" s="1">
        <v>100</v>
      </c>
    </row>
    <row r="383" spans="2:40" x14ac:dyDescent="0.25">
      <c r="B383" s="1">
        <v>119</v>
      </c>
      <c r="C383" s="1">
        <v>0</v>
      </c>
      <c r="D383" s="1">
        <v>8.4</v>
      </c>
      <c r="F383" s="1">
        <v>132</v>
      </c>
      <c r="G383" s="1">
        <v>0</v>
      </c>
      <c r="H383" s="1">
        <v>12.8</v>
      </c>
      <c r="J383" s="1">
        <v>128</v>
      </c>
      <c r="K383" s="1">
        <v>0</v>
      </c>
      <c r="L383" s="1">
        <v>11.2</v>
      </c>
      <c r="N383" s="1">
        <v>116</v>
      </c>
      <c r="O383" s="1">
        <v>0</v>
      </c>
      <c r="P383" s="1">
        <v>9.4</v>
      </c>
      <c r="R383" s="1">
        <v>126</v>
      </c>
      <c r="S383" s="1">
        <v>0</v>
      </c>
      <c r="T383" s="1">
        <v>15.8</v>
      </c>
      <c r="V383" s="1">
        <v>143</v>
      </c>
      <c r="W383" s="1">
        <v>0</v>
      </c>
      <c r="X383" s="1">
        <v>12.4</v>
      </c>
      <c r="Z383" s="1">
        <v>276</v>
      </c>
      <c r="AA383" s="1">
        <v>0</v>
      </c>
      <c r="AB383" s="1">
        <v>4.5999999999999996</v>
      </c>
      <c r="AD383" s="1">
        <v>125</v>
      </c>
      <c r="AE383" s="1">
        <v>0</v>
      </c>
      <c r="AF383" s="1">
        <v>10.9</v>
      </c>
      <c r="AH383" s="1">
        <v>117</v>
      </c>
      <c r="AI383" s="1">
        <v>0</v>
      </c>
      <c r="AJ383" s="1">
        <v>5.5</v>
      </c>
      <c r="AL383" s="1">
        <v>151</v>
      </c>
      <c r="AM383" s="1">
        <v>0</v>
      </c>
      <c r="AN383" s="1">
        <v>100</v>
      </c>
    </row>
    <row r="384" spans="2:40" x14ac:dyDescent="0.25">
      <c r="B384" s="1">
        <v>117</v>
      </c>
      <c r="C384" s="1">
        <v>0</v>
      </c>
      <c r="D384" s="1">
        <v>8.4</v>
      </c>
      <c r="F384" s="1">
        <v>219</v>
      </c>
      <c r="G384" s="1">
        <v>0</v>
      </c>
      <c r="H384" s="1">
        <v>12.8</v>
      </c>
      <c r="J384" s="1">
        <v>144</v>
      </c>
      <c r="K384" s="1">
        <v>0</v>
      </c>
      <c r="L384" s="1">
        <v>11.2</v>
      </c>
      <c r="N384" s="1">
        <v>41</v>
      </c>
      <c r="O384" s="1">
        <v>0</v>
      </c>
      <c r="P384" s="1">
        <v>9.4</v>
      </c>
      <c r="R384" s="1">
        <v>117</v>
      </c>
      <c r="S384" s="1">
        <v>0</v>
      </c>
      <c r="T384" s="1">
        <v>15.8</v>
      </c>
      <c r="V384" s="1">
        <v>119</v>
      </c>
      <c r="W384" s="1">
        <v>0</v>
      </c>
      <c r="X384" s="1">
        <v>12.4</v>
      </c>
      <c r="Z384" s="1">
        <v>2413</v>
      </c>
      <c r="AA384" s="1">
        <v>0</v>
      </c>
      <c r="AB384" s="1">
        <v>1.9</v>
      </c>
      <c r="AD384" s="1">
        <v>127</v>
      </c>
      <c r="AE384" s="1">
        <v>0</v>
      </c>
      <c r="AF384" s="1">
        <v>10.9</v>
      </c>
      <c r="AH384" s="1">
        <v>108</v>
      </c>
      <c r="AI384" s="1">
        <v>0</v>
      </c>
      <c r="AJ384" s="1">
        <v>5.5</v>
      </c>
      <c r="AL384" s="1">
        <v>139</v>
      </c>
      <c r="AM384" s="1">
        <v>0</v>
      </c>
      <c r="AN384" s="1">
        <v>100</v>
      </c>
    </row>
    <row r="385" spans="2:40" x14ac:dyDescent="0.25">
      <c r="B385" s="1">
        <v>143</v>
      </c>
      <c r="C385" s="1">
        <v>0</v>
      </c>
      <c r="D385" s="1">
        <v>8.4</v>
      </c>
      <c r="F385" s="1">
        <v>367</v>
      </c>
      <c r="G385" s="1">
        <v>0</v>
      </c>
      <c r="H385" s="1">
        <v>12.8</v>
      </c>
      <c r="J385" s="1">
        <v>130</v>
      </c>
      <c r="K385" s="1">
        <v>0</v>
      </c>
      <c r="L385" s="1">
        <v>20.6</v>
      </c>
      <c r="N385" s="1">
        <v>140</v>
      </c>
      <c r="O385" s="1">
        <v>0</v>
      </c>
      <c r="P385" s="1">
        <v>18</v>
      </c>
      <c r="R385" s="1">
        <v>133</v>
      </c>
      <c r="S385" s="1">
        <v>0</v>
      </c>
      <c r="T385" s="1">
        <v>15.8</v>
      </c>
      <c r="V385" s="1">
        <v>135</v>
      </c>
      <c r="W385" s="1">
        <v>0</v>
      </c>
      <c r="X385" s="1">
        <v>16.7</v>
      </c>
      <c r="Z385" s="1">
        <v>127</v>
      </c>
      <c r="AA385" s="1">
        <v>0</v>
      </c>
      <c r="AB385" s="1">
        <v>1.9</v>
      </c>
      <c r="AD385" s="1">
        <v>268</v>
      </c>
      <c r="AE385" s="1">
        <v>0</v>
      </c>
      <c r="AF385" s="1">
        <v>11.5</v>
      </c>
      <c r="AH385" s="1">
        <v>116</v>
      </c>
      <c r="AI385" s="1">
        <v>0</v>
      </c>
      <c r="AJ385" s="1">
        <v>15.9</v>
      </c>
      <c r="AL385" s="1">
        <v>137</v>
      </c>
      <c r="AM385" s="1">
        <v>0</v>
      </c>
      <c r="AN385" s="1">
        <v>100</v>
      </c>
    </row>
    <row r="386" spans="2:40" x14ac:dyDescent="0.25">
      <c r="B386" s="1">
        <v>136</v>
      </c>
      <c r="C386" s="1">
        <v>0</v>
      </c>
      <c r="D386" s="1">
        <v>8.4</v>
      </c>
      <c r="F386" s="1">
        <v>124</v>
      </c>
      <c r="G386" s="1">
        <v>0</v>
      </c>
      <c r="H386" s="1">
        <v>12.8</v>
      </c>
      <c r="J386" s="1">
        <v>443</v>
      </c>
      <c r="K386" s="1">
        <v>0</v>
      </c>
      <c r="L386" s="1">
        <v>20.6</v>
      </c>
      <c r="N386" s="1">
        <v>129</v>
      </c>
      <c r="O386" s="1">
        <v>0</v>
      </c>
      <c r="P386" s="1">
        <v>18</v>
      </c>
      <c r="R386" s="1">
        <v>128</v>
      </c>
      <c r="S386" s="1">
        <v>0</v>
      </c>
      <c r="T386" s="1">
        <v>15.8</v>
      </c>
      <c r="V386" s="1">
        <v>117</v>
      </c>
      <c r="W386" s="1">
        <v>0</v>
      </c>
      <c r="X386" s="1">
        <v>16.7</v>
      </c>
      <c r="Z386" s="1">
        <v>2359</v>
      </c>
      <c r="AA386" s="1">
        <v>0</v>
      </c>
      <c r="AB386" s="1">
        <v>1.9</v>
      </c>
      <c r="AD386" s="1">
        <v>403</v>
      </c>
      <c r="AE386" s="1">
        <v>0</v>
      </c>
      <c r="AF386" s="1">
        <v>11.5</v>
      </c>
      <c r="AH386" s="1">
        <v>110</v>
      </c>
      <c r="AI386" s="1">
        <v>0</v>
      </c>
      <c r="AJ386" s="1">
        <v>15.9</v>
      </c>
      <c r="AL386" s="1">
        <v>136</v>
      </c>
      <c r="AM386" s="1">
        <v>0</v>
      </c>
      <c r="AN386" s="1">
        <v>15.6</v>
      </c>
    </row>
    <row r="387" spans="2:40" x14ac:dyDescent="0.25">
      <c r="B387" s="1">
        <v>69</v>
      </c>
      <c r="C387" s="1">
        <v>0</v>
      </c>
      <c r="D387" s="1">
        <v>8.4</v>
      </c>
      <c r="F387" s="1">
        <v>115</v>
      </c>
      <c r="G387" s="1">
        <v>0</v>
      </c>
      <c r="H387" s="1">
        <v>12.8</v>
      </c>
      <c r="J387" s="1">
        <v>458</v>
      </c>
      <c r="K387" s="1">
        <v>0</v>
      </c>
      <c r="L387" s="1">
        <v>20.6</v>
      </c>
      <c r="N387" s="1">
        <v>115</v>
      </c>
      <c r="O387" s="1">
        <v>0</v>
      </c>
      <c r="P387" s="1">
        <v>18</v>
      </c>
      <c r="R387" s="1">
        <v>114</v>
      </c>
      <c r="S387" s="1">
        <v>0</v>
      </c>
      <c r="T387" s="1">
        <v>15.8</v>
      </c>
      <c r="V387" s="1">
        <v>119</v>
      </c>
      <c r="W387" s="1">
        <v>0</v>
      </c>
      <c r="X387" s="1">
        <v>16.7</v>
      </c>
      <c r="Z387" s="1">
        <v>114</v>
      </c>
      <c r="AA387" s="1">
        <v>0</v>
      </c>
      <c r="AB387" s="1">
        <v>1.9</v>
      </c>
      <c r="AD387" s="1">
        <v>178</v>
      </c>
      <c r="AE387" s="1">
        <v>0</v>
      </c>
      <c r="AF387" s="1">
        <v>11.5</v>
      </c>
      <c r="AH387" s="1">
        <v>115</v>
      </c>
      <c r="AI387" s="1">
        <v>0</v>
      </c>
      <c r="AJ387" s="1">
        <v>15.9</v>
      </c>
      <c r="AL387" s="1">
        <v>167</v>
      </c>
      <c r="AM387" s="1">
        <v>0</v>
      </c>
      <c r="AN387" s="1">
        <v>15.6</v>
      </c>
    </row>
    <row r="388" spans="2:40" x14ac:dyDescent="0.25">
      <c r="B388" s="1">
        <v>130</v>
      </c>
      <c r="C388" s="1">
        <v>0</v>
      </c>
      <c r="D388" s="1">
        <v>8.4</v>
      </c>
      <c r="F388" s="1">
        <v>115</v>
      </c>
      <c r="G388" s="1">
        <v>0</v>
      </c>
      <c r="H388" s="1">
        <v>12.8</v>
      </c>
      <c r="J388" s="1">
        <v>120</v>
      </c>
      <c r="K388" s="1">
        <v>0</v>
      </c>
      <c r="L388" s="1">
        <v>2.2000000000000002</v>
      </c>
      <c r="N388" s="1">
        <v>127</v>
      </c>
      <c r="O388" s="1">
        <v>0</v>
      </c>
      <c r="P388" s="1">
        <v>18</v>
      </c>
      <c r="R388" s="1">
        <v>127</v>
      </c>
      <c r="S388" s="1">
        <v>0</v>
      </c>
      <c r="T388" s="1">
        <v>15.8</v>
      </c>
      <c r="V388" s="1">
        <v>141</v>
      </c>
      <c r="W388" s="1">
        <v>0</v>
      </c>
      <c r="X388" s="1">
        <v>16.7</v>
      </c>
      <c r="Z388" s="1">
        <v>122</v>
      </c>
      <c r="AA388" s="1">
        <v>0</v>
      </c>
      <c r="AB388" s="1">
        <v>1.9</v>
      </c>
      <c r="AD388" s="1">
        <v>128</v>
      </c>
      <c r="AE388" s="1">
        <v>0</v>
      </c>
      <c r="AF388" s="1">
        <v>11.5</v>
      </c>
      <c r="AH388" s="1">
        <v>114</v>
      </c>
      <c r="AI388" s="1">
        <v>0</v>
      </c>
      <c r="AJ388" s="1">
        <v>15.9</v>
      </c>
      <c r="AL388" s="1">
        <v>162</v>
      </c>
      <c r="AM388" s="1">
        <v>0</v>
      </c>
      <c r="AN388" s="1">
        <v>15.6</v>
      </c>
    </row>
    <row r="389" spans="2:40" x14ac:dyDescent="0.25">
      <c r="B389" s="1">
        <v>41</v>
      </c>
      <c r="C389" s="1">
        <v>0</v>
      </c>
      <c r="D389" s="1">
        <v>8.4</v>
      </c>
      <c r="F389" s="1">
        <v>110</v>
      </c>
      <c r="G389" s="1">
        <v>0</v>
      </c>
      <c r="H389" s="1">
        <v>12.8</v>
      </c>
      <c r="J389" s="1">
        <v>130</v>
      </c>
      <c r="K389" s="1">
        <v>0</v>
      </c>
      <c r="L389" s="1">
        <v>2.2000000000000002</v>
      </c>
      <c r="N389" s="1">
        <v>132</v>
      </c>
      <c r="O389" s="1">
        <v>0</v>
      </c>
      <c r="P389" s="1">
        <v>18</v>
      </c>
      <c r="R389" s="1">
        <v>119</v>
      </c>
      <c r="S389" s="1">
        <v>0</v>
      </c>
      <c r="T389" s="1">
        <v>15.8</v>
      </c>
      <c r="V389" s="1">
        <v>115</v>
      </c>
      <c r="W389" s="1">
        <v>0</v>
      </c>
      <c r="X389" s="1">
        <v>16.7</v>
      </c>
      <c r="Z389" s="1">
        <v>123</v>
      </c>
      <c r="AA389" s="1">
        <v>0</v>
      </c>
      <c r="AB389" s="1">
        <v>1.9</v>
      </c>
      <c r="AD389" s="1">
        <v>132</v>
      </c>
      <c r="AE389" s="1">
        <v>0</v>
      </c>
      <c r="AF389" s="1">
        <v>11.5</v>
      </c>
      <c r="AH389" s="1">
        <v>115</v>
      </c>
      <c r="AI389" s="1">
        <v>0</v>
      </c>
      <c r="AJ389" s="1">
        <v>15.9</v>
      </c>
      <c r="AL389" s="1">
        <v>140</v>
      </c>
      <c r="AM389" s="1">
        <v>0</v>
      </c>
      <c r="AN389" s="1">
        <v>15.6</v>
      </c>
    </row>
    <row r="390" spans="2:40" x14ac:dyDescent="0.25">
      <c r="B390" s="1">
        <v>42</v>
      </c>
      <c r="C390" s="1">
        <v>0</v>
      </c>
      <c r="D390" s="1">
        <v>8.4</v>
      </c>
      <c r="F390" s="1">
        <v>110</v>
      </c>
      <c r="G390" s="1">
        <v>0</v>
      </c>
      <c r="H390" s="1">
        <v>11.8</v>
      </c>
      <c r="J390" s="1">
        <v>122</v>
      </c>
      <c r="K390" s="1">
        <v>0</v>
      </c>
      <c r="L390" s="1">
        <v>2.2000000000000002</v>
      </c>
      <c r="N390" s="1">
        <v>122</v>
      </c>
      <c r="O390" s="1">
        <v>0</v>
      </c>
      <c r="P390" s="1">
        <v>18</v>
      </c>
      <c r="R390" s="1">
        <v>121</v>
      </c>
      <c r="S390" s="1">
        <v>0</v>
      </c>
      <c r="T390" s="1">
        <v>15.8</v>
      </c>
      <c r="V390" s="1">
        <v>115</v>
      </c>
      <c r="W390" s="1">
        <v>0</v>
      </c>
      <c r="X390" s="1">
        <v>16.7</v>
      </c>
      <c r="Z390" s="1">
        <v>121</v>
      </c>
      <c r="AA390" s="1">
        <v>0</v>
      </c>
      <c r="AB390" s="1">
        <v>1.9</v>
      </c>
      <c r="AD390" s="1">
        <v>128</v>
      </c>
      <c r="AE390" s="1">
        <v>0</v>
      </c>
      <c r="AF390" s="1">
        <v>11.5</v>
      </c>
      <c r="AH390" s="1">
        <v>135</v>
      </c>
      <c r="AI390" s="1">
        <v>0</v>
      </c>
      <c r="AJ390" s="1">
        <v>15.9</v>
      </c>
      <c r="AL390" s="1">
        <v>141</v>
      </c>
      <c r="AM390" s="1">
        <v>0</v>
      </c>
      <c r="AN390" s="1">
        <v>15.6</v>
      </c>
    </row>
    <row r="391" spans="2:40" x14ac:dyDescent="0.25">
      <c r="B391" s="1">
        <v>140</v>
      </c>
      <c r="C391" s="1">
        <v>0</v>
      </c>
      <c r="D391" s="1">
        <v>8.4</v>
      </c>
      <c r="F391" s="1">
        <v>130</v>
      </c>
      <c r="G391" s="1">
        <v>0</v>
      </c>
      <c r="H391" s="1">
        <v>11.8</v>
      </c>
      <c r="J391" s="1">
        <v>114</v>
      </c>
      <c r="K391" s="1">
        <v>0</v>
      </c>
      <c r="L391" s="1">
        <v>2.2000000000000002</v>
      </c>
      <c r="N391" s="1">
        <v>126</v>
      </c>
      <c r="O391" s="1">
        <v>0</v>
      </c>
      <c r="P391" s="1">
        <v>18</v>
      </c>
      <c r="R391" s="1">
        <v>116</v>
      </c>
      <c r="S391" s="1">
        <v>0</v>
      </c>
      <c r="T391" s="1">
        <v>15.8</v>
      </c>
      <c r="V391" s="1">
        <v>129</v>
      </c>
      <c r="W391" s="1">
        <v>0</v>
      </c>
      <c r="X391" s="1">
        <v>16.7</v>
      </c>
      <c r="Z391" s="1">
        <v>128</v>
      </c>
      <c r="AA391" s="1">
        <v>0</v>
      </c>
      <c r="AB391" s="1">
        <v>1.9</v>
      </c>
      <c r="AD391" s="1">
        <v>136</v>
      </c>
      <c r="AE391" s="1">
        <v>0</v>
      </c>
      <c r="AF391" s="1">
        <v>11.5</v>
      </c>
      <c r="AH391" s="1">
        <v>110</v>
      </c>
      <c r="AI391" s="1">
        <v>0</v>
      </c>
      <c r="AJ391" s="1">
        <v>15.9</v>
      </c>
      <c r="AL391" s="1">
        <v>141</v>
      </c>
      <c r="AM391" s="1">
        <v>0</v>
      </c>
      <c r="AN391" s="1">
        <v>15.6</v>
      </c>
    </row>
    <row r="392" spans="2:40" x14ac:dyDescent="0.25">
      <c r="B392" s="1">
        <v>141</v>
      </c>
      <c r="C392" s="1">
        <v>0</v>
      </c>
      <c r="D392" s="1">
        <v>8.4</v>
      </c>
      <c r="F392" s="1">
        <v>120</v>
      </c>
      <c r="G392" s="1">
        <v>0</v>
      </c>
      <c r="H392" s="1">
        <v>11.8</v>
      </c>
      <c r="J392" s="1">
        <v>113</v>
      </c>
      <c r="K392" s="1">
        <v>0</v>
      </c>
      <c r="L392" s="1">
        <v>2.2000000000000002</v>
      </c>
      <c r="N392" s="1">
        <v>122</v>
      </c>
      <c r="O392" s="1">
        <v>0</v>
      </c>
      <c r="P392" s="1">
        <v>18</v>
      </c>
      <c r="R392" s="1">
        <v>115</v>
      </c>
      <c r="S392" s="1">
        <v>0</v>
      </c>
      <c r="T392" s="1">
        <v>17.600000000000001</v>
      </c>
      <c r="V392" s="1">
        <v>129</v>
      </c>
      <c r="W392" s="1">
        <v>0</v>
      </c>
      <c r="X392" s="1">
        <v>16.7</v>
      </c>
      <c r="Z392" s="1">
        <v>121</v>
      </c>
      <c r="AA392" s="1">
        <v>0</v>
      </c>
      <c r="AB392" s="1">
        <v>11.3</v>
      </c>
      <c r="AD392" s="1">
        <v>120</v>
      </c>
      <c r="AE392" s="1">
        <v>0</v>
      </c>
      <c r="AF392" s="1">
        <v>10.1</v>
      </c>
      <c r="AH392" s="1">
        <v>124</v>
      </c>
      <c r="AI392" s="1">
        <v>0</v>
      </c>
      <c r="AJ392" s="1">
        <v>15.9</v>
      </c>
      <c r="AL392" s="1">
        <v>133</v>
      </c>
      <c r="AM392" s="1">
        <v>0</v>
      </c>
      <c r="AN392" s="1">
        <v>15.6</v>
      </c>
    </row>
    <row r="393" spans="2:40" x14ac:dyDescent="0.25">
      <c r="B393" s="1">
        <v>134</v>
      </c>
      <c r="C393" s="1">
        <v>0</v>
      </c>
      <c r="D393" s="1" t="s">
        <v>39</v>
      </c>
      <c r="F393" s="1">
        <v>94</v>
      </c>
      <c r="G393" s="1">
        <v>0</v>
      </c>
      <c r="H393" s="1">
        <v>11.8</v>
      </c>
      <c r="J393" s="1">
        <v>128</v>
      </c>
      <c r="K393" s="1">
        <v>0</v>
      </c>
      <c r="L393" s="1">
        <v>2.2000000000000002</v>
      </c>
      <c r="N393" s="1">
        <v>121</v>
      </c>
      <c r="O393" s="1">
        <v>0</v>
      </c>
      <c r="P393" s="1">
        <v>18</v>
      </c>
      <c r="R393" s="1">
        <v>135</v>
      </c>
      <c r="S393" s="1">
        <v>0</v>
      </c>
      <c r="T393" s="1">
        <v>17.600000000000001</v>
      </c>
      <c r="V393" s="1">
        <v>125</v>
      </c>
      <c r="W393" s="1">
        <v>0</v>
      </c>
      <c r="X393" s="1">
        <v>16.7</v>
      </c>
      <c r="Z393" s="1">
        <v>125</v>
      </c>
      <c r="AA393" s="1">
        <v>0</v>
      </c>
      <c r="AB393" s="1">
        <v>11.3</v>
      </c>
      <c r="AD393" s="1">
        <v>125</v>
      </c>
      <c r="AE393" s="1">
        <v>0</v>
      </c>
      <c r="AF393" s="1">
        <v>10.1</v>
      </c>
      <c r="AH393" s="1">
        <v>110</v>
      </c>
      <c r="AI393" s="1">
        <v>0</v>
      </c>
      <c r="AJ393" s="1">
        <v>15.9</v>
      </c>
      <c r="AL393" s="1">
        <v>144</v>
      </c>
      <c r="AM393" s="1">
        <v>0</v>
      </c>
      <c r="AN393" s="1">
        <v>15.6</v>
      </c>
    </row>
    <row r="394" spans="2:40" x14ac:dyDescent="0.25">
      <c r="B394" s="1">
        <v>136</v>
      </c>
      <c r="C394" s="1">
        <v>0</v>
      </c>
      <c r="D394" s="1" t="s">
        <v>39</v>
      </c>
      <c r="F394" s="1">
        <v>72</v>
      </c>
      <c r="G394" s="1">
        <v>0</v>
      </c>
      <c r="H394" s="1">
        <v>11.8</v>
      </c>
      <c r="J394" s="1">
        <v>112</v>
      </c>
      <c r="K394" s="1">
        <v>0</v>
      </c>
      <c r="L394" s="1">
        <v>2.2000000000000002</v>
      </c>
      <c r="N394" s="1">
        <v>124</v>
      </c>
      <c r="O394" s="1">
        <v>0</v>
      </c>
      <c r="P394" s="1">
        <v>6.1</v>
      </c>
      <c r="R394" s="1">
        <v>158</v>
      </c>
      <c r="S394" s="1">
        <v>0</v>
      </c>
      <c r="T394" s="1">
        <v>17.600000000000001</v>
      </c>
      <c r="V394" s="1">
        <v>135</v>
      </c>
      <c r="W394" s="1">
        <v>0</v>
      </c>
      <c r="X394" s="1">
        <v>11.1</v>
      </c>
      <c r="Z394" s="1">
        <v>119</v>
      </c>
      <c r="AA394" s="1">
        <v>0</v>
      </c>
      <c r="AB394" s="1">
        <v>11.3</v>
      </c>
      <c r="AD394" s="1">
        <v>115</v>
      </c>
      <c r="AE394" s="1">
        <v>0</v>
      </c>
      <c r="AF394" s="1">
        <v>10.1</v>
      </c>
      <c r="AH394" s="1">
        <v>112</v>
      </c>
      <c r="AI394" s="1">
        <v>0</v>
      </c>
      <c r="AJ394" s="1">
        <v>15.9</v>
      </c>
      <c r="AL394" s="1">
        <v>130</v>
      </c>
      <c r="AM394" s="1">
        <v>0</v>
      </c>
      <c r="AN394" s="1">
        <v>6.6</v>
      </c>
    </row>
    <row r="395" spans="2:40" x14ac:dyDescent="0.25">
      <c r="B395" s="1">
        <v>119</v>
      </c>
      <c r="C395" s="1">
        <v>0</v>
      </c>
      <c r="D395" s="1" t="s">
        <v>39</v>
      </c>
      <c r="F395" s="1">
        <v>120</v>
      </c>
      <c r="G395" s="1">
        <v>0</v>
      </c>
      <c r="H395" s="1">
        <v>11.8</v>
      </c>
      <c r="J395" s="1">
        <v>114</v>
      </c>
      <c r="K395" s="1">
        <v>0</v>
      </c>
      <c r="L395" s="1">
        <v>2.2000000000000002</v>
      </c>
      <c r="N395" s="1">
        <v>116</v>
      </c>
      <c r="O395" s="1">
        <v>0</v>
      </c>
      <c r="P395" s="1">
        <v>6.1</v>
      </c>
      <c r="R395" s="1">
        <v>140</v>
      </c>
      <c r="S395" s="1">
        <v>0</v>
      </c>
      <c r="T395" s="1">
        <v>17.600000000000001</v>
      </c>
      <c r="V395" s="1">
        <v>134</v>
      </c>
      <c r="W395" s="1">
        <v>0</v>
      </c>
      <c r="X395" s="1">
        <v>11.1</v>
      </c>
      <c r="Z395" s="1">
        <v>125</v>
      </c>
      <c r="AA395" s="1">
        <v>0</v>
      </c>
      <c r="AB395" s="1">
        <v>11.3</v>
      </c>
      <c r="AD395" s="1">
        <v>117</v>
      </c>
      <c r="AE395" s="1">
        <v>0</v>
      </c>
      <c r="AF395" s="1">
        <v>10.1</v>
      </c>
      <c r="AH395" s="1">
        <v>122</v>
      </c>
      <c r="AI395" s="1">
        <v>0</v>
      </c>
      <c r="AJ395" s="1">
        <v>9.6999999999999993</v>
      </c>
      <c r="AL395" s="1">
        <v>129</v>
      </c>
      <c r="AM395" s="1">
        <v>0</v>
      </c>
      <c r="AN395" s="1">
        <v>6.6</v>
      </c>
    </row>
    <row r="396" spans="2:40" x14ac:dyDescent="0.25">
      <c r="B396" s="1">
        <v>120</v>
      </c>
      <c r="C396" s="1">
        <v>0</v>
      </c>
      <c r="D396" s="1" t="s">
        <v>39</v>
      </c>
      <c r="F396" s="1">
        <v>77</v>
      </c>
      <c r="G396" s="1">
        <v>0</v>
      </c>
      <c r="H396" s="1">
        <v>11.8</v>
      </c>
      <c r="J396" s="1">
        <v>121</v>
      </c>
      <c r="K396" s="1">
        <v>0</v>
      </c>
      <c r="L396" s="1">
        <v>2.2000000000000002</v>
      </c>
      <c r="N396" s="1">
        <v>136</v>
      </c>
      <c r="O396" s="1">
        <v>0</v>
      </c>
      <c r="P396" s="1">
        <v>6.1</v>
      </c>
      <c r="R396" s="1">
        <v>129</v>
      </c>
      <c r="S396" s="1">
        <v>0</v>
      </c>
      <c r="T396" s="1">
        <v>17.600000000000001</v>
      </c>
      <c r="V396" s="1">
        <v>131</v>
      </c>
      <c r="W396" s="1">
        <v>0</v>
      </c>
      <c r="X396" s="1">
        <v>11.1</v>
      </c>
      <c r="Z396" s="1">
        <v>129</v>
      </c>
      <c r="AA396" s="1">
        <v>0</v>
      </c>
      <c r="AB396" s="1">
        <v>11.3</v>
      </c>
      <c r="AD396" s="1">
        <v>121</v>
      </c>
      <c r="AE396" s="1">
        <v>0</v>
      </c>
      <c r="AF396" s="1">
        <v>10.1</v>
      </c>
      <c r="AH396" s="1">
        <v>134</v>
      </c>
      <c r="AI396" s="1">
        <v>0</v>
      </c>
      <c r="AJ396" s="1">
        <v>9.6999999999999993</v>
      </c>
      <c r="AL396" s="1">
        <v>153</v>
      </c>
      <c r="AM396" s="1">
        <v>0</v>
      </c>
      <c r="AN396" s="1">
        <v>6.6</v>
      </c>
    </row>
    <row r="397" spans="2:40" x14ac:dyDescent="0.25">
      <c r="B397" s="1">
        <v>135</v>
      </c>
      <c r="C397" s="1">
        <v>0</v>
      </c>
      <c r="D397" s="1" t="s">
        <v>39</v>
      </c>
      <c r="F397" s="1">
        <v>111</v>
      </c>
      <c r="G397" s="1">
        <v>0</v>
      </c>
      <c r="H397" s="1">
        <v>11.8</v>
      </c>
      <c r="J397" s="1">
        <v>115</v>
      </c>
      <c r="K397" s="1">
        <v>0</v>
      </c>
      <c r="L397" s="1">
        <v>12.9</v>
      </c>
      <c r="N397" s="1">
        <v>138</v>
      </c>
      <c r="O397" s="1">
        <v>0</v>
      </c>
      <c r="P397" s="1">
        <v>6.1</v>
      </c>
      <c r="R397" s="1">
        <v>122</v>
      </c>
      <c r="S397" s="1">
        <v>0</v>
      </c>
      <c r="T397" s="1">
        <v>17.600000000000001</v>
      </c>
      <c r="V397" s="1">
        <v>117</v>
      </c>
      <c r="W397" s="1">
        <v>0</v>
      </c>
      <c r="X397" s="1">
        <v>11.1</v>
      </c>
      <c r="Z397" s="1">
        <v>112</v>
      </c>
      <c r="AA397" s="1">
        <v>0</v>
      </c>
      <c r="AB397" s="1">
        <v>11.3</v>
      </c>
      <c r="AD397" s="1">
        <v>118</v>
      </c>
      <c r="AE397" s="1">
        <v>0</v>
      </c>
      <c r="AF397" s="1">
        <v>10.1</v>
      </c>
      <c r="AH397" s="1">
        <v>113</v>
      </c>
      <c r="AI397" s="1">
        <v>0</v>
      </c>
      <c r="AJ397" s="1">
        <v>9.6999999999999993</v>
      </c>
      <c r="AL397" s="1">
        <v>153</v>
      </c>
      <c r="AM397" s="1">
        <v>0</v>
      </c>
      <c r="AN397" s="1">
        <v>6.6</v>
      </c>
    </row>
    <row r="398" spans="2:40" x14ac:dyDescent="0.25">
      <c r="B398" s="1">
        <v>136</v>
      </c>
      <c r="C398" s="1">
        <v>0</v>
      </c>
      <c r="D398" s="1" t="s">
        <v>39</v>
      </c>
      <c r="F398" s="1">
        <v>54</v>
      </c>
      <c r="G398" s="1">
        <v>0</v>
      </c>
      <c r="H398" s="1">
        <v>11.8</v>
      </c>
      <c r="J398" s="1">
        <v>113</v>
      </c>
      <c r="K398" s="1">
        <v>0</v>
      </c>
      <c r="L398" s="1">
        <v>12.9</v>
      </c>
      <c r="N398" s="1">
        <v>165</v>
      </c>
      <c r="O398" s="1">
        <v>0</v>
      </c>
      <c r="P398" s="1">
        <v>6.1</v>
      </c>
      <c r="R398" s="1">
        <v>123</v>
      </c>
      <c r="S398" s="1">
        <v>0</v>
      </c>
      <c r="T398" s="1">
        <v>17.600000000000001</v>
      </c>
      <c r="V398" s="1">
        <v>121</v>
      </c>
      <c r="W398" s="1">
        <v>0</v>
      </c>
      <c r="X398" s="1">
        <v>11.1</v>
      </c>
      <c r="Z398" s="1">
        <v>121</v>
      </c>
      <c r="AA398" s="1">
        <v>0</v>
      </c>
      <c r="AB398" s="1">
        <v>11.3</v>
      </c>
      <c r="AD398" s="1">
        <v>134</v>
      </c>
      <c r="AE398" s="1">
        <v>0</v>
      </c>
      <c r="AF398" s="1">
        <v>10.1</v>
      </c>
      <c r="AH398" s="1">
        <v>124</v>
      </c>
      <c r="AI398" s="1">
        <v>0</v>
      </c>
      <c r="AJ398" s="1">
        <v>9.6999999999999993</v>
      </c>
      <c r="AL398" s="1">
        <v>152</v>
      </c>
      <c r="AM398" s="1">
        <v>0</v>
      </c>
      <c r="AN398" s="1">
        <v>6.6</v>
      </c>
    </row>
    <row r="399" spans="2:40" x14ac:dyDescent="0.25">
      <c r="B399" s="1">
        <v>123</v>
      </c>
      <c r="C399" s="1">
        <v>0</v>
      </c>
      <c r="D399" s="1" t="s">
        <v>39</v>
      </c>
      <c r="F399" s="1">
        <v>118</v>
      </c>
      <c r="G399" s="1">
        <v>0</v>
      </c>
      <c r="H399" s="1">
        <v>11.8</v>
      </c>
      <c r="J399" s="1">
        <v>126</v>
      </c>
      <c r="K399" s="1">
        <v>0</v>
      </c>
      <c r="L399" s="1">
        <v>12.9</v>
      </c>
      <c r="N399" s="1">
        <v>140</v>
      </c>
      <c r="O399" s="1">
        <v>0</v>
      </c>
      <c r="P399" s="1">
        <v>6.1</v>
      </c>
      <c r="R399" s="1">
        <v>122</v>
      </c>
      <c r="S399" s="1">
        <v>0</v>
      </c>
      <c r="T399" s="1">
        <v>14.4</v>
      </c>
      <c r="V399" s="1">
        <v>124</v>
      </c>
      <c r="W399" s="1">
        <v>0</v>
      </c>
      <c r="X399" s="1">
        <v>11.1</v>
      </c>
      <c r="Z399" s="1">
        <v>110</v>
      </c>
      <c r="AA399" s="1">
        <v>0</v>
      </c>
      <c r="AB399" s="1">
        <v>11.3</v>
      </c>
      <c r="AD399" s="1">
        <v>126</v>
      </c>
      <c r="AE399" s="1">
        <v>0</v>
      </c>
      <c r="AF399" s="1">
        <v>10.1</v>
      </c>
      <c r="AH399" s="1">
        <v>161</v>
      </c>
      <c r="AI399" s="1">
        <v>0</v>
      </c>
      <c r="AJ399" s="1">
        <v>9.6999999999999993</v>
      </c>
      <c r="AL399" s="1">
        <v>145</v>
      </c>
      <c r="AM399" s="1">
        <v>0</v>
      </c>
      <c r="AN399" s="1">
        <v>6.6</v>
      </c>
    </row>
    <row r="400" spans="2:40" x14ac:dyDescent="0.25">
      <c r="B400" s="1">
        <v>121</v>
      </c>
      <c r="C400" s="1">
        <v>0</v>
      </c>
      <c r="D400" s="1" t="s">
        <v>39</v>
      </c>
      <c r="F400" s="1">
        <v>122</v>
      </c>
      <c r="G400" s="1">
        <v>0</v>
      </c>
      <c r="H400" s="1">
        <v>11.8</v>
      </c>
      <c r="J400" s="1">
        <v>157</v>
      </c>
      <c r="K400" s="1">
        <v>0</v>
      </c>
      <c r="L400" s="1">
        <v>12.9</v>
      </c>
      <c r="N400" s="1">
        <v>122</v>
      </c>
      <c r="O400" s="1">
        <v>0</v>
      </c>
      <c r="P400" s="1">
        <v>6.1</v>
      </c>
      <c r="R400" s="1">
        <v>138</v>
      </c>
      <c r="S400" s="1">
        <v>0</v>
      </c>
      <c r="T400" s="1">
        <v>14.4</v>
      </c>
      <c r="V400" s="1">
        <v>125</v>
      </c>
      <c r="W400" s="1">
        <v>0</v>
      </c>
      <c r="X400" s="1">
        <v>11.1</v>
      </c>
      <c r="Z400" s="1">
        <v>122</v>
      </c>
      <c r="AA400" s="1">
        <v>0</v>
      </c>
      <c r="AB400" s="1">
        <v>11.3</v>
      </c>
      <c r="AD400" s="1">
        <v>155</v>
      </c>
      <c r="AE400" s="1">
        <v>0</v>
      </c>
      <c r="AF400" s="1">
        <v>7</v>
      </c>
      <c r="AH400" s="1">
        <v>161</v>
      </c>
      <c r="AI400" s="1">
        <v>0</v>
      </c>
      <c r="AJ400" s="1">
        <v>9.6999999999999993</v>
      </c>
      <c r="AL400" s="1">
        <v>135</v>
      </c>
      <c r="AM400" s="1">
        <v>0</v>
      </c>
      <c r="AN400" s="1">
        <v>6.6</v>
      </c>
    </row>
    <row r="401" spans="1:40" x14ac:dyDescent="0.25">
      <c r="B401" s="1">
        <v>109</v>
      </c>
      <c r="C401" s="1">
        <v>0</v>
      </c>
      <c r="D401" s="1" t="s">
        <v>39</v>
      </c>
      <c r="F401" s="1">
        <v>110</v>
      </c>
      <c r="G401" s="1">
        <v>0</v>
      </c>
      <c r="H401" s="1">
        <v>10.1</v>
      </c>
      <c r="J401" s="1">
        <v>123</v>
      </c>
      <c r="K401" s="1">
        <v>0</v>
      </c>
      <c r="L401" s="1">
        <v>12.9</v>
      </c>
      <c r="N401" s="1">
        <v>134</v>
      </c>
      <c r="O401" s="1">
        <v>0</v>
      </c>
      <c r="P401" s="1">
        <v>6.1</v>
      </c>
      <c r="R401" s="1">
        <v>132</v>
      </c>
      <c r="S401" s="1">
        <v>0</v>
      </c>
      <c r="T401" s="1">
        <v>14.4</v>
      </c>
      <c r="V401" s="1">
        <v>113</v>
      </c>
      <c r="W401" s="1">
        <v>0</v>
      </c>
      <c r="X401" s="1">
        <v>11.1</v>
      </c>
      <c r="Z401" s="1">
        <v>122</v>
      </c>
      <c r="AA401" s="1">
        <v>0</v>
      </c>
      <c r="AB401" s="1">
        <v>7.3</v>
      </c>
      <c r="AD401" s="1">
        <v>166</v>
      </c>
      <c r="AE401" s="1">
        <v>0</v>
      </c>
      <c r="AF401" s="1">
        <v>7</v>
      </c>
      <c r="AH401" s="1">
        <v>126</v>
      </c>
      <c r="AI401" s="1">
        <v>0</v>
      </c>
      <c r="AJ401" s="1">
        <v>9.6999999999999993</v>
      </c>
      <c r="AL401" s="1">
        <v>137</v>
      </c>
      <c r="AM401" s="1">
        <v>0</v>
      </c>
      <c r="AN401" s="1">
        <v>6.6</v>
      </c>
    </row>
    <row r="402" spans="1:40" x14ac:dyDescent="0.25">
      <c r="A402" s="3" t="s">
        <v>15</v>
      </c>
      <c r="B402" s="1">
        <f>AVERAGE(B3:B401)</f>
        <v>174.25062656641603</v>
      </c>
      <c r="C402" s="1">
        <f t="shared" ref="C402:D402" si="0">AVERAGE(C3:C401)</f>
        <v>0</v>
      </c>
      <c r="D402" s="1">
        <f t="shared" si="0"/>
        <v>8.5212820512820606</v>
      </c>
      <c r="E402" s="3" t="s">
        <v>15</v>
      </c>
      <c r="F402" s="1">
        <f>AVERAGE(F3:F401)</f>
        <v>229.40100250626566</v>
      </c>
      <c r="G402" s="1">
        <f t="shared" ref="G402:H402" si="1">AVERAGE(G3:G401)</f>
        <v>0</v>
      </c>
      <c r="H402" s="1">
        <f t="shared" si="1"/>
        <v>11.971177944862124</v>
      </c>
      <c r="I402" s="3" t="s">
        <v>15</v>
      </c>
      <c r="J402" s="1">
        <f>AVERAGE(J3:J401)</f>
        <v>147.01002506265664</v>
      </c>
      <c r="K402" s="1">
        <f t="shared" ref="K402:L402" si="2">AVERAGE(K3:K401)</f>
        <v>0</v>
      </c>
      <c r="L402" s="1">
        <f t="shared" si="2"/>
        <v>10.534837092731792</v>
      </c>
      <c r="M402" s="3" t="s">
        <v>15</v>
      </c>
      <c r="N402" s="1">
        <f>AVERAGE(N3:N401)</f>
        <v>155.11528822055138</v>
      </c>
      <c r="O402" s="1">
        <f t="shared" ref="O402:P402" si="3">AVERAGE(O3:O401)</f>
        <v>0</v>
      </c>
      <c r="P402" s="1">
        <f t="shared" si="3"/>
        <v>11.414035087719341</v>
      </c>
      <c r="Q402" s="3" t="s">
        <v>15</v>
      </c>
      <c r="R402" s="1">
        <f>AVERAGE(R3:R401)</f>
        <v>143.8671679197995</v>
      </c>
      <c r="S402" s="1">
        <f t="shared" ref="S402:T402" si="4">AVERAGE(S3:S401)</f>
        <v>0</v>
      </c>
      <c r="T402" s="1">
        <f t="shared" si="4"/>
        <v>17.167167919799439</v>
      </c>
      <c r="U402" s="3" t="s">
        <v>15</v>
      </c>
      <c r="V402" s="1">
        <f>AVERAGE(V3:V401)</f>
        <v>151.06516290726816</v>
      </c>
      <c r="W402" s="1">
        <f t="shared" ref="W402:X402" si="5">AVERAGE(W3:W401)</f>
        <v>0</v>
      </c>
      <c r="X402" s="1">
        <f t="shared" si="5"/>
        <v>12.345363408521303</v>
      </c>
      <c r="Y402" s="3" t="s">
        <v>15</v>
      </c>
      <c r="Z402" s="1">
        <f>AVERAGE(Z3:Z401)</f>
        <v>155.40350877192984</v>
      </c>
      <c r="AA402" s="1">
        <f t="shared" ref="AA402:AB402" si="6">AVERAGE(AA3:AA401)</f>
        <v>0</v>
      </c>
      <c r="AB402" s="1">
        <f t="shared" si="6"/>
        <v>12.168671679198004</v>
      </c>
      <c r="AC402" s="3" t="s">
        <v>15</v>
      </c>
      <c r="AD402" s="1">
        <f>AVERAGE(AD3:AD401)</f>
        <v>162.12030075187971</v>
      </c>
      <c r="AE402" s="1">
        <f t="shared" ref="AE402:AF402" si="7">AVERAGE(AE3:AE401)</f>
        <v>0</v>
      </c>
      <c r="AF402" s="1">
        <f t="shared" si="7"/>
        <v>10.792481203007512</v>
      </c>
      <c r="AG402" s="3" t="s">
        <v>15</v>
      </c>
      <c r="AH402" s="1">
        <f>AVERAGE(AH3:AH401)</f>
        <v>165.28070175438597</v>
      </c>
      <c r="AI402" s="1">
        <f t="shared" ref="AI402:AJ402" si="8">AVERAGE(AI3:AI401)</f>
        <v>0</v>
      </c>
      <c r="AJ402" s="1">
        <f t="shared" si="8"/>
        <v>11.07365728900252</v>
      </c>
      <c r="AK402" s="3" t="s">
        <v>15</v>
      </c>
      <c r="AL402" s="1">
        <f>AVERAGE(AL3:AL401)</f>
        <v>177.12030075187971</v>
      </c>
      <c r="AM402" s="1">
        <f t="shared" ref="AM402:AN402" si="9">AVERAGE(AM3:AM401)</f>
        <v>0</v>
      </c>
      <c r="AN402" s="1">
        <f t="shared" si="9"/>
        <v>12.185964912280708</v>
      </c>
    </row>
    <row r="403" spans="1:40" x14ac:dyDescent="0.25">
      <c r="A403" s="3" t="s">
        <v>16</v>
      </c>
      <c r="B403" s="1">
        <f>_xlfn.VAR.S(B3:B401)</f>
        <v>19678.193309907936</v>
      </c>
      <c r="C403" s="1">
        <f t="shared" ref="C403:D403" si="10">_xlfn.VAR.S(C3:C401)</f>
        <v>0</v>
      </c>
      <c r="D403" s="1">
        <f t="shared" si="10"/>
        <v>31.112682156746164</v>
      </c>
      <c r="E403" s="3" t="s">
        <v>16</v>
      </c>
      <c r="F403" s="1">
        <f>_xlfn.VAR.S(F3:F401)</f>
        <v>81570.150350751253</v>
      </c>
      <c r="G403" s="1">
        <f t="shared" ref="G403:H403" si="11">_xlfn.VAR.S(G3:G401)</f>
        <v>0</v>
      </c>
      <c r="H403" s="1">
        <f t="shared" si="11"/>
        <v>254.40592599589374</v>
      </c>
      <c r="I403" s="3" t="s">
        <v>16</v>
      </c>
      <c r="J403" s="1">
        <f>_xlfn.VAR.S(J3:J401)</f>
        <v>15771.839095225501</v>
      </c>
      <c r="K403" s="1">
        <f t="shared" ref="K403:L403" si="12">_xlfn.VAR.S(K3:K401)</f>
        <v>0</v>
      </c>
      <c r="L403" s="1">
        <f t="shared" si="12"/>
        <v>66.07750192063142</v>
      </c>
      <c r="M403" s="3" t="s">
        <v>16</v>
      </c>
      <c r="N403" s="1">
        <f>_xlfn.VAR.S(N3:N401)</f>
        <v>24673.368584778531</v>
      </c>
      <c r="O403" s="1">
        <f t="shared" ref="O403:P403" si="13">_xlfn.VAR.S(O3:O401)</f>
        <v>0</v>
      </c>
      <c r="P403" s="1">
        <f t="shared" si="13"/>
        <v>62.058244732433394</v>
      </c>
      <c r="Q403" s="3" t="s">
        <v>16</v>
      </c>
      <c r="R403" s="1">
        <f>_xlfn.VAR.S(R3:R401)</f>
        <v>14460.386833918968</v>
      </c>
      <c r="S403" s="1">
        <f t="shared" ref="S403:T403" si="14">_xlfn.VAR.S(S3:S401)</f>
        <v>0</v>
      </c>
      <c r="T403" s="1">
        <f t="shared" si="14"/>
        <v>106.22738668278959</v>
      </c>
      <c r="U403" s="3" t="s">
        <v>16</v>
      </c>
      <c r="V403" s="1">
        <f>_xlfn.VAR.S(V3:V401)</f>
        <v>17527.126396392992</v>
      </c>
      <c r="W403" s="1">
        <f t="shared" ref="W403:X403" si="15">_xlfn.VAR.S(W3:W401)</f>
        <v>0</v>
      </c>
      <c r="X403" s="1">
        <f t="shared" si="15"/>
        <v>54.144695784687308</v>
      </c>
      <c r="Y403" s="3" t="s">
        <v>16</v>
      </c>
      <c r="Z403" s="1">
        <f>_xlfn.VAR.S(Z3:Z401)</f>
        <v>47259.904610773163</v>
      </c>
      <c r="AA403" s="1">
        <f t="shared" ref="AA403:AB403" si="16">_xlfn.VAR.S(AA3:AA401)</f>
        <v>0</v>
      </c>
      <c r="AB403" s="1">
        <f t="shared" si="16"/>
        <v>106.66567436178366</v>
      </c>
      <c r="AC403" s="3" t="s">
        <v>16</v>
      </c>
      <c r="AD403" s="1">
        <f>_xlfn.VAR.S(AD3:AD401)</f>
        <v>34902.910114482183</v>
      </c>
      <c r="AE403" s="1">
        <f t="shared" ref="AE403:AF403" si="17">_xlfn.VAR.S(AE3:AE401)</f>
        <v>0</v>
      </c>
      <c r="AF403" s="1">
        <f t="shared" si="17"/>
        <v>56.300847848263899</v>
      </c>
      <c r="AG403" s="3" t="s">
        <v>16</v>
      </c>
      <c r="AH403" s="1">
        <f>_xlfn.VAR.S(AH3:AH401)</f>
        <v>32788.493872873136</v>
      </c>
      <c r="AI403" s="1">
        <f t="shared" ref="AI403:AJ403" si="18">_xlfn.VAR.S(AI3:AI401)</f>
        <v>0</v>
      </c>
      <c r="AJ403" s="1">
        <f t="shared" si="18"/>
        <v>66.352663256607642</v>
      </c>
      <c r="AK403" s="3" t="s">
        <v>16</v>
      </c>
      <c r="AL403" s="1">
        <f>_xlfn.VAR.S(AL3:AL401)</f>
        <v>18456.452828050024</v>
      </c>
      <c r="AM403" s="1">
        <f t="shared" ref="AM403:AN403" si="19">_xlfn.VAR.S(AM3:AM401)</f>
        <v>0</v>
      </c>
      <c r="AN403" s="1">
        <f t="shared" si="19"/>
        <v>209.77146081283567</v>
      </c>
    </row>
    <row r="404" spans="1:40" x14ac:dyDescent="0.25">
      <c r="A404" s="3" t="s">
        <v>17</v>
      </c>
      <c r="B404" s="1">
        <f>STDEVA(B3:B401)</f>
        <v>140.27898384971263</v>
      </c>
      <c r="C404" s="1">
        <f t="shared" ref="C404:D404" si="20">STDEVA(C3:C401)</f>
        <v>0</v>
      </c>
      <c r="D404" s="1">
        <f t="shared" si="20"/>
        <v>5.6580983800764235</v>
      </c>
      <c r="E404" s="3" t="s">
        <v>17</v>
      </c>
      <c r="F404" s="1">
        <f>STDEVA(F3:F401)</f>
        <v>285.60488502606404</v>
      </c>
      <c r="G404" s="1">
        <f t="shared" ref="G404:H404" si="21">STDEVA(G3:G401)</f>
        <v>0</v>
      </c>
      <c r="H404" s="1">
        <f t="shared" si="21"/>
        <v>15.950107397628823</v>
      </c>
      <c r="I404" s="3" t="s">
        <v>17</v>
      </c>
      <c r="J404" s="1">
        <f>STDEVA(J3:J401)</f>
        <v>125.58598287717265</v>
      </c>
      <c r="K404" s="1">
        <f t="shared" ref="K404:L404" si="22">STDEVA(K3:K401)</f>
        <v>0</v>
      </c>
      <c r="L404" s="1">
        <f t="shared" si="22"/>
        <v>8.1288069186462675</v>
      </c>
      <c r="M404" s="3" t="s">
        <v>17</v>
      </c>
      <c r="N404" s="1">
        <f>STDEVA(N3:N401)</f>
        <v>157.07758778635014</v>
      </c>
      <c r="O404" s="1">
        <f t="shared" ref="O404:P404" si="23">STDEVA(O3:O401)</f>
        <v>0</v>
      </c>
      <c r="P404" s="1">
        <f t="shared" si="23"/>
        <v>7.8777055499957216</v>
      </c>
      <c r="Q404" s="3" t="s">
        <v>17</v>
      </c>
      <c r="R404" s="1">
        <f>STDEVA(R3:R401)</f>
        <v>120.25134857422169</v>
      </c>
      <c r="S404" s="1">
        <f t="shared" ref="S404:T404" si="24">STDEVA(S3:S401)</f>
        <v>0</v>
      </c>
      <c r="T404" s="1">
        <f t="shared" si="24"/>
        <v>10.306667098669172</v>
      </c>
      <c r="U404" s="3" t="s">
        <v>17</v>
      </c>
      <c r="V404" s="1">
        <f>STDEVA(V3:V401)</f>
        <v>132.39005399346655</v>
      </c>
      <c r="W404" s="1">
        <f t="shared" ref="W404:X404" si="25">STDEVA(W3:W401)</f>
        <v>0</v>
      </c>
      <c r="X404" s="1">
        <f t="shared" si="25"/>
        <v>7.3583079430455554</v>
      </c>
      <c r="Y404" s="3" t="s">
        <v>17</v>
      </c>
      <c r="Z404" s="1">
        <f>STDEVA(Z3:Z401)</f>
        <v>217.39343276827191</v>
      </c>
      <c r="AA404" s="1">
        <f t="shared" ref="AA404:AB404" si="26">STDEVA(AA3:AA401)</f>
        <v>0</v>
      </c>
      <c r="AB404" s="1">
        <f t="shared" si="26"/>
        <v>10.327907550021139</v>
      </c>
      <c r="AC404" s="3" t="s">
        <v>17</v>
      </c>
      <c r="AD404" s="1">
        <f>STDEVA(AD3:AD401)</f>
        <v>186.82320550317667</v>
      </c>
      <c r="AE404" s="1">
        <f t="shared" ref="AE404:AF404" si="27">STDEVA(AE3:AE401)</f>
        <v>0</v>
      </c>
      <c r="AF404" s="1">
        <f t="shared" si="27"/>
        <v>7.5033890908218197</v>
      </c>
      <c r="AG404" s="3" t="s">
        <v>17</v>
      </c>
      <c r="AH404" s="1">
        <f>STDEVA(AH3:AH401)</f>
        <v>181.07593399696475</v>
      </c>
      <c r="AI404" s="1">
        <f t="shared" ref="AI404:AJ404" si="28">STDEVA(AI3:AI401)</f>
        <v>0</v>
      </c>
      <c r="AJ404" s="1">
        <f t="shared" si="28"/>
        <v>8.2118428453876433</v>
      </c>
      <c r="AK404" s="3" t="s">
        <v>17</v>
      </c>
      <c r="AL404" s="1">
        <f>STDEVA(AL3:AL401)</f>
        <v>135.85452818382618</v>
      </c>
      <c r="AM404" s="1">
        <f t="shared" ref="AM404:AN404" si="29">STDEVA(AM3:AM401)</f>
        <v>0</v>
      </c>
      <c r="AN404" s="1">
        <f t="shared" si="29"/>
        <v>14.483489248549041</v>
      </c>
    </row>
    <row r="405" spans="1:40" x14ac:dyDescent="0.25">
      <c r="A405" s="3" t="s">
        <v>33</v>
      </c>
      <c r="B405" s="1">
        <f>MAX(B3:B401)</f>
        <v>2279</v>
      </c>
      <c r="C405" s="1">
        <f t="shared" ref="C405:D405" si="30">MAX(C3:C401)</f>
        <v>0</v>
      </c>
      <c r="D405" s="1">
        <f t="shared" si="30"/>
        <v>33.9</v>
      </c>
      <c r="E405" s="3" t="s">
        <v>33</v>
      </c>
      <c r="F405" s="1">
        <f>MAX(F3:F401)</f>
        <v>2289</v>
      </c>
      <c r="G405" s="1">
        <f t="shared" ref="G405:H405" si="31">MAX(G3:G401)</f>
        <v>0</v>
      </c>
      <c r="H405" s="1">
        <f t="shared" si="31"/>
        <v>100</v>
      </c>
      <c r="I405" s="3" t="s">
        <v>33</v>
      </c>
      <c r="J405" s="1">
        <f>MAX(J3:J401)</f>
        <v>2329</v>
      </c>
      <c r="K405" s="1">
        <f t="shared" ref="K405:L405" si="32">MAX(K3:K401)</f>
        <v>0</v>
      </c>
      <c r="L405" s="1">
        <f t="shared" si="32"/>
        <v>45.2</v>
      </c>
      <c r="M405" s="3" t="s">
        <v>33</v>
      </c>
      <c r="N405" s="1">
        <f>MAX(N3:N401)</f>
        <v>2323</v>
      </c>
      <c r="O405" s="1">
        <f t="shared" ref="O405:P405" si="33">MAX(O3:O401)</f>
        <v>0</v>
      </c>
      <c r="P405" s="1">
        <f t="shared" si="33"/>
        <v>41.4</v>
      </c>
      <c r="Q405" s="3" t="s">
        <v>33</v>
      </c>
      <c r="R405" s="1">
        <f>MAX(R3:R401)</f>
        <v>2292</v>
      </c>
      <c r="S405" s="1">
        <f t="shared" ref="S405:T405" si="34">MAX(S3:S401)</f>
        <v>0</v>
      </c>
      <c r="T405" s="1">
        <f t="shared" si="34"/>
        <v>46.2</v>
      </c>
      <c r="U405" s="3" t="s">
        <v>33</v>
      </c>
      <c r="V405" s="1">
        <f>MAX(V3:V401)</f>
        <v>2338</v>
      </c>
      <c r="W405" s="1">
        <f t="shared" ref="W405:X405" si="35">MAX(W3:W401)</f>
        <v>0</v>
      </c>
      <c r="X405" s="1">
        <f t="shared" si="35"/>
        <v>42.1</v>
      </c>
      <c r="Y405" s="3" t="s">
        <v>33</v>
      </c>
      <c r="Z405" s="1">
        <f>MAX(Z3:Z401)</f>
        <v>2413</v>
      </c>
      <c r="AA405" s="1">
        <f t="shared" ref="AA405:AB405" si="36">MAX(AA3:AA401)</f>
        <v>0</v>
      </c>
      <c r="AB405" s="1">
        <f t="shared" si="36"/>
        <v>51.8</v>
      </c>
      <c r="AC405" s="3" t="s">
        <v>33</v>
      </c>
      <c r="AD405" s="1">
        <f>MAX(AD3:AD401)</f>
        <v>3184</v>
      </c>
      <c r="AE405" s="1">
        <f t="shared" ref="AE405:AF405" si="37">MAX(AE3:AE401)</f>
        <v>0</v>
      </c>
      <c r="AF405" s="1">
        <f t="shared" si="37"/>
        <v>33.1</v>
      </c>
      <c r="AG405" s="3" t="s">
        <v>33</v>
      </c>
      <c r="AH405" s="1">
        <f>MAX(AH3:AH401)</f>
        <v>2329</v>
      </c>
      <c r="AI405" s="1">
        <f t="shared" ref="AI405:AJ405" si="38">MAX(AI3:AI401)</f>
        <v>0</v>
      </c>
      <c r="AJ405" s="1">
        <f t="shared" si="38"/>
        <v>40.700000000000003</v>
      </c>
      <c r="AK405" s="3" t="s">
        <v>33</v>
      </c>
      <c r="AL405" s="1">
        <f>MAX(AL3:AL401)</f>
        <v>2343</v>
      </c>
      <c r="AM405" s="1">
        <f t="shared" ref="AM405:AN405" si="39">MAX(AM3:AM401)</f>
        <v>0</v>
      </c>
      <c r="AN405" s="1">
        <f t="shared" si="39"/>
        <v>100</v>
      </c>
    </row>
    <row r="406" spans="1:40" x14ac:dyDescent="0.25">
      <c r="A406" s="3" t="s">
        <v>38</v>
      </c>
      <c r="B406" s="1">
        <f>MIN(B3:B401)</f>
        <v>37</v>
      </c>
      <c r="C406" s="1">
        <f t="shared" ref="C406:D406" si="40">MIN(C3:C401)</f>
        <v>0</v>
      </c>
      <c r="D406" s="1">
        <f t="shared" si="40"/>
        <v>0</v>
      </c>
      <c r="E406" s="3" t="s">
        <v>38</v>
      </c>
      <c r="F406" s="1">
        <f>MIN(F3:F401)</f>
        <v>40</v>
      </c>
      <c r="G406" s="1">
        <f t="shared" ref="G406:H406" si="41">MIN(G3:G401)</f>
        <v>0</v>
      </c>
      <c r="H406" s="1">
        <f t="shared" si="41"/>
        <v>0</v>
      </c>
      <c r="I406" s="3" t="s">
        <v>38</v>
      </c>
      <c r="J406" s="1">
        <f>MIN(J3:J401)</f>
        <v>38</v>
      </c>
      <c r="K406" s="1">
        <f t="shared" ref="K406:L406" si="42">MIN(K3:K401)</f>
        <v>0</v>
      </c>
      <c r="L406" s="1">
        <f t="shared" si="42"/>
        <v>0</v>
      </c>
      <c r="M406" s="3" t="s">
        <v>38</v>
      </c>
      <c r="N406" s="1">
        <f>MIN(N3:N401)</f>
        <v>38</v>
      </c>
      <c r="O406" s="1">
        <f t="shared" ref="O406:P406" si="43">MIN(O3:O401)</f>
        <v>0</v>
      </c>
      <c r="P406" s="1">
        <f t="shared" si="43"/>
        <v>0</v>
      </c>
      <c r="Q406" s="3" t="s">
        <v>38</v>
      </c>
      <c r="R406" s="1">
        <f>MIN(R3:R401)</f>
        <v>42</v>
      </c>
      <c r="S406" s="1">
        <f t="shared" ref="S406:T406" si="44">MIN(S3:S401)</f>
        <v>0</v>
      </c>
      <c r="T406" s="1">
        <f t="shared" si="44"/>
        <v>0</v>
      </c>
      <c r="U406" s="3" t="s">
        <v>38</v>
      </c>
      <c r="V406" s="1">
        <f>MIN(V3:V401)</f>
        <v>42</v>
      </c>
      <c r="W406" s="1">
        <f t="shared" ref="W406:X406" si="45">MIN(W3:W401)</f>
        <v>0</v>
      </c>
      <c r="X406" s="1">
        <f t="shared" si="45"/>
        <v>0</v>
      </c>
      <c r="Y406" s="3" t="s">
        <v>38</v>
      </c>
      <c r="Z406" s="1">
        <f>MIN(Z3:Z401)</f>
        <v>38</v>
      </c>
      <c r="AA406" s="1">
        <f t="shared" ref="AA406:AB406" si="46">MIN(AA3:AA401)</f>
        <v>0</v>
      </c>
      <c r="AB406" s="1">
        <f t="shared" si="46"/>
        <v>0</v>
      </c>
      <c r="AC406" s="3" t="s">
        <v>38</v>
      </c>
      <c r="AD406" s="1">
        <f>MIN(AD3:AD401)</f>
        <v>38</v>
      </c>
      <c r="AE406" s="1">
        <f t="shared" ref="AE406:AF406" si="47">MIN(AE3:AE401)</f>
        <v>0</v>
      </c>
      <c r="AF406" s="1">
        <f t="shared" si="47"/>
        <v>0</v>
      </c>
      <c r="AG406" s="3" t="s">
        <v>38</v>
      </c>
      <c r="AH406" s="1">
        <f>MIN(AH3:AH401)</f>
        <v>23</v>
      </c>
      <c r="AI406" s="1">
        <f t="shared" ref="AI406:AJ406" si="48">MIN(AI3:AI401)</f>
        <v>0</v>
      </c>
      <c r="AJ406" s="1">
        <f t="shared" si="48"/>
        <v>0</v>
      </c>
      <c r="AK406" s="3" t="s">
        <v>38</v>
      </c>
      <c r="AL406" s="1">
        <f>MIN(AL3:AL401)</f>
        <v>40</v>
      </c>
      <c r="AM406" s="1">
        <f t="shared" ref="AM406:AN406" si="49">MIN(AM3:AM401)</f>
        <v>0</v>
      </c>
      <c r="AN406" s="1">
        <f t="shared" si="49"/>
        <v>0</v>
      </c>
    </row>
    <row r="408" spans="1:40" ht="75" x14ac:dyDescent="0.25">
      <c r="B408" s="6" t="s">
        <v>18</v>
      </c>
      <c r="C408" s="5" t="s">
        <v>19</v>
      </c>
      <c r="D408" s="6" t="s">
        <v>33</v>
      </c>
      <c r="E408" s="6" t="s">
        <v>38</v>
      </c>
      <c r="F408" s="5" t="s">
        <v>20</v>
      </c>
      <c r="G408" s="6" t="s">
        <v>33</v>
      </c>
      <c r="H408" s="6" t="s">
        <v>38</v>
      </c>
      <c r="I408" s="5" t="s">
        <v>21</v>
      </c>
      <c r="J408" s="6" t="s">
        <v>33</v>
      </c>
      <c r="K408" s="6" t="s">
        <v>38</v>
      </c>
    </row>
    <row r="409" spans="1:40" x14ac:dyDescent="0.25">
      <c r="B409" s="6">
        <v>1</v>
      </c>
      <c r="C409" s="4">
        <f>B402</f>
        <v>174.25062656641603</v>
      </c>
      <c r="D409" s="4">
        <f>B405</f>
        <v>2279</v>
      </c>
      <c r="E409" s="4">
        <f>B406</f>
        <v>37</v>
      </c>
      <c r="F409" s="4">
        <f>C402</f>
        <v>0</v>
      </c>
      <c r="G409" s="4">
        <v>0</v>
      </c>
      <c r="H409" s="4">
        <v>0</v>
      </c>
      <c r="I409" s="4">
        <f>D402</f>
        <v>8.5212820512820606</v>
      </c>
      <c r="J409" s="4">
        <f>D405</f>
        <v>33.9</v>
      </c>
      <c r="K409" s="4">
        <f>D406</f>
        <v>0</v>
      </c>
    </row>
    <row r="410" spans="1:40" x14ac:dyDescent="0.25">
      <c r="B410" s="6">
        <v>2</v>
      </c>
      <c r="C410" s="4">
        <f>F402</f>
        <v>229.40100250626566</v>
      </c>
      <c r="D410" s="4">
        <f>F405</f>
        <v>2289</v>
      </c>
      <c r="E410" s="4">
        <f>F406</f>
        <v>40</v>
      </c>
      <c r="F410" s="4">
        <f>G402</f>
        <v>0</v>
      </c>
      <c r="G410" s="4">
        <v>0</v>
      </c>
      <c r="H410" s="4">
        <v>0</v>
      </c>
      <c r="I410" s="4">
        <f>H402</f>
        <v>11.971177944862124</v>
      </c>
      <c r="J410" s="4">
        <f>H405</f>
        <v>100</v>
      </c>
      <c r="K410" s="4">
        <f>H406</f>
        <v>0</v>
      </c>
    </row>
    <row r="411" spans="1:40" x14ac:dyDescent="0.25">
      <c r="B411" s="6">
        <v>3</v>
      </c>
      <c r="C411" s="4">
        <f>J402</f>
        <v>147.01002506265664</v>
      </c>
      <c r="D411" s="4">
        <f>J405</f>
        <v>2329</v>
      </c>
      <c r="E411" s="4">
        <f>J406</f>
        <v>38</v>
      </c>
      <c r="F411" s="4">
        <f>K402</f>
        <v>0</v>
      </c>
      <c r="G411" s="4">
        <v>0</v>
      </c>
      <c r="H411" s="4">
        <v>0</v>
      </c>
      <c r="I411" s="4">
        <f>L402</f>
        <v>10.534837092731792</v>
      </c>
      <c r="J411" s="4">
        <f>L405</f>
        <v>45.2</v>
      </c>
      <c r="K411" s="4">
        <f>L406</f>
        <v>0</v>
      </c>
    </row>
    <row r="412" spans="1:40" x14ac:dyDescent="0.25">
      <c r="B412" s="6">
        <v>4</v>
      </c>
      <c r="C412" s="4">
        <f>N402</f>
        <v>155.11528822055138</v>
      </c>
      <c r="D412" s="4">
        <f>N405</f>
        <v>2323</v>
      </c>
      <c r="E412" s="4">
        <f>N406</f>
        <v>38</v>
      </c>
      <c r="F412" s="4">
        <v>0</v>
      </c>
      <c r="G412" s="4">
        <v>0</v>
      </c>
      <c r="H412" s="4">
        <v>0</v>
      </c>
      <c r="I412" s="4">
        <f>P402</f>
        <v>11.414035087719341</v>
      </c>
      <c r="J412" s="4">
        <f>P405</f>
        <v>41.4</v>
      </c>
      <c r="K412" s="4">
        <f>P406</f>
        <v>0</v>
      </c>
    </row>
    <row r="413" spans="1:40" x14ac:dyDescent="0.25">
      <c r="B413" s="6">
        <v>5</v>
      </c>
      <c r="C413" s="4">
        <f>R402</f>
        <v>143.8671679197995</v>
      </c>
      <c r="D413" s="4">
        <f>R405</f>
        <v>2292</v>
      </c>
      <c r="E413" s="4">
        <f>R406</f>
        <v>42</v>
      </c>
      <c r="F413" s="4">
        <v>0</v>
      </c>
      <c r="G413" s="4">
        <v>0</v>
      </c>
      <c r="H413" s="4">
        <v>0</v>
      </c>
      <c r="I413" s="4">
        <f>T402</f>
        <v>17.167167919799439</v>
      </c>
      <c r="J413" s="4">
        <f>T405</f>
        <v>46.2</v>
      </c>
      <c r="K413" s="4">
        <f>T406</f>
        <v>0</v>
      </c>
    </row>
    <row r="414" spans="1:40" x14ac:dyDescent="0.25">
      <c r="B414" s="6">
        <v>6</v>
      </c>
      <c r="C414" s="4">
        <f>V402</f>
        <v>151.06516290726816</v>
      </c>
      <c r="D414" s="4">
        <f>V405</f>
        <v>2338</v>
      </c>
      <c r="E414" s="4">
        <f>V406</f>
        <v>42</v>
      </c>
      <c r="F414" s="4">
        <v>0</v>
      </c>
      <c r="G414" s="4">
        <v>0</v>
      </c>
      <c r="H414" s="4">
        <v>0</v>
      </c>
      <c r="I414" s="4">
        <f>X402</f>
        <v>12.345363408521303</v>
      </c>
      <c r="J414" s="4">
        <f>X405</f>
        <v>42.1</v>
      </c>
      <c r="K414" s="4">
        <f>X406</f>
        <v>0</v>
      </c>
    </row>
    <row r="415" spans="1:40" x14ac:dyDescent="0.25">
      <c r="B415" s="6">
        <v>7</v>
      </c>
      <c r="C415" s="4">
        <f>Z402</f>
        <v>155.40350877192984</v>
      </c>
      <c r="D415" s="4">
        <f>Z405</f>
        <v>2413</v>
      </c>
      <c r="E415" s="4">
        <f>Z406</f>
        <v>38</v>
      </c>
      <c r="F415" s="4">
        <v>0</v>
      </c>
      <c r="G415" s="4">
        <v>0</v>
      </c>
      <c r="H415" s="4">
        <v>0</v>
      </c>
      <c r="I415" s="4">
        <f>AB402</f>
        <v>12.168671679198004</v>
      </c>
      <c r="J415" s="4">
        <f>AB405</f>
        <v>51.8</v>
      </c>
      <c r="K415" s="4">
        <f>AB406</f>
        <v>0</v>
      </c>
    </row>
    <row r="416" spans="1:40" x14ac:dyDescent="0.25">
      <c r="B416" s="6">
        <v>8</v>
      </c>
      <c r="C416" s="4">
        <f>AD402</f>
        <v>162.12030075187971</v>
      </c>
      <c r="D416" s="4">
        <f>AD405</f>
        <v>3184</v>
      </c>
      <c r="E416" s="4">
        <f>AD406</f>
        <v>38</v>
      </c>
      <c r="F416" s="4">
        <v>0</v>
      </c>
      <c r="G416" s="4">
        <v>0</v>
      </c>
      <c r="H416" s="4">
        <v>0</v>
      </c>
      <c r="I416" s="4">
        <f>AF402</f>
        <v>10.792481203007512</v>
      </c>
      <c r="J416" s="4">
        <f>AF405</f>
        <v>33.1</v>
      </c>
      <c r="K416" s="4">
        <f>AF406</f>
        <v>0</v>
      </c>
    </row>
    <row r="417" spans="2:11" x14ac:dyDescent="0.25">
      <c r="B417" s="6">
        <v>9</v>
      </c>
      <c r="C417" s="4">
        <f>AH402</f>
        <v>165.28070175438597</v>
      </c>
      <c r="D417" s="4">
        <f>AH405</f>
        <v>2329</v>
      </c>
      <c r="E417" s="4">
        <f>AH406</f>
        <v>23</v>
      </c>
      <c r="F417" s="4">
        <v>0</v>
      </c>
      <c r="G417" s="4">
        <v>0</v>
      </c>
      <c r="H417" s="4">
        <v>0</v>
      </c>
      <c r="I417" s="4">
        <f>AJ402</f>
        <v>11.07365728900252</v>
      </c>
      <c r="J417" s="4">
        <f>AJ405</f>
        <v>40.700000000000003</v>
      </c>
      <c r="K417" s="4">
        <f>AJ406</f>
        <v>0</v>
      </c>
    </row>
    <row r="418" spans="2:11" x14ac:dyDescent="0.25">
      <c r="B418" s="6">
        <v>10</v>
      </c>
      <c r="C418" s="4">
        <f>AL402</f>
        <v>177.12030075187971</v>
      </c>
      <c r="D418" s="4">
        <f>AL405</f>
        <v>2343</v>
      </c>
      <c r="E418" s="4">
        <f>AL406</f>
        <v>40</v>
      </c>
      <c r="F418" s="4">
        <v>0</v>
      </c>
      <c r="G418" s="4">
        <v>0</v>
      </c>
      <c r="H418" s="4">
        <v>0</v>
      </c>
      <c r="I418" s="4">
        <f>AN402</f>
        <v>12.185964912280708</v>
      </c>
      <c r="J418" s="4">
        <f>AN405</f>
        <v>100</v>
      </c>
      <c r="K418" s="4">
        <f>AN406</f>
        <v>0</v>
      </c>
    </row>
    <row r="421" spans="2:11" ht="60" x14ac:dyDescent="0.25">
      <c r="B421" s="4"/>
      <c r="C421" s="5" t="s">
        <v>30</v>
      </c>
      <c r="D421" s="5" t="s">
        <v>28</v>
      </c>
      <c r="E421" s="6" t="s">
        <v>29</v>
      </c>
    </row>
    <row r="422" spans="2:11" x14ac:dyDescent="0.25">
      <c r="B422" s="6" t="s">
        <v>22</v>
      </c>
      <c r="C422" s="4">
        <f>AVERAGE(B402,F402,J402,N402,R402,V402,Z402,AD402,AH402,AL402)</f>
        <v>166.06340852130327</v>
      </c>
      <c r="D422" s="4">
        <f t="shared" ref="D422:E422" si="50">AVERAGE(C402,G402,K402,O402,S402,W402,AA402,AE402,AI402,AM402)</f>
        <v>0</v>
      </c>
      <c r="E422" s="4">
        <f t="shared" si="50"/>
        <v>11.81746385884048</v>
      </c>
    </row>
    <row r="423" spans="2:11" x14ac:dyDescent="0.25">
      <c r="B423" s="6" t="s">
        <v>23</v>
      </c>
      <c r="C423" s="4">
        <f>MEDIAN(B3:B401,F3:F401,J3:J401,N3:N401,R3:R401,V3:V401,Z3:Z401,AD3:AD401,AH3:AH401,AL3:AL401)</f>
        <v>130</v>
      </c>
      <c r="D423" s="4">
        <f t="shared" ref="D423:E423" si="51">MEDIAN(C3:C401,G3:G401,K3:K401,O3:O401,S3:S401,W3:W401,AA3:AA401,AE3:AE401,AI3:AI401,AM3:AM401)</f>
        <v>0</v>
      </c>
      <c r="E423" s="4">
        <f t="shared" si="51"/>
        <v>9.6999999999999993</v>
      </c>
    </row>
    <row r="424" spans="2:11" x14ac:dyDescent="0.25">
      <c r="B424" s="6" t="s">
        <v>24</v>
      </c>
      <c r="C424" s="4">
        <f>_xlfn.MODE.SNGL(B3:B401,F3:F401,J3:J401,N3:N401,R3:R401,V3:V401,Z3:Z401,AD3:AD401,AH3:AH401,AL3:AL401)</f>
        <v>121</v>
      </c>
      <c r="D424" s="4">
        <f t="shared" ref="D424:E424" si="52">_xlfn.MODE.SNGL(C3:C401,G3:G401,K3:K401,O3:O401,S3:S401,W3:W401,AA3:AA401,AE3:AE401,AI3:AI401,AM3:AM401)</f>
        <v>0</v>
      </c>
      <c r="E424" s="4">
        <f t="shared" si="52"/>
        <v>0</v>
      </c>
    </row>
    <row r="425" spans="2:11" x14ac:dyDescent="0.25">
      <c r="B425" s="6" t="s">
        <v>25</v>
      </c>
      <c r="C425" s="4">
        <f>STDEVA(B3:B401,F3:F401,J3:J401,N3:N401,R3:R401,V3:V401,Z3:Z401,AD3:AD401,AH3:AH401,AL3:AL401)</f>
        <v>176.61500532145888</v>
      </c>
      <c r="D425" s="4">
        <f t="shared" ref="D425:E425" si="53">STDEVA(C3:C401,G3:G401,K3:K401,O3:O401,S3:S401,W3:W401,AA3:AA401,AE3:AE401,AI3:AI401,AM3:AM401)</f>
        <v>0</v>
      </c>
      <c r="E425" s="4">
        <f t="shared" si="53"/>
        <v>10.285645445938501</v>
      </c>
    </row>
    <row r="426" spans="2:11" x14ac:dyDescent="0.25">
      <c r="B426" s="6" t="s">
        <v>16</v>
      </c>
      <c r="C426" s="4">
        <f>_xlfn.VAR.S(B3:B401,F3:F401,J3:J401,N3:N401,R3:R401,V3:V401,Z3:Z401,AD3:AD401,AH3:AH401,AL3:AL401)</f>
        <v>31192.86010469895</v>
      </c>
      <c r="D426" s="4">
        <f t="shared" ref="D426:E426" si="54">_xlfn.VAR.S(C3:C401,G3:G401,K3:K401,O3:O401,S3:S401,W3:W401,AA3:AA401,AE3:AE401,AI3:AI401,AM3:AM401)</f>
        <v>0</v>
      </c>
      <c r="E426" s="4">
        <f t="shared" si="54"/>
        <v>105.65123489901315</v>
      </c>
    </row>
    <row r="427" spans="2:11" x14ac:dyDescent="0.25">
      <c r="B427" s="6" t="s">
        <v>26</v>
      </c>
      <c r="C427" s="4">
        <f>MIN(B3:B401,F3:F401,J3:J401,N3:N401,R3:R401,V3:V401,Z3:Z401,AD3:AD401,AH3:AH401,AL3:AL401)</f>
        <v>23</v>
      </c>
      <c r="D427" s="4">
        <f t="shared" ref="D427:E427" si="55">MIN(C3:C401,G3:G401,K3:K401,O3:O401,S3:S401,W3:W401,AA3:AA401,AE3:AE401,AI3:AI401,AM3:AM401)</f>
        <v>0</v>
      </c>
      <c r="E427" s="4">
        <f t="shared" si="55"/>
        <v>0</v>
      </c>
    </row>
    <row r="428" spans="2:11" x14ac:dyDescent="0.25">
      <c r="B428" s="6" t="s">
        <v>27</v>
      </c>
      <c r="C428" s="4">
        <f>MAX(B3:B401,F3:F401,J3:J401,N3:N401,R3:R401,V3:V401,Z3:Z401,AD3:AD401,AH3:AH401,AL3:AL401)</f>
        <v>3184</v>
      </c>
      <c r="D428" s="4">
        <f t="shared" ref="D428:E428" si="56">MAX(C3:C401,G3:G401,K3:K401,O3:O401,S3:S401,W3:W401,AA3:AA401,AE3:AE401,AI3:AI401,AM3:AM401)</f>
        <v>0</v>
      </c>
      <c r="E428" s="4">
        <f t="shared" si="56"/>
        <v>100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66DB-83CA-4220-B732-243EA2E4393D}">
  <dimension ref="B2:X13"/>
  <sheetViews>
    <sheetView tabSelected="1" workbookViewId="0">
      <selection activeCell="Y18" sqref="Y18"/>
    </sheetView>
  </sheetViews>
  <sheetFormatPr baseColWidth="10" defaultRowHeight="15" x14ac:dyDescent="0.25"/>
  <cols>
    <col min="5" max="6" width="12.7109375" bestFit="1" customWidth="1"/>
    <col min="7" max="8" width="12.42578125" bestFit="1" customWidth="1"/>
  </cols>
  <sheetData>
    <row r="2" spans="2:24" x14ac:dyDescent="0.25">
      <c r="B2" s="7" t="s">
        <v>31</v>
      </c>
      <c r="C2" s="7"/>
      <c r="D2" s="7"/>
      <c r="E2" s="7"/>
      <c r="F2" s="7"/>
      <c r="G2" s="7"/>
      <c r="H2" s="7"/>
      <c r="J2" s="7" t="s">
        <v>32</v>
      </c>
      <c r="K2" s="7"/>
      <c r="L2" s="7"/>
      <c r="M2" s="7"/>
      <c r="N2" s="7"/>
      <c r="O2" s="7"/>
      <c r="P2" s="7"/>
      <c r="R2" s="7" t="s">
        <v>29</v>
      </c>
      <c r="S2" s="7"/>
      <c r="T2" s="7"/>
      <c r="U2" s="7"/>
      <c r="V2" s="7"/>
      <c r="W2" s="7"/>
      <c r="X2" s="7"/>
    </row>
    <row r="3" spans="2:24" x14ac:dyDescent="0.25">
      <c r="B3" t="s">
        <v>18</v>
      </c>
      <c r="C3" t="s">
        <v>3</v>
      </c>
      <c r="D3" t="s">
        <v>4</v>
      </c>
      <c r="E3" t="s">
        <v>34</v>
      </c>
      <c r="F3" t="s">
        <v>35</v>
      </c>
      <c r="G3" t="s">
        <v>36</v>
      </c>
      <c r="H3" t="s">
        <v>37</v>
      </c>
      <c r="J3" t="s">
        <v>18</v>
      </c>
      <c r="K3" t="s">
        <v>3</v>
      </c>
      <c r="L3" t="s">
        <v>4</v>
      </c>
      <c r="M3" t="s">
        <v>34</v>
      </c>
      <c r="N3" t="s">
        <v>35</v>
      </c>
      <c r="O3" t="s">
        <v>36</v>
      </c>
      <c r="P3" t="s">
        <v>37</v>
      </c>
      <c r="R3" t="s">
        <v>18</v>
      </c>
      <c r="S3" t="s">
        <v>3</v>
      </c>
      <c r="T3" t="s">
        <v>4</v>
      </c>
      <c r="U3" t="s">
        <v>34</v>
      </c>
      <c r="V3" t="s">
        <v>35</v>
      </c>
      <c r="W3" t="s">
        <v>36</v>
      </c>
      <c r="X3" t="s">
        <v>37</v>
      </c>
    </row>
    <row r="4" spans="2:24" x14ac:dyDescent="0.25">
      <c r="B4">
        <v>1</v>
      </c>
      <c r="C4">
        <f>'1 pool 400 transacciones'!C409</f>
        <v>151.81954887218046</v>
      </c>
      <c r="D4">
        <f>'2 pool 400 transacciones'!C409</f>
        <v>174.25062656641603</v>
      </c>
      <c r="E4">
        <f>'1 pool 400 transacciones'!D409</f>
        <v>1018</v>
      </c>
      <c r="F4">
        <f>'2 pool 400 transacciones'!D409</f>
        <v>2279</v>
      </c>
      <c r="G4">
        <f>'1 pool 400 transacciones'!E409</f>
        <v>23</v>
      </c>
      <c r="H4">
        <f>'2 pool 400 transacciones'!E409</f>
        <v>37</v>
      </c>
      <c r="J4">
        <v>1</v>
      </c>
      <c r="K4">
        <f>'1 pool 200 transacciones'!F209</f>
        <v>0</v>
      </c>
      <c r="L4">
        <f>'1 pool 200 transacciones'!G209</f>
        <v>0</v>
      </c>
      <c r="M4">
        <f>'1 pool 200 transacciones'!H209</f>
        <v>0</v>
      </c>
      <c r="N4">
        <v>0</v>
      </c>
      <c r="O4">
        <v>0</v>
      </c>
      <c r="P4">
        <v>0</v>
      </c>
      <c r="R4">
        <v>1</v>
      </c>
      <c r="S4">
        <f>'1 pool 400 transacciones'!I409</f>
        <v>6.9636591478696648</v>
      </c>
      <c r="T4">
        <f>'2 pool 400 transacciones'!I409</f>
        <v>8.5212820512820606</v>
      </c>
      <c r="U4">
        <f>'1 pool 400 transacciones'!J409</f>
        <v>40.200000000000003</v>
      </c>
      <c r="V4">
        <f>'2 pool 400 transacciones'!J409</f>
        <v>33.9</v>
      </c>
      <c r="W4">
        <f>'1 pool 400 transacciones'!K409</f>
        <v>1.5</v>
      </c>
      <c r="X4">
        <f>'2 pool 400 transacciones'!K409</f>
        <v>0</v>
      </c>
    </row>
    <row r="5" spans="2:24" x14ac:dyDescent="0.25">
      <c r="B5">
        <v>2</v>
      </c>
      <c r="C5">
        <f>'1 pool 400 transacciones'!C410</f>
        <v>138.94486215538848</v>
      </c>
      <c r="D5">
        <f>'2 pool 400 transacciones'!C410</f>
        <v>229.40100250626566</v>
      </c>
      <c r="E5">
        <f>'1 pool 400 transacciones'!D410</f>
        <v>640</v>
      </c>
      <c r="F5">
        <f>'2 pool 400 transacciones'!D410</f>
        <v>2289</v>
      </c>
      <c r="G5">
        <f>'1 pool 400 transacciones'!E410</f>
        <v>41</v>
      </c>
      <c r="H5">
        <f>'2 pool 400 transacciones'!E410</f>
        <v>40</v>
      </c>
      <c r="J5">
        <v>2</v>
      </c>
      <c r="K5">
        <f>'1 pool 200 transacciones'!F210</f>
        <v>0</v>
      </c>
      <c r="L5">
        <f>'1 pool 200 transacciones'!G210</f>
        <v>0</v>
      </c>
      <c r="M5">
        <f>'1 pool 200 transacciones'!H210</f>
        <v>0</v>
      </c>
      <c r="N5">
        <v>0</v>
      </c>
      <c r="O5">
        <v>0</v>
      </c>
      <c r="P5">
        <v>0</v>
      </c>
      <c r="R5">
        <v>2</v>
      </c>
      <c r="S5">
        <f>'1 pool 400 transacciones'!I410</f>
        <v>7.338345864661644</v>
      </c>
      <c r="T5">
        <f>'2 pool 400 transacciones'!I410</f>
        <v>11.971177944862124</v>
      </c>
      <c r="U5">
        <f>'1 pool 400 transacciones'!J410</f>
        <v>32.9</v>
      </c>
      <c r="V5">
        <f>'2 pool 400 transacciones'!J410</f>
        <v>100</v>
      </c>
      <c r="W5">
        <f>'1 pool 400 transacciones'!K410</f>
        <v>0.5</v>
      </c>
      <c r="X5">
        <f>'2 pool 400 transacciones'!K410</f>
        <v>0</v>
      </c>
    </row>
    <row r="6" spans="2:24" x14ac:dyDescent="0.25">
      <c r="B6">
        <v>3</v>
      </c>
      <c r="C6">
        <f>'1 pool 400 transacciones'!C411</f>
        <v>238.95989974937342</v>
      </c>
      <c r="D6">
        <f>'2 pool 400 transacciones'!C411</f>
        <v>147.01002506265664</v>
      </c>
      <c r="E6">
        <f>'1 pool 400 transacciones'!D411</f>
        <v>1624</v>
      </c>
      <c r="F6">
        <f>'2 pool 400 transacciones'!D411</f>
        <v>2329</v>
      </c>
      <c r="G6">
        <f>'1 pool 400 transacciones'!E411</f>
        <v>30</v>
      </c>
      <c r="H6">
        <f>'2 pool 400 transacciones'!E411</f>
        <v>38</v>
      </c>
      <c r="J6">
        <v>3</v>
      </c>
      <c r="K6">
        <f>'1 pool 200 transacciones'!F211</f>
        <v>0</v>
      </c>
      <c r="L6">
        <f>'1 pool 200 transacciones'!G211</f>
        <v>0</v>
      </c>
      <c r="M6">
        <f>'1 pool 200 transacciones'!H211</f>
        <v>0</v>
      </c>
      <c r="N6">
        <v>0</v>
      </c>
      <c r="O6">
        <v>0</v>
      </c>
      <c r="P6">
        <v>0</v>
      </c>
      <c r="R6">
        <v>3</v>
      </c>
      <c r="S6">
        <f>'1 pool 400 transacciones'!I411</f>
        <v>7.1744360902255728</v>
      </c>
      <c r="T6">
        <f>'2 pool 400 transacciones'!I411</f>
        <v>10.534837092731792</v>
      </c>
      <c r="U6">
        <f>'1 pool 400 transacciones'!J411</f>
        <v>37</v>
      </c>
      <c r="V6">
        <f>'2 pool 400 transacciones'!J411</f>
        <v>45.2</v>
      </c>
      <c r="W6">
        <f>'1 pool 400 transacciones'!K411</f>
        <v>0</v>
      </c>
      <c r="X6">
        <f>'2 pool 400 transacciones'!K411</f>
        <v>0</v>
      </c>
    </row>
    <row r="7" spans="2:24" x14ac:dyDescent="0.25">
      <c r="B7">
        <v>4</v>
      </c>
      <c r="C7">
        <f>'1 pool 400 transacciones'!C412</f>
        <v>143.87218045112783</v>
      </c>
      <c r="D7">
        <f>'2 pool 400 transacciones'!C412</f>
        <v>155.11528822055138</v>
      </c>
      <c r="E7">
        <f>'1 pool 400 transacciones'!D412</f>
        <v>1040</v>
      </c>
      <c r="F7">
        <f>'2 pool 400 transacciones'!D412</f>
        <v>2323</v>
      </c>
      <c r="G7">
        <f>'1 pool 400 transacciones'!E412</f>
        <v>33</v>
      </c>
      <c r="H7">
        <f>'2 pool 400 transacciones'!E412</f>
        <v>38</v>
      </c>
      <c r="J7">
        <v>4</v>
      </c>
      <c r="K7">
        <f>'1 pool 200 transacciones'!F212</f>
        <v>0</v>
      </c>
      <c r="L7">
        <f>'1 pool 200 transacciones'!G212</f>
        <v>0</v>
      </c>
      <c r="M7">
        <f>'1 pool 200 transacciones'!H212</f>
        <v>0</v>
      </c>
      <c r="N7">
        <v>0</v>
      </c>
      <c r="O7">
        <v>0</v>
      </c>
      <c r="P7">
        <v>0</v>
      </c>
      <c r="R7">
        <v>4</v>
      </c>
      <c r="S7">
        <f>'1 pool 400 transacciones'!I412</f>
        <v>8.1488721804511215</v>
      </c>
      <c r="T7">
        <f>'2 pool 400 transacciones'!I412</f>
        <v>11.414035087719341</v>
      </c>
      <c r="U7">
        <f>'1 pool 400 transacciones'!J412</f>
        <v>42.2</v>
      </c>
      <c r="V7">
        <f>'2 pool 400 transacciones'!J412</f>
        <v>41.4</v>
      </c>
      <c r="W7">
        <f>'1 pool 400 transacciones'!K412</f>
        <v>1.4</v>
      </c>
      <c r="X7">
        <f>'2 pool 400 transacciones'!K412</f>
        <v>0</v>
      </c>
    </row>
    <row r="8" spans="2:24" x14ac:dyDescent="0.25">
      <c r="B8">
        <v>5</v>
      </c>
      <c r="C8">
        <f>'1 pool 400 transacciones'!C413</f>
        <v>136.52380952380952</v>
      </c>
      <c r="D8">
        <f>'2 pool 400 transacciones'!C413</f>
        <v>143.8671679197995</v>
      </c>
      <c r="E8">
        <f>'1 pool 400 transacciones'!D413</f>
        <v>1044</v>
      </c>
      <c r="F8">
        <f>'2 pool 400 transacciones'!D413</f>
        <v>2292</v>
      </c>
      <c r="G8">
        <f>'1 pool 400 transacciones'!E413</f>
        <v>37</v>
      </c>
      <c r="H8">
        <f>'2 pool 400 transacciones'!E413</f>
        <v>42</v>
      </c>
      <c r="J8">
        <v>5</v>
      </c>
      <c r="K8">
        <f>'1 pool 200 transacciones'!F213</f>
        <v>0</v>
      </c>
      <c r="L8">
        <f>'1 pool 200 transacciones'!G213</f>
        <v>0</v>
      </c>
      <c r="M8">
        <f>'1 pool 200 transacciones'!H213</f>
        <v>0</v>
      </c>
      <c r="N8">
        <v>0</v>
      </c>
      <c r="O8">
        <v>0</v>
      </c>
      <c r="P8">
        <v>0</v>
      </c>
      <c r="R8">
        <v>5</v>
      </c>
      <c r="S8">
        <f>'1 pool 400 transacciones'!I413</f>
        <v>7.7090225563909796</v>
      </c>
      <c r="T8">
        <f>'2 pool 400 transacciones'!I413</f>
        <v>17.167167919799439</v>
      </c>
      <c r="U8">
        <f>'1 pool 400 transacciones'!J413</f>
        <v>54</v>
      </c>
      <c r="V8">
        <f>'2 pool 400 transacciones'!J413</f>
        <v>46.2</v>
      </c>
      <c r="W8">
        <f>'1 pool 400 transacciones'!K413</f>
        <v>0</v>
      </c>
      <c r="X8">
        <f>'2 pool 400 transacciones'!K413</f>
        <v>0</v>
      </c>
    </row>
    <row r="9" spans="2:24" x14ac:dyDescent="0.25">
      <c r="B9">
        <v>6</v>
      </c>
      <c r="C9">
        <f>'1 pool 400 transacciones'!C414</f>
        <v>134.76691729323309</v>
      </c>
      <c r="D9">
        <f>'2 pool 400 transacciones'!C414</f>
        <v>151.06516290726816</v>
      </c>
      <c r="E9">
        <f>'1 pool 400 transacciones'!D414</f>
        <v>1141</v>
      </c>
      <c r="F9">
        <f>'2 pool 400 transacciones'!D414</f>
        <v>2338</v>
      </c>
      <c r="G9">
        <f>'1 pool 400 transacciones'!E414</f>
        <v>41</v>
      </c>
      <c r="H9">
        <f>'2 pool 400 transacciones'!E414</f>
        <v>42</v>
      </c>
      <c r="J9">
        <v>6</v>
      </c>
      <c r="K9">
        <f>'1 pool 200 transacciones'!F214</f>
        <v>0</v>
      </c>
      <c r="L9">
        <f>'1 pool 200 transacciones'!G214</f>
        <v>0</v>
      </c>
      <c r="M9">
        <f>'1 pool 200 transacciones'!H214</f>
        <v>0</v>
      </c>
      <c r="N9">
        <v>0</v>
      </c>
      <c r="O9">
        <v>0</v>
      </c>
      <c r="P9">
        <v>0</v>
      </c>
      <c r="R9">
        <v>6</v>
      </c>
      <c r="S9">
        <f>'1 pool 400 transacciones'!I414</f>
        <v>8.1561403508771981</v>
      </c>
      <c r="T9">
        <f>'2 pool 400 transacciones'!I414</f>
        <v>12.345363408521303</v>
      </c>
      <c r="U9">
        <f>'1 pool 400 transacciones'!J414</f>
        <v>29.6</v>
      </c>
      <c r="V9">
        <f>'2 pool 400 transacciones'!J414</f>
        <v>42.1</v>
      </c>
      <c r="W9">
        <f>'1 pool 400 transacciones'!K414</f>
        <v>1.1000000000000001</v>
      </c>
      <c r="X9">
        <f>'2 pool 400 transacciones'!K414</f>
        <v>0</v>
      </c>
    </row>
    <row r="10" spans="2:24" x14ac:dyDescent="0.25">
      <c r="B10">
        <v>7</v>
      </c>
      <c r="C10">
        <f>'1 pool 400 transacciones'!C415</f>
        <v>131.18295739348372</v>
      </c>
      <c r="D10">
        <f>'2 pool 400 transacciones'!C415</f>
        <v>155.40350877192984</v>
      </c>
      <c r="E10">
        <f>'1 pool 400 transacciones'!D415</f>
        <v>1047</v>
      </c>
      <c r="F10">
        <f>'2 pool 400 transacciones'!D415</f>
        <v>2413</v>
      </c>
      <c r="G10">
        <f>'1 pool 400 transacciones'!E415</f>
        <v>36</v>
      </c>
      <c r="H10">
        <f>'2 pool 400 transacciones'!E415</f>
        <v>38</v>
      </c>
      <c r="J10">
        <v>7</v>
      </c>
      <c r="K10">
        <f>'1 pool 200 transacciones'!F215</f>
        <v>0</v>
      </c>
      <c r="L10">
        <f>'1 pool 200 transacciones'!G215</f>
        <v>0</v>
      </c>
      <c r="M10">
        <f>'1 pool 200 transacciones'!H215</f>
        <v>0</v>
      </c>
      <c r="N10">
        <v>0</v>
      </c>
      <c r="O10">
        <v>0</v>
      </c>
      <c r="P10">
        <v>0</v>
      </c>
      <c r="R10">
        <v>7</v>
      </c>
      <c r="S10">
        <f>'1 pool 400 transacciones'!I415</f>
        <v>7.8611528822055101</v>
      </c>
      <c r="T10">
        <f>'2 pool 400 transacciones'!I415</f>
        <v>12.168671679198004</v>
      </c>
      <c r="U10">
        <f>'1 pool 400 transacciones'!J415</f>
        <v>32.5</v>
      </c>
      <c r="V10">
        <f>'2 pool 400 transacciones'!J415</f>
        <v>51.8</v>
      </c>
      <c r="W10">
        <f>'1 pool 400 transacciones'!K415</f>
        <v>0.3</v>
      </c>
      <c r="X10">
        <f>'2 pool 400 transacciones'!K415</f>
        <v>0</v>
      </c>
    </row>
    <row r="11" spans="2:24" x14ac:dyDescent="0.25">
      <c r="B11">
        <v>8</v>
      </c>
      <c r="C11">
        <f>'1 pool 400 transacciones'!C416</f>
        <v>136.87719298245614</v>
      </c>
      <c r="D11">
        <f>'2 pool 400 transacciones'!C416</f>
        <v>162.12030075187971</v>
      </c>
      <c r="E11">
        <f>'1 pool 400 transacciones'!D416</f>
        <v>621</v>
      </c>
      <c r="F11">
        <f>'2 pool 400 transacciones'!D416</f>
        <v>3184</v>
      </c>
      <c r="G11">
        <f>'1 pool 400 transacciones'!E416</f>
        <v>32</v>
      </c>
      <c r="H11">
        <f>'2 pool 400 transacciones'!E416</f>
        <v>38</v>
      </c>
      <c r="J11">
        <v>8</v>
      </c>
      <c r="K11">
        <f>'1 pool 200 transacciones'!F216</f>
        <v>0</v>
      </c>
      <c r="L11">
        <f>'1 pool 200 transacciones'!G216</f>
        <v>0</v>
      </c>
      <c r="M11">
        <f>'1 pool 200 transacciones'!H216</f>
        <v>0</v>
      </c>
      <c r="N11">
        <v>0</v>
      </c>
      <c r="O11">
        <v>0</v>
      </c>
      <c r="P11">
        <v>0</v>
      </c>
      <c r="R11">
        <v>8</v>
      </c>
      <c r="S11">
        <f>'1 pool 400 transacciones'!I416</f>
        <v>13.162406015037574</v>
      </c>
      <c r="T11">
        <f>'2 pool 400 transacciones'!I416</f>
        <v>10.792481203007512</v>
      </c>
      <c r="U11">
        <f>'1 pool 400 transacciones'!J416</f>
        <v>47.8</v>
      </c>
      <c r="V11">
        <f>'2 pool 400 transacciones'!J416</f>
        <v>33.1</v>
      </c>
      <c r="W11">
        <f>'1 pool 400 transacciones'!K416</f>
        <v>1.9</v>
      </c>
      <c r="X11">
        <f>'2 pool 400 transacciones'!K416</f>
        <v>0</v>
      </c>
    </row>
    <row r="12" spans="2:24" x14ac:dyDescent="0.25">
      <c r="B12">
        <v>9</v>
      </c>
      <c r="C12">
        <f>'1 pool 400 transacciones'!C417</f>
        <v>139.40100250626566</v>
      </c>
      <c r="D12">
        <f>'2 pool 400 transacciones'!C417</f>
        <v>165.28070175438597</v>
      </c>
      <c r="E12">
        <f>'1 pool 400 transacciones'!D417</f>
        <v>1024</v>
      </c>
      <c r="F12">
        <f>'2 pool 400 transacciones'!D417</f>
        <v>2329</v>
      </c>
      <c r="G12">
        <f>'1 pool 400 transacciones'!E417</f>
        <v>36</v>
      </c>
      <c r="H12">
        <f>'2 pool 400 transacciones'!E417</f>
        <v>23</v>
      </c>
      <c r="J12">
        <v>9</v>
      </c>
      <c r="K12">
        <f>'1 pool 200 transacciones'!F217</f>
        <v>0</v>
      </c>
      <c r="L12">
        <f>'1 pool 200 transacciones'!G217</f>
        <v>0</v>
      </c>
      <c r="M12">
        <f>'1 pool 200 transacciones'!H217</f>
        <v>0</v>
      </c>
      <c r="N12">
        <v>0</v>
      </c>
      <c r="O12">
        <v>0</v>
      </c>
      <c r="P12">
        <v>0</v>
      </c>
      <c r="R12">
        <v>9</v>
      </c>
      <c r="S12">
        <f>'1 pool 400 transacciones'!I417</f>
        <v>7.0939849624060143</v>
      </c>
      <c r="T12">
        <f>'2 pool 400 transacciones'!I417</f>
        <v>11.07365728900252</v>
      </c>
      <c r="U12">
        <f>'1 pool 400 transacciones'!J417</f>
        <v>18.5</v>
      </c>
      <c r="V12">
        <f>'2 pool 400 transacciones'!J417</f>
        <v>40.700000000000003</v>
      </c>
      <c r="W12">
        <f>'1 pool 400 transacciones'!K417</f>
        <v>0.2</v>
      </c>
      <c r="X12">
        <f>'2 pool 400 transacciones'!K417</f>
        <v>0</v>
      </c>
    </row>
    <row r="13" spans="2:24" x14ac:dyDescent="0.25">
      <c r="B13">
        <v>10</v>
      </c>
      <c r="C13">
        <f>'1 pool 400 transacciones'!C418</f>
        <v>139.73684210526315</v>
      </c>
      <c r="D13">
        <f>'2 pool 400 transacciones'!C418</f>
        <v>177.12030075187971</v>
      </c>
      <c r="E13">
        <f>'1 pool 400 transacciones'!D418</f>
        <v>1048</v>
      </c>
      <c r="F13">
        <f>'2 pool 400 transacciones'!D418</f>
        <v>2343</v>
      </c>
      <c r="G13">
        <f>'1 pool 400 transacciones'!E418</f>
        <v>21</v>
      </c>
      <c r="H13">
        <f>'2 pool 400 transacciones'!E418</f>
        <v>40</v>
      </c>
      <c r="J13">
        <v>10</v>
      </c>
      <c r="K13">
        <f>'1 pool 200 transacciones'!F218</f>
        <v>0</v>
      </c>
      <c r="L13">
        <f>'1 pool 200 transacciones'!G218</f>
        <v>0</v>
      </c>
      <c r="M13">
        <f>'1 pool 200 transacciones'!H218</f>
        <v>0</v>
      </c>
      <c r="N13">
        <v>0</v>
      </c>
      <c r="O13">
        <v>0</v>
      </c>
      <c r="P13">
        <v>0</v>
      </c>
      <c r="R13">
        <v>10</v>
      </c>
      <c r="S13">
        <f>'1 pool 400 transacciones'!I418</f>
        <v>9.0869674185463776</v>
      </c>
      <c r="T13">
        <f>'2 pool 400 transacciones'!I418</f>
        <v>12.185964912280708</v>
      </c>
      <c r="U13">
        <f>'1 pool 400 transacciones'!J418</f>
        <v>53.5</v>
      </c>
      <c r="V13">
        <f>'2 pool 400 transacciones'!J418</f>
        <v>100</v>
      </c>
      <c r="W13">
        <f>'1 pool 400 transacciones'!K418</f>
        <v>0.8</v>
      </c>
      <c r="X13">
        <f>'2 pool 400 transacciones'!K418</f>
        <v>0</v>
      </c>
    </row>
  </sheetData>
  <mergeCells count="3">
    <mergeCell ref="B2:H2"/>
    <mergeCell ref="J2:P2"/>
    <mergeCell ref="R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 pool 80 transacciones</vt:lpstr>
      <vt:lpstr>2 pool 80 transacciones</vt:lpstr>
      <vt:lpstr>80 transacciones Unificado</vt:lpstr>
      <vt:lpstr>1 pool 200 transacciones</vt:lpstr>
      <vt:lpstr>2 pool 200 transacciones</vt:lpstr>
      <vt:lpstr>200 transacciones Unificado</vt:lpstr>
      <vt:lpstr>1 pool 400 transacciones</vt:lpstr>
      <vt:lpstr>2 pool 400 transacciones</vt:lpstr>
      <vt:lpstr>400 transacciones Unificado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Augusto Ramirez Dueñas</dc:creator>
  <cp:lastModifiedBy>Daniel Augusto Ramirez Dueñas</cp:lastModifiedBy>
  <dcterms:created xsi:type="dcterms:W3CDTF">2015-06-05T18:19:34Z</dcterms:created>
  <dcterms:modified xsi:type="dcterms:W3CDTF">2019-11-18T04:04:00Z</dcterms:modified>
</cp:coreProperties>
</file>