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14026b692269bfc/1- Implantação/3- Controle Tecnicos/AnaliseSistema/dados/rats_radar/"/>
    </mc:Choice>
  </mc:AlternateContent>
  <xr:revisionPtr revIDLastSave="16" documentId="11_AD4D361C20488DEA4E38A0313C5C56145ADEDD93" xr6:coauthVersionLast="47" xr6:coauthVersionMax="47" xr10:uidLastSave="{BD3EED46-17CA-4F30-8951-1F8039FEA474}"/>
  <bookViews>
    <workbookView xWindow="2730" yWindow="2730" windowWidth="21600" windowHeight="12705" xr2:uid="{00000000-000D-0000-FFFF-FFFF00000000}"/>
  </bookViews>
  <sheets>
    <sheet name="Plan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3" i="1" l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2" i="1"/>
  <c r="L2" i="1"/>
</calcChain>
</file>

<file path=xl/sharedStrings.xml><?xml version="1.0" encoding="utf-8"?>
<sst xmlns="http://schemas.openxmlformats.org/spreadsheetml/2006/main" count="1063" uniqueCount="78">
  <si>
    <t>Tecnico</t>
  </si>
  <si>
    <t>numero do Rat</t>
  </si>
  <si>
    <t>nome cliente</t>
  </si>
  <si>
    <t>sitauação</t>
  </si>
  <si>
    <t>faturado</t>
  </si>
  <si>
    <t>data emissão</t>
  </si>
  <si>
    <t>data faturamento</t>
  </si>
  <si>
    <t>descrição</t>
  </si>
  <si>
    <t>número de horas</t>
  </si>
  <si>
    <t>valor/hora</t>
  </si>
  <si>
    <t>valor total</t>
  </si>
  <si>
    <t>Nome para associação</t>
  </si>
  <si>
    <t>mês/ano</t>
  </si>
  <si>
    <t>Guilherme</t>
  </si>
  <si>
    <t>Instituto Catarinense de Sanidade Agropecuaria - I</t>
  </si>
  <si>
    <t>Ativo</t>
  </si>
  <si>
    <t>Sim</t>
  </si>
  <si>
    <t>Atendimento Tecnico (RAT)</t>
  </si>
  <si>
    <t>Scpar Porto de Sao Francisco do Sul S.A.</t>
  </si>
  <si>
    <t>Centro de Inf.e Automaçao de Estado SC S/A - Ciasc</t>
  </si>
  <si>
    <t>Não</t>
  </si>
  <si>
    <t>00/00/00</t>
  </si>
  <si>
    <t>Humberto</t>
  </si>
  <si>
    <t>Pavei Brasil Comercio Exterior LTDA</t>
  </si>
  <si>
    <t>Plasinco Sul Laminacao LTDA</t>
  </si>
  <si>
    <t>Rafael</t>
  </si>
  <si>
    <t>Baldissera Incorporadora e Construtora LTDA</t>
  </si>
  <si>
    <t>Cezar</t>
  </si>
  <si>
    <t>Metalimpex do Brasil LTDA</t>
  </si>
  <si>
    <t>Laboratorio Central Mercosul LTDA</t>
  </si>
  <si>
    <t>Concretize Projetos de Engenharia LTDA</t>
  </si>
  <si>
    <t>Companhia Celg de Participacoes - Celgpar</t>
  </si>
  <si>
    <t>Melbras Importadora e Exportadora Agroindustria LT</t>
  </si>
  <si>
    <t xml:space="preserve">Lucia </t>
  </si>
  <si>
    <t>No Zebra Network S.A.</t>
  </si>
  <si>
    <t>Minamel Agroindustria LTDA</t>
  </si>
  <si>
    <t xml:space="preserve">System Brasil Comercio de Maquinas e Pecas para a </t>
  </si>
  <si>
    <t>Rogério</t>
  </si>
  <si>
    <t>Filmach Equipamentos Industriais LTDA - EPP</t>
  </si>
  <si>
    <t>Serviço de Implantação</t>
  </si>
  <si>
    <t>Cobresul Metais LTDA</t>
  </si>
  <si>
    <t>Hoffmann Metalurgica LTDA - EPP</t>
  </si>
  <si>
    <t>Enermais Energia LTDA</t>
  </si>
  <si>
    <t>S &amp; a Honey LTDA</t>
  </si>
  <si>
    <t>Oke do Brasil Materiais Sinteticos Ltda.</t>
  </si>
  <si>
    <t>Kalay do Brasil LTDA</t>
  </si>
  <si>
    <t>Cedro Engenharia, Comercio e Mineracao LTDA</t>
  </si>
  <si>
    <t>Marcos</t>
  </si>
  <si>
    <t>Gicon Contabilidade S/S LTDA - EPP</t>
  </si>
  <si>
    <t>Alessandro João Brassanini</t>
  </si>
  <si>
    <t>Dalferr Logistica LTDA</t>
  </si>
  <si>
    <t>Siklo Industria e Comercio de Materiais Eletricos</t>
  </si>
  <si>
    <t xml:space="preserve">Feldhaus &amp; Orchel Comercio de Artigos e Alimentos </t>
  </si>
  <si>
    <t>Amanda</t>
  </si>
  <si>
    <t>Cotesa Engenharia LTDA</t>
  </si>
  <si>
    <t>A2d Construtora LTDA</t>
  </si>
  <si>
    <t>Plasinco Importacao e Exportacao LTDA</t>
  </si>
  <si>
    <t>Up Empreedimentos Imobiliarios LTDA</t>
  </si>
  <si>
    <t>Dentalville do Brasil LTDA</t>
  </si>
  <si>
    <t>Secubrasil Equipamentos de Teste e Medicao Ltda.</t>
  </si>
  <si>
    <t>SC Participacoes e Parcerias S.A. - Scpar</t>
  </si>
  <si>
    <t>Quartzo Invest Ltda.</t>
  </si>
  <si>
    <t>Orange Bowl Distribuidora de Alimentos LTDA</t>
  </si>
  <si>
    <t>M.D. Industria e Comercio de Uniformes e Artigos P</t>
  </si>
  <si>
    <t>Tita Camping e Ferramentas LTDA</t>
  </si>
  <si>
    <t>Associacao da Imaculada Virgem Maria</t>
  </si>
  <si>
    <t>Presto Alimentos LTDA</t>
  </si>
  <si>
    <t>Sapiens Parque S.A</t>
  </si>
  <si>
    <t>Anb Farma LTDA</t>
  </si>
  <si>
    <t>Organizacao das Cooperativas do Estado de Sta Cata</t>
  </si>
  <si>
    <t>Federacao dos Trabalhadores Na Agricultura do Esta</t>
  </si>
  <si>
    <t>Itamirim Clube de Campo</t>
  </si>
  <si>
    <t>Humberto A.CARCERERI &amp; CIA LTDA</t>
  </si>
  <si>
    <t>Associacao das Irmas Franciscanas de Sao Jose</t>
  </si>
  <si>
    <t>Martinelli Auditores</t>
  </si>
  <si>
    <t>Maycon</t>
  </si>
  <si>
    <t>Saltinho Energia S.A.</t>
  </si>
  <si>
    <t>Domus Telhas LTDA - 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</si>
</sst>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14026b692269bfc/1-%20Implanta&#231;&#227;o/3-%20Controle%20Tecnicos/Controle%20RAT%20Agendamento.xlsx" TargetMode="External"/><Relationship Id="rId1" Type="http://schemas.openxmlformats.org/officeDocument/2006/relationships/externalLinkPath" Target="Controle%20RAT%20Agend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_radar"/>
      <sheetName val="de-para"/>
      <sheetName val="agendas"/>
      <sheetName val="Planilha1"/>
      <sheetName val="01-2025"/>
      <sheetName val="exemplo"/>
    </sheetNames>
    <sheetDataSet>
      <sheetData sheetId="0" refreshError="1"/>
      <sheetData sheetId="1" refreshError="1">
        <row r="1">
          <cell r="A1" t="str">
            <v>Instituto Catarinense de Sanidade Agropecuaria - I</v>
          </cell>
          <cell r="B1" t="str">
            <v>ICASA</v>
          </cell>
        </row>
        <row r="2">
          <cell r="A2" t="str">
            <v>Scpar Porto de Sao Francisco do Sul S.A.</v>
          </cell>
          <cell r="B2" t="str">
            <v>Porto</v>
          </cell>
        </row>
        <row r="3">
          <cell r="A3" t="str">
            <v>Centro de Inf.e Automaçao de Estado SC S/A - Ciasc</v>
          </cell>
          <cell r="B3" t="str">
            <v>Ciasc</v>
          </cell>
        </row>
        <row r="4">
          <cell r="A4" t="str">
            <v>Pavei Brasil Comercio Exterior LTDA</v>
          </cell>
          <cell r="B4" t="str">
            <v>Pavei</v>
          </cell>
        </row>
        <row r="5">
          <cell r="A5" t="str">
            <v>Plasinco Sul Laminacao LTDA</v>
          </cell>
          <cell r="B5" t="str">
            <v>Plasinco</v>
          </cell>
        </row>
        <row r="6">
          <cell r="A6" t="str">
            <v>Ouro Gran Fertilizantes e Transportes EIRELI</v>
          </cell>
          <cell r="B6" t="str">
            <v>Ouro Gran</v>
          </cell>
        </row>
        <row r="7">
          <cell r="A7" t="str">
            <v>Baldissera Incorporadora e Construtora LTDA</v>
          </cell>
          <cell r="B7" t="str">
            <v>Baldissera</v>
          </cell>
        </row>
        <row r="8">
          <cell r="A8" t="str">
            <v>Metalimpex do Brasil LTDA</v>
          </cell>
          <cell r="B8" t="str">
            <v>Metalimpex</v>
          </cell>
        </row>
        <row r="9">
          <cell r="A9" t="str">
            <v>Laboratorio Central Mercosul LTDA</v>
          </cell>
          <cell r="B9" t="str">
            <v>Laboratorio</v>
          </cell>
        </row>
        <row r="10">
          <cell r="A10" t="str">
            <v>Concretize Projetos de Engenharia LTDA</v>
          </cell>
          <cell r="B10" t="str">
            <v>Concretize</v>
          </cell>
        </row>
        <row r="11">
          <cell r="A11" t="str">
            <v>Companhia Celg de Participacoes - Celgpar</v>
          </cell>
          <cell r="B11" t="str">
            <v>Celgpar</v>
          </cell>
        </row>
        <row r="12">
          <cell r="A12" t="str">
            <v>Melbras Importadora e Exportadora Agroindustria LT</v>
          </cell>
          <cell r="B12" t="str">
            <v>Melbras</v>
          </cell>
        </row>
        <row r="13">
          <cell r="A13" t="str">
            <v>No Zebra Network S.A.</v>
          </cell>
          <cell r="B13" t="str">
            <v>No Zebra</v>
          </cell>
        </row>
        <row r="14">
          <cell r="A14" t="str">
            <v>Superstamp Estamparia Industrial LTDA</v>
          </cell>
          <cell r="B14" t="str">
            <v>Superstamp</v>
          </cell>
        </row>
        <row r="15">
          <cell r="A15" t="str">
            <v>Minamel Agroindustria LTDA</v>
          </cell>
          <cell r="B15" t="str">
            <v>Minamel</v>
          </cell>
        </row>
        <row r="16">
          <cell r="A16" t="str">
            <v xml:space="preserve">System Brasil Comercio de Maquinas e Pecas para a </v>
          </cell>
          <cell r="B16" t="str">
            <v>System</v>
          </cell>
        </row>
        <row r="17">
          <cell r="A17" t="str">
            <v>Amf Assessoria Contabil S/S LTDA</v>
          </cell>
          <cell r="B17" t="str">
            <v>AMF</v>
          </cell>
        </row>
        <row r="18">
          <cell r="A18" t="str">
            <v>DH Controle de Acesso LTDA</v>
          </cell>
          <cell r="B18" t="str">
            <v>DH</v>
          </cell>
        </row>
        <row r="19">
          <cell r="A19" t="str">
            <v>Filmach Equipamentos Industriais LTDA - EPP</v>
          </cell>
          <cell r="B19" t="str">
            <v>Filmach</v>
          </cell>
        </row>
        <row r="20">
          <cell r="A20" t="str">
            <v>Cobresul Metais LTDA</v>
          </cell>
          <cell r="B20" t="str">
            <v>Cobresul</v>
          </cell>
        </row>
        <row r="21">
          <cell r="A21" t="str">
            <v>Hoffmann Metalurgica LTDA - EPP</v>
          </cell>
          <cell r="B21" t="str">
            <v>Hoffmann</v>
          </cell>
        </row>
        <row r="22">
          <cell r="A22" t="str">
            <v>Construtora Zoller LTDA</v>
          </cell>
          <cell r="B22" t="str">
            <v>Zoller</v>
          </cell>
        </row>
        <row r="23">
          <cell r="A23" t="str">
            <v>Sos Asfaltos LTDA</v>
          </cell>
          <cell r="B23" t="str">
            <v>SOS</v>
          </cell>
        </row>
        <row r="24">
          <cell r="A24" t="str">
            <v>Enermais Energia LTDA</v>
          </cell>
          <cell r="B24" t="str">
            <v>Enermais</v>
          </cell>
        </row>
        <row r="25">
          <cell r="A25" t="str">
            <v>S &amp; a Honey LTDA</v>
          </cell>
          <cell r="B25" t="str">
            <v>Samel</v>
          </cell>
        </row>
        <row r="26">
          <cell r="A26" t="str">
            <v>Oke do Brasil Materiais Sinteticos Ltda.</v>
          </cell>
          <cell r="B26" t="str">
            <v>OKE</v>
          </cell>
        </row>
        <row r="27">
          <cell r="A27" t="str">
            <v>Kalay do Brasil LTDA</v>
          </cell>
          <cell r="B27" t="str">
            <v>Kalay</v>
          </cell>
        </row>
        <row r="28">
          <cell r="A28" t="str">
            <v>Cedro Engenharia, Comercio e Mineracao LTDA</v>
          </cell>
          <cell r="B28" t="str">
            <v>Cedro</v>
          </cell>
        </row>
        <row r="29">
          <cell r="A29" t="str">
            <v>Gicon Contabilidade S/S LTDA - EPP</v>
          </cell>
          <cell r="B29" t="str">
            <v>Gicon</v>
          </cell>
        </row>
        <row r="30">
          <cell r="A30" t="str">
            <v>Dalferr Logistica LTDA</v>
          </cell>
          <cell r="B30" t="str">
            <v>Dalferr</v>
          </cell>
        </row>
        <row r="31">
          <cell r="A31" t="str">
            <v>Siklo Industria e Comercio de Materiais Eletricos</v>
          </cell>
          <cell r="B31" t="str">
            <v>Siklo</v>
          </cell>
        </row>
        <row r="32">
          <cell r="A32" t="str">
            <v xml:space="preserve">Feldhaus &amp; Orchel Comercio de Artigos e Alimentos </v>
          </cell>
          <cell r="B32" t="str">
            <v>Feldhaus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workbookViewId="0">
      <selection activeCell="C1" sqref="C1"/>
    </sheetView>
  </sheetViews>
  <sheetFormatPr defaultRowHeight="15" x14ac:dyDescent="0.25"/>
  <cols>
    <col min="1" max="1" width="26.140625" bestFit="1" customWidth="1"/>
    <col min="2" max="2" width="16.28515625" bestFit="1" customWidth="1"/>
    <col min="3" max="3" width="48.42578125" bestFit="1" customWidth="1"/>
    <col min="4" max="4" width="12.140625" bestFit="1" customWidth="1"/>
    <col min="5" max="5" width="10.85546875" bestFit="1" customWidth="1"/>
    <col min="6" max="6" width="15.42578125" bestFit="1" customWidth="1"/>
    <col min="7" max="7" width="18.7109375" bestFit="1" customWidth="1"/>
    <col min="8" max="8" width="25" bestFit="1" customWidth="1"/>
    <col min="9" max="9" width="18.42578125" bestFit="1" customWidth="1"/>
    <col min="10" max="10" width="12.5703125" bestFit="1" customWidth="1"/>
    <col min="11" max="11" width="12.140625" bestFit="1" customWidth="1"/>
    <col min="12" max="12" width="24.28515625" bestFit="1" customWidth="1"/>
    <col min="13" max="13" width="1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33</v>
      </c>
      <c r="B2">
        <v>28698</v>
      </c>
      <c r="C2" t="s">
        <v>32</v>
      </c>
      <c r="D2" t="s">
        <v>15</v>
      </c>
      <c r="E2" t="s">
        <v>16</v>
      </c>
      <c r="F2" s="1">
        <v>45659</v>
      </c>
      <c r="G2" s="1">
        <v>45667</v>
      </c>
      <c r="H2" t="s">
        <v>17</v>
      </c>
      <c r="I2">
        <v>12</v>
      </c>
      <c r="J2">
        <v>195</v>
      </c>
      <c r="K2" s="2">
        <v>2340</v>
      </c>
      <c r="L2" t="str">
        <f>_xlfn.XLOOKUP(C2,'[1]de-para'!A:A,'[1]de-para'!B:B,"")</f>
        <v>Melbras</v>
      </c>
      <c r="M2" t="str">
        <f>MONTH(F2)&amp;"/"&amp;YEAR(F2)</f>
        <v>1/2025</v>
      </c>
    </row>
    <row r="3" spans="1:13" x14ac:dyDescent="0.25">
      <c r="A3" t="s">
        <v>27</v>
      </c>
      <c r="B3">
        <v>28699</v>
      </c>
      <c r="C3" t="s">
        <v>28</v>
      </c>
      <c r="D3" t="s">
        <v>15</v>
      </c>
      <c r="E3" t="s">
        <v>20</v>
      </c>
      <c r="F3" s="1">
        <v>45664</v>
      </c>
      <c r="G3" t="s">
        <v>21</v>
      </c>
      <c r="H3" t="s">
        <v>17</v>
      </c>
      <c r="I3">
        <v>18</v>
      </c>
      <c r="J3">
        <v>218</v>
      </c>
      <c r="K3" s="2">
        <v>3924</v>
      </c>
      <c r="L3" t="str">
        <f>_xlfn.XLOOKUP(C3,'[1]de-para'!A:A,'[1]de-para'!B:B,"")</f>
        <v>Metalimpex</v>
      </c>
      <c r="M3" t="str">
        <f t="shared" ref="M3:M66" si="0">MONTH(F3)&amp;"/"&amp;YEAR(F3)</f>
        <v>1/2025</v>
      </c>
    </row>
    <row r="4" spans="1:13" x14ac:dyDescent="0.25">
      <c r="A4" t="s">
        <v>27</v>
      </c>
      <c r="B4">
        <v>28700</v>
      </c>
      <c r="C4" t="s">
        <v>31</v>
      </c>
      <c r="D4" t="s">
        <v>15</v>
      </c>
      <c r="E4" t="s">
        <v>16</v>
      </c>
      <c r="F4" s="1">
        <v>45666</v>
      </c>
      <c r="G4" s="1">
        <v>45691</v>
      </c>
      <c r="H4" t="s">
        <v>17</v>
      </c>
      <c r="I4">
        <v>30</v>
      </c>
      <c r="J4">
        <v>260</v>
      </c>
      <c r="K4" s="2">
        <v>7800</v>
      </c>
      <c r="L4" t="str">
        <f>_xlfn.XLOOKUP(C4,'[1]de-para'!A:A,'[1]de-para'!B:B,"")</f>
        <v>Celgpar</v>
      </c>
      <c r="M4" t="str">
        <f t="shared" si="0"/>
        <v>1/2025</v>
      </c>
    </row>
    <row r="5" spans="1:13" x14ac:dyDescent="0.25">
      <c r="A5" t="s">
        <v>27</v>
      </c>
      <c r="B5">
        <v>28701</v>
      </c>
      <c r="C5" t="s">
        <v>28</v>
      </c>
      <c r="D5" t="s">
        <v>15</v>
      </c>
      <c r="E5" t="s">
        <v>20</v>
      </c>
      <c r="F5" s="1">
        <v>45667</v>
      </c>
      <c r="G5" s="1">
        <v>45688</v>
      </c>
      <c r="H5" t="s">
        <v>17</v>
      </c>
      <c r="I5">
        <v>7</v>
      </c>
      <c r="J5">
        <v>195</v>
      </c>
      <c r="K5" s="2">
        <v>1365</v>
      </c>
      <c r="L5" t="str">
        <f>_xlfn.XLOOKUP(C5,'[1]de-para'!A:A,'[1]de-para'!B:B,"")</f>
        <v>Metalimpex</v>
      </c>
      <c r="M5" t="str">
        <f t="shared" si="0"/>
        <v>1/2025</v>
      </c>
    </row>
    <row r="6" spans="1:13" x14ac:dyDescent="0.25">
      <c r="A6" t="s">
        <v>22</v>
      </c>
      <c r="B6">
        <v>28702</v>
      </c>
      <c r="C6" t="s">
        <v>32</v>
      </c>
      <c r="D6" t="s">
        <v>15</v>
      </c>
      <c r="E6" t="s">
        <v>16</v>
      </c>
      <c r="F6" s="1">
        <v>45671</v>
      </c>
      <c r="G6" s="1">
        <v>45677</v>
      </c>
      <c r="H6" t="s">
        <v>17</v>
      </c>
      <c r="I6">
        <v>30</v>
      </c>
      <c r="J6">
        <v>195</v>
      </c>
      <c r="K6" s="2">
        <v>5850</v>
      </c>
      <c r="L6" t="str">
        <f>_xlfn.XLOOKUP(C6,'[1]de-para'!A:A,'[1]de-para'!B:B,"")</f>
        <v>Melbras</v>
      </c>
      <c r="M6" t="str">
        <f t="shared" si="0"/>
        <v>1/2025</v>
      </c>
    </row>
    <row r="7" spans="1:13" x14ac:dyDescent="0.25">
      <c r="A7" t="s">
        <v>27</v>
      </c>
      <c r="B7">
        <v>28703</v>
      </c>
      <c r="C7" t="s">
        <v>44</v>
      </c>
      <c r="D7" t="s">
        <v>15</v>
      </c>
      <c r="E7" t="s">
        <v>16</v>
      </c>
      <c r="F7" s="1">
        <v>45672</v>
      </c>
      <c r="G7" s="1">
        <v>45677</v>
      </c>
      <c r="H7" t="s">
        <v>17</v>
      </c>
      <c r="I7">
        <v>1</v>
      </c>
      <c r="J7">
        <v>218</v>
      </c>
      <c r="K7">
        <v>218</v>
      </c>
      <c r="L7" t="str">
        <f>_xlfn.XLOOKUP(C7,'[1]de-para'!A:A,'[1]de-para'!B:B,"")</f>
        <v>OKE</v>
      </c>
      <c r="M7" t="str">
        <f t="shared" si="0"/>
        <v>1/2025</v>
      </c>
    </row>
    <row r="8" spans="1:13" x14ac:dyDescent="0.25">
      <c r="A8" t="s">
        <v>27</v>
      </c>
      <c r="B8">
        <v>28704</v>
      </c>
      <c r="C8" t="s">
        <v>28</v>
      </c>
      <c r="D8" t="s">
        <v>15</v>
      </c>
      <c r="E8" t="s">
        <v>20</v>
      </c>
      <c r="F8" s="1">
        <v>45673</v>
      </c>
      <c r="G8" s="1">
        <v>45688</v>
      </c>
      <c r="H8" t="s">
        <v>17</v>
      </c>
      <c r="I8">
        <v>7</v>
      </c>
      <c r="J8">
        <v>195</v>
      </c>
      <c r="K8" s="2">
        <v>1365</v>
      </c>
      <c r="L8" t="str">
        <f>_xlfn.XLOOKUP(C8,'[1]de-para'!A:A,'[1]de-para'!B:B,"")</f>
        <v>Metalimpex</v>
      </c>
      <c r="M8" t="str">
        <f t="shared" si="0"/>
        <v>1/2025</v>
      </c>
    </row>
    <row r="9" spans="1:13" x14ac:dyDescent="0.25">
      <c r="A9" t="s">
        <v>27</v>
      </c>
      <c r="B9">
        <v>28705</v>
      </c>
      <c r="C9" t="s">
        <v>35</v>
      </c>
      <c r="D9" t="s">
        <v>15</v>
      </c>
      <c r="E9" t="s">
        <v>16</v>
      </c>
      <c r="F9" s="1">
        <v>45673</v>
      </c>
      <c r="G9" s="1">
        <v>45677</v>
      </c>
      <c r="H9" t="s">
        <v>17</v>
      </c>
      <c r="I9">
        <v>1</v>
      </c>
      <c r="J9">
        <v>218</v>
      </c>
      <c r="K9">
        <v>218</v>
      </c>
      <c r="L9" t="str">
        <f>_xlfn.XLOOKUP(C9,'[1]de-para'!A:A,'[1]de-para'!B:B,"")</f>
        <v>Minamel</v>
      </c>
      <c r="M9" t="str">
        <f t="shared" si="0"/>
        <v>1/2025</v>
      </c>
    </row>
    <row r="10" spans="1:13" x14ac:dyDescent="0.25">
      <c r="A10" t="s">
        <v>22</v>
      </c>
      <c r="B10">
        <v>28706</v>
      </c>
      <c r="C10" t="s">
        <v>43</v>
      </c>
      <c r="D10" t="s">
        <v>15</v>
      </c>
      <c r="E10" t="s">
        <v>16</v>
      </c>
      <c r="F10" s="1">
        <v>45673</v>
      </c>
      <c r="G10" s="1">
        <v>45688</v>
      </c>
      <c r="H10" t="s">
        <v>17</v>
      </c>
      <c r="I10">
        <v>13</v>
      </c>
      <c r="J10">
        <v>218</v>
      </c>
      <c r="K10" s="2">
        <v>2834</v>
      </c>
      <c r="L10" t="str">
        <f>_xlfn.XLOOKUP(C10,'[1]de-para'!A:A,'[1]de-para'!B:B,"")</f>
        <v>Samel</v>
      </c>
      <c r="M10" t="str">
        <f t="shared" si="0"/>
        <v>1/2025</v>
      </c>
    </row>
    <row r="11" spans="1:13" x14ac:dyDescent="0.25">
      <c r="A11" t="s">
        <v>22</v>
      </c>
      <c r="B11">
        <v>28707</v>
      </c>
      <c r="C11" t="s">
        <v>30</v>
      </c>
      <c r="D11" t="s">
        <v>15</v>
      </c>
      <c r="E11" t="s">
        <v>16</v>
      </c>
      <c r="F11" s="1">
        <v>45673</v>
      </c>
      <c r="G11" s="1">
        <v>45677</v>
      </c>
      <c r="H11" t="s">
        <v>17</v>
      </c>
      <c r="I11">
        <v>4</v>
      </c>
      <c r="J11">
        <v>218</v>
      </c>
      <c r="K11">
        <v>872</v>
      </c>
      <c r="L11" t="str">
        <f>_xlfn.XLOOKUP(C11,'[1]de-para'!A:A,'[1]de-para'!B:B,"")</f>
        <v>Concretize</v>
      </c>
      <c r="M11" t="str">
        <f t="shared" si="0"/>
        <v>1/2025</v>
      </c>
    </row>
    <row r="12" spans="1:13" x14ac:dyDescent="0.25">
      <c r="A12" t="s">
        <v>22</v>
      </c>
      <c r="B12">
        <v>28708</v>
      </c>
      <c r="C12" t="s">
        <v>26</v>
      </c>
      <c r="D12" t="s">
        <v>15</v>
      </c>
      <c r="E12" t="s">
        <v>16</v>
      </c>
      <c r="F12" s="1">
        <v>45677</v>
      </c>
      <c r="G12" s="1">
        <v>45677</v>
      </c>
      <c r="H12" t="s">
        <v>17</v>
      </c>
      <c r="I12">
        <v>2</v>
      </c>
      <c r="J12">
        <v>218</v>
      </c>
      <c r="K12">
        <v>436</v>
      </c>
      <c r="L12" t="str">
        <f>_xlfn.XLOOKUP(C12,'[1]de-para'!A:A,'[1]de-para'!B:B,"")</f>
        <v>Baldissera</v>
      </c>
      <c r="M12" t="str">
        <f t="shared" si="0"/>
        <v>1/2025</v>
      </c>
    </row>
    <row r="13" spans="1:13" x14ac:dyDescent="0.25">
      <c r="A13" t="s">
        <v>22</v>
      </c>
      <c r="B13">
        <v>28709</v>
      </c>
      <c r="C13" t="s">
        <v>32</v>
      </c>
      <c r="D13" t="s">
        <v>15</v>
      </c>
      <c r="E13" t="s">
        <v>16</v>
      </c>
      <c r="F13" s="1">
        <v>45677</v>
      </c>
      <c r="G13" s="1">
        <v>45677</v>
      </c>
      <c r="H13" t="s">
        <v>17</v>
      </c>
      <c r="I13">
        <v>33.5</v>
      </c>
      <c r="J13">
        <v>195</v>
      </c>
      <c r="K13" s="2">
        <v>6532.5</v>
      </c>
      <c r="L13" t="str">
        <f>_xlfn.XLOOKUP(C13,'[1]de-para'!A:A,'[1]de-para'!B:B,"")</f>
        <v>Melbras</v>
      </c>
      <c r="M13" t="str">
        <f t="shared" si="0"/>
        <v>1/2025</v>
      </c>
    </row>
    <row r="14" spans="1:13" x14ac:dyDescent="0.25">
      <c r="A14" t="s">
        <v>25</v>
      </c>
      <c r="B14">
        <v>28710</v>
      </c>
      <c r="C14" t="s">
        <v>18</v>
      </c>
      <c r="D14" t="s">
        <v>15</v>
      </c>
      <c r="E14" t="s">
        <v>16</v>
      </c>
      <c r="F14" s="1">
        <v>45679</v>
      </c>
      <c r="G14" s="1">
        <v>45691</v>
      </c>
      <c r="H14" t="s">
        <v>17</v>
      </c>
      <c r="I14">
        <v>13.5</v>
      </c>
      <c r="J14">
        <v>282</v>
      </c>
      <c r="K14" s="2">
        <v>3807</v>
      </c>
      <c r="L14" t="str">
        <f>_xlfn.XLOOKUP(C14,'[1]de-para'!A:A,'[1]de-para'!B:B,"")</f>
        <v>Porto</v>
      </c>
      <c r="M14" t="str">
        <f t="shared" si="0"/>
        <v>1/2025</v>
      </c>
    </row>
    <row r="15" spans="1:13" x14ac:dyDescent="0.25">
      <c r="A15" t="s">
        <v>33</v>
      </c>
      <c r="B15">
        <v>28711</v>
      </c>
      <c r="C15" t="s">
        <v>45</v>
      </c>
      <c r="D15" t="s">
        <v>15</v>
      </c>
      <c r="E15" t="s">
        <v>16</v>
      </c>
      <c r="F15" s="1">
        <v>45679</v>
      </c>
      <c r="G15" s="1">
        <v>45685</v>
      </c>
      <c r="H15" t="s">
        <v>17</v>
      </c>
      <c r="I15">
        <v>4</v>
      </c>
      <c r="J15">
        <v>218</v>
      </c>
      <c r="K15">
        <v>872</v>
      </c>
      <c r="L15" t="str">
        <f>_xlfn.XLOOKUP(C15,'[1]de-para'!A:A,'[1]de-para'!B:B,"")</f>
        <v>Kalay</v>
      </c>
      <c r="M15" t="str">
        <f t="shared" si="0"/>
        <v>1/2025</v>
      </c>
    </row>
    <row r="16" spans="1:13" x14ac:dyDescent="0.25">
      <c r="A16" t="s">
        <v>22</v>
      </c>
      <c r="B16">
        <v>28712</v>
      </c>
      <c r="C16" t="s">
        <v>30</v>
      </c>
      <c r="D16" t="s">
        <v>15</v>
      </c>
      <c r="E16" t="s">
        <v>16</v>
      </c>
      <c r="F16" s="1">
        <v>45679</v>
      </c>
      <c r="G16" s="1">
        <v>45688</v>
      </c>
      <c r="H16" t="s">
        <v>17</v>
      </c>
      <c r="I16">
        <v>4.5</v>
      </c>
      <c r="J16">
        <v>218</v>
      </c>
      <c r="K16">
        <v>981</v>
      </c>
      <c r="L16" t="str">
        <f>_xlfn.XLOOKUP(C16,'[1]de-para'!A:A,'[1]de-para'!B:B,"")</f>
        <v>Concretize</v>
      </c>
      <c r="M16" t="str">
        <f t="shared" si="0"/>
        <v>1/2025</v>
      </c>
    </row>
    <row r="17" spans="1:13" x14ac:dyDescent="0.25">
      <c r="A17" t="s">
        <v>33</v>
      </c>
      <c r="B17">
        <v>28713</v>
      </c>
      <c r="C17" t="s">
        <v>46</v>
      </c>
      <c r="D17" t="s">
        <v>15</v>
      </c>
      <c r="E17" t="s">
        <v>16</v>
      </c>
      <c r="F17" s="1">
        <v>45680</v>
      </c>
      <c r="G17" s="1">
        <v>45685</v>
      </c>
      <c r="H17" t="s">
        <v>17</v>
      </c>
      <c r="I17">
        <v>2</v>
      </c>
      <c r="J17">
        <v>218</v>
      </c>
      <c r="K17">
        <v>436</v>
      </c>
      <c r="L17" t="str">
        <f>_xlfn.XLOOKUP(C17,'[1]de-para'!A:A,'[1]de-para'!B:B,"")</f>
        <v>Cedro</v>
      </c>
      <c r="M17" t="str">
        <f t="shared" si="0"/>
        <v>1/2025</v>
      </c>
    </row>
    <row r="18" spans="1:13" x14ac:dyDescent="0.25">
      <c r="A18" t="s">
        <v>33</v>
      </c>
      <c r="B18">
        <v>28714</v>
      </c>
      <c r="C18" t="s">
        <v>32</v>
      </c>
      <c r="D18" t="s">
        <v>15</v>
      </c>
      <c r="E18" t="s">
        <v>16</v>
      </c>
      <c r="F18" s="1">
        <v>45680</v>
      </c>
      <c r="G18" s="1">
        <v>45687</v>
      </c>
      <c r="H18" t="s">
        <v>17</v>
      </c>
      <c r="I18">
        <v>12</v>
      </c>
      <c r="J18">
        <v>195</v>
      </c>
      <c r="K18" s="2">
        <v>2340</v>
      </c>
      <c r="L18" t="str">
        <f>_xlfn.XLOOKUP(C18,'[1]de-para'!A:A,'[1]de-para'!B:B,"")</f>
        <v>Melbras</v>
      </c>
      <c r="M18" t="str">
        <f t="shared" si="0"/>
        <v>1/2025</v>
      </c>
    </row>
    <row r="19" spans="1:13" x14ac:dyDescent="0.25">
      <c r="A19" t="s">
        <v>27</v>
      </c>
      <c r="B19">
        <v>28715</v>
      </c>
      <c r="C19" t="s">
        <v>42</v>
      </c>
      <c r="D19" t="s">
        <v>15</v>
      </c>
      <c r="E19" t="s">
        <v>16</v>
      </c>
      <c r="F19" s="1">
        <v>45681</v>
      </c>
      <c r="G19" s="1">
        <v>45688</v>
      </c>
      <c r="H19" t="s">
        <v>17</v>
      </c>
      <c r="I19">
        <v>3.5</v>
      </c>
      <c r="J19">
        <v>195</v>
      </c>
      <c r="K19">
        <v>682.5</v>
      </c>
      <c r="L19" t="str">
        <f>_xlfn.XLOOKUP(C19,'[1]de-para'!A:A,'[1]de-para'!B:B,"")</f>
        <v>Enermais</v>
      </c>
      <c r="M19" t="str">
        <f t="shared" si="0"/>
        <v>1/2025</v>
      </c>
    </row>
    <row r="20" spans="1:13" x14ac:dyDescent="0.25">
      <c r="A20" t="s">
        <v>27</v>
      </c>
      <c r="B20">
        <v>28716</v>
      </c>
      <c r="C20" t="s">
        <v>31</v>
      </c>
      <c r="D20" t="s">
        <v>15</v>
      </c>
      <c r="E20" t="s">
        <v>16</v>
      </c>
      <c r="F20" s="1">
        <v>45681</v>
      </c>
      <c r="G20" s="1">
        <v>45691</v>
      </c>
      <c r="H20" t="s">
        <v>17</v>
      </c>
      <c r="I20">
        <v>18</v>
      </c>
      <c r="J20">
        <v>260</v>
      </c>
      <c r="K20" s="2">
        <v>4680</v>
      </c>
      <c r="L20" t="str">
        <f>_xlfn.XLOOKUP(C20,'[1]de-para'!A:A,'[1]de-para'!B:B,"")</f>
        <v>Celgpar</v>
      </c>
      <c r="M20" t="str">
        <f t="shared" si="0"/>
        <v>1/2025</v>
      </c>
    </row>
    <row r="21" spans="1:13" x14ac:dyDescent="0.25">
      <c r="A21" t="s">
        <v>13</v>
      </c>
      <c r="B21">
        <v>28717</v>
      </c>
      <c r="C21" t="s">
        <v>32</v>
      </c>
      <c r="D21" t="s">
        <v>15</v>
      </c>
      <c r="E21" t="s">
        <v>16</v>
      </c>
      <c r="F21" s="1">
        <v>45681</v>
      </c>
      <c r="G21" s="1">
        <v>45687</v>
      </c>
      <c r="H21" t="s">
        <v>17</v>
      </c>
      <c r="I21">
        <v>69.5</v>
      </c>
      <c r="J21">
        <v>195</v>
      </c>
      <c r="K21" s="2">
        <v>13552.5</v>
      </c>
      <c r="L21" t="str">
        <f>_xlfn.XLOOKUP(C21,'[1]de-para'!A:A,'[1]de-para'!B:B,"")</f>
        <v>Melbras</v>
      </c>
      <c r="M21" t="str">
        <f t="shared" si="0"/>
        <v>1/2025</v>
      </c>
    </row>
    <row r="22" spans="1:13" x14ac:dyDescent="0.25">
      <c r="A22" t="s">
        <v>13</v>
      </c>
      <c r="B22">
        <v>28718</v>
      </c>
      <c r="C22" t="s">
        <v>19</v>
      </c>
      <c r="D22" t="s">
        <v>15</v>
      </c>
      <c r="E22" t="s">
        <v>20</v>
      </c>
      <c r="F22" s="1">
        <v>45681</v>
      </c>
      <c r="G22" t="s">
        <v>21</v>
      </c>
      <c r="H22" t="s">
        <v>17</v>
      </c>
      <c r="I22">
        <v>8</v>
      </c>
      <c r="J22">
        <v>220.97</v>
      </c>
      <c r="K22" s="2">
        <v>1767.76</v>
      </c>
      <c r="L22" t="str">
        <f>_xlfn.XLOOKUP(C22,'[1]de-para'!A:A,'[1]de-para'!B:B,"")</f>
        <v>Ciasc</v>
      </c>
      <c r="M22" t="str">
        <f t="shared" si="0"/>
        <v>1/2025</v>
      </c>
    </row>
    <row r="23" spans="1:13" x14ac:dyDescent="0.25">
      <c r="A23" t="s">
        <v>13</v>
      </c>
      <c r="B23">
        <v>28719</v>
      </c>
      <c r="C23" t="s">
        <v>29</v>
      </c>
      <c r="D23" t="s">
        <v>15</v>
      </c>
      <c r="E23" t="s">
        <v>16</v>
      </c>
      <c r="F23" s="1">
        <v>45681</v>
      </c>
      <c r="G23" s="1">
        <v>45693</v>
      </c>
      <c r="H23" t="s">
        <v>17</v>
      </c>
      <c r="I23">
        <v>10</v>
      </c>
      <c r="J23">
        <v>218</v>
      </c>
      <c r="K23" s="2">
        <v>2180</v>
      </c>
      <c r="L23" t="str">
        <f>_xlfn.XLOOKUP(C23,'[1]de-para'!A:A,'[1]de-para'!B:B,"")</f>
        <v>Laboratorio</v>
      </c>
      <c r="M23" t="str">
        <f t="shared" si="0"/>
        <v>1/2025</v>
      </c>
    </row>
    <row r="24" spans="1:13" x14ac:dyDescent="0.25">
      <c r="A24" t="s">
        <v>22</v>
      </c>
      <c r="B24">
        <v>28720</v>
      </c>
      <c r="C24" t="s">
        <v>32</v>
      </c>
      <c r="D24" t="s">
        <v>15</v>
      </c>
      <c r="E24" t="s">
        <v>16</v>
      </c>
      <c r="F24" s="1">
        <v>45684</v>
      </c>
      <c r="G24" s="1">
        <v>45687</v>
      </c>
      <c r="H24" t="s">
        <v>17</v>
      </c>
      <c r="I24">
        <v>31.5</v>
      </c>
      <c r="J24">
        <v>195</v>
      </c>
      <c r="K24" s="2">
        <v>6142.5</v>
      </c>
      <c r="L24" t="str">
        <f>_xlfn.XLOOKUP(C24,'[1]de-para'!A:A,'[1]de-para'!B:B,"")</f>
        <v>Melbras</v>
      </c>
      <c r="M24" t="str">
        <f t="shared" si="0"/>
        <v>1/2025</v>
      </c>
    </row>
    <row r="25" spans="1:13" x14ac:dyDescent="0.25">
      <c r="A25" t="s">
        <v>25</v>
      </c>
      <c r="B25">
        <v>28721</v>
      </c>
      <c r="C25" t="s">
        <v>32</v>
      </c>
      <c r="D25" t="s">
        <v>15</v>
      </c>
      <c r="E25" t="s">
        <v>16</v>
      </c>
      <c r="F25" s="1">
        <v>45685</v>
      </c>
      <c r="G25" s="1">
        <v>45701</v>
      </c>
      <c r="H25" t="s">
        <v>17</v>
      </c>
      <c r="I25">
        <v>33</v>
      </c>
      <c r="J25">
        <v>195</v>
      </c>
      <c r="K25" s="2">
        <v>6435</v>
      </c>
      <c r="L25" t="str">
        <f>_xlfn.XLOOKUP(C25,'[1]de-para'!A:A,'[1]de-para'!B:B,"")</f>
        <v>Melbras</v>
      </c>
      <c r="M25" t="str">
        <f t="shared" si="0"/>
        <v>1/2025</v>
      </c>
    </row>
    <row r="26" spans="1:13" x14ac:dyDescent="0.25">
      <c r="A26" t="s">
        <v>33</v>
      </c>
      <c r="B26">
        <v>28722</v>
      </c>
      <c r="C26" t="s">
        <v>34</v>
      </c>
      <c r="D26" t="s">
        <v>15</v>
      </c>
      <c r="E26" t="s">
        <v>16</v>
      </c>
      <c r="F26" s="1">
        <v>45685</v>
      </c>
      <c r="G26" s="1">
        <v>45685</v>
      </c>
      <c r="H26" t="s">
        <v>17</v>
      </c>
      <c r="I26">
        <v>20</v>
      </c>
      <c r="J26">
        <v>195</v>
      </c>
      <c r="K26" s="2">
        <v>3900</v>
      </c>
      <c r="L26" t="str">
        <f>_xlfn.XLOOKUP(C26,'[1]de-para'!A:A,'[1]de-para'!B:B,"")</f>
        <v>No Zebra</v>
      </c>
      <c r="M26" t="str">
        <f t="shared" si="0"/>
        <v>1/2025</v>
      </c>
    </row>
    <row r="27" spans="1:13" x14ac:dyDescent="0.25">
      <c r="A27" t="s">
        <v>13</v>
      </c>
      <c r="B27">
        <v>28723</v>
      </c>
      <c r="C27" t="s">
        <v>18</v>
      </c>
      <c r="D27" t="s">
        <v>15</v>
      </c>
      <c r="E27" t="s">
        <v>16</v>
      </c>
      <c r="F27" s="1">
        <v>45687</v>
      </c>
      <c r="G27" s="1">
        <v>45691</v>
      </c>
      <c r="H27" t="s">
        <v>17</v>
      </c>
      <c r="I27">
        <v>11</v>
      </c>
      <c r="J27">
        <v>220</v>
      </c>
      <c r="K27" s="2">
        <v>2420</v>
      </c>
      <c r="L27" t="str">
        <f>_xlfn.XLOOKUP(C27,'[1]de-para'!A:A,'[1]de-para'!B:B,"")</f>
        <v>Porto</v>
      </c>
      <c r="M27" t="str">
        <f t="shared" si="0"/>
        <v>1/2025</v>
      </c>
    </row>
    <row r="28" spans="1:13" x14ac:dyDescent="0.25">
      <c r="A28" t="s">
        <v>22</v>
      </c>
      <c r="B28">
        <v>28724</v>
      </c>
      <c r="C28" t="s">
        <v>26</v>
      </c>
      <c r="D28" t="s">
        <v>15</v>
      </c>
      <c r="E28" t="s">
        <v>16</v>
      </c>
      <c r="F28" s="1">
        <v>45687</v>
      </c>
      <c r="G28" s="1">
        <v>45688</v>
      </c>
      <c r="H28" t="s">
        <v>17</v>
      </c>
      <c r="I28">
        <v>5</v>
      </c>
      <c r="J28">
        <v>218</v>
      </c>
      <c r="K28" s="2">
        <v>1090</v>
      </c>
      <c r="L28" t="str">
        <f>_xlfn.XLOOKUP(C28,'[1]de-para'!A:A,'[1]de-para'!B:B,"")</f>
        <v>Baldissera</v>
      </c>
      <c r="M28" t="str">
        <f t="shared" si="0"/>
        <v>1/2025</v>
      </c>
    </row>
    <row r="29" spans="1:13" x14ac:dyDescent="0.25">
      <c r="A29" t="s">
        <v>25</v>
      </c>
      <c r="B29">
        <v>28725</v>
      </c>
      <c r="C29" t="s">
        <v>38</v>
      </c>
      <c r="D29" t="s">
        <v>15</v>
      </c>
      <c r="E29" t="s">
        <v>20</v>
      </c>
      <c r="F29" s="1">
        <v>45687</v>
      </c>
      <c r="G29" t="s">
        <v>21</v>
      </c>
      <c r="H29" t="s">
        <v>17</v>
      </c>
      <c r="I29">
        <v>14</v>
      </c>
      <c r="J29">
        <v>190</v>
      </c>
      <c r="K29" s="2">
        <v>2660</v>
      </c>
      <c r="L29" t="str">
        <f>_xlfn.XLOOKUP(C29,'[1]de-para'!A:A,'[1]de-para'!B:B,"")</f>
        <v>Filmach</v>
      </c>
      <c r="M29" t="str">
        <f t="shared" si="0"/>
        <v>1/2025</v>
      </c>
    </row>
    <row r="30" spans="1:13" x14ac:dyDescent="0.25">
      <c r="A30" t="s">
        <v>22</v>
      </c>
      <c r="B30">
        <v>28726</v>
      </c>
      <c r="C30" t="s">
        <v>32</v>
      </c>
      <c r="D30" t="s">
        <v>15</v>
      </c>
      <c r="E30" t="s">
        <v>16</v>
      </c>
      <c r="F30" s="1">
        <v>45688</v>
      </c>
      <c r="G30" s="1">
        <v>45701</v>
      </c>
      <c r="H30" t="s">
        <v>17</v>
      </c>
      <c r="I30">
        <v>25.5</v>
      </c>
      <c r="J30">
        <v>195</v>
      </c>
      <c r="K30" s="2">
        <v>4972.5</v>
      </c>
      <c r="L30" t="str">
        <f>_xlfn.XLOOKUP(C30,'[1]de-para'!A:A,'[1]de-para'!B:B,"")</f>
        <v>Melbras</v>
      </c>
      <c r="M30" t="str">
        <f t="shared" si="0"/>
        <v>1/2025</v>
      </c>
    </row>
    <row r="31" spans="1:13" x14ac:dyDescent="0.25">
      <c r="A31" t="s">
        <v>13</v>
      </c>
      <c r="B31">
        <v>28727</v>
      </c>
      <c r="C31" t="s">
        <v>19</v>
      </c>
      <c r="D31" t="s">
        <v>15</v>
      </c>
      <c r="E31" t="s">
        <v>20</v>
      </c>
      <c r="F31" s="1">
        <v>45691</v>
      </c>
      <c r="G31" t="s">
        <v>21</v>
      </c>
      <c r="H31" t="s">
        <v>17</v>
      </c>
      <c r="I31">
        <v>8</v>
      </c>
      <c r="J31">
        <v>220.97</v>
      </c>
      <c r="K31" s="2">
        <v>1767.76</v>
      </c>
      <c r="L31" t="str">
        <f>_xlfn.XLOOKUP(C31,'[1]de-para'!A:A,'[1]de-para'!B:B,"")</f>
        <v>Ciasc</v>
      </c>
      <c r="M31" t="str">
        <f t="shared" si="0"/>
        <v>2/2025</v>
      </c>
    </row>
    <row r="32" spans="1:13" x14ac:dyDescent="0.25">
      <c r="A32" t="s">
        <v>47</v>
      </c>
      <c r="B32">
        <v>28728</v>
      </c>
      <c r="C32" t="s">
        <v>48</v>
      </c>
      <c r="D32" t="s">
        <v>15</v>
      </c>
      <c r="E32" t="s">
        <v>16</v>
      </c>
      <c r="F32" s="1">
        <v>45692</v>
      </c>
      <c r="G32" s="1">
        <v>45692</v>
      </c>
      <c r="H32" t="s">
        <v>17</v>
      </c>
      <c r="I32">
        <v>1</v>
      </c>
      <c r="J32">
        <v>436</v>
      </c>
      <c r="K32">
        <v>436</v>
      </c>
      <c r="L32" t="str">
        <f>_xlfn.XLOOKUP(C32,'[1]de-para'!A:A,'[1]de-para'!B:B,"")</f>
        <v>Gicon</v>
      </c>
      <c r="M32" t="str">
        <f t="shared" si="0"/>
        <v>2/2025</v>
      </c>
    </row>
    <row r="33" spans="1:13" x14ac:dyDescent="0.25">
      <c r="A33" t="s">
        <v>49</v>
      </c>
      <c r="B33">
        <v>28729</v>
      </c>
      <c r="C33" t="s">
        <v>50</v>
      </c>
      <c r="D33" t="s">
        <v>15</v>
      </c>
      <c r="E33" t="s">
        <v>16</v>
      </c>
      <c r="F33" s="1">
        <v>45695</v>
      </c>
      <c r="G33" s="1">
        <v>45699</v>
      </c>
      <c r="H33" t="s">
        <v>17</v>
      </c>
      <c r="I33">
        <v>2</v>
      </c>
      <c r="J33">
        <v>218</v>
      </c>
      <c r="K33">
        <v>436</v>
      </c>
      <c r="L33" t="str">
        <f>_xlfn.XLOOKUP(C33,'[1]de-para'!A:A,'[1]de-para'!B:B,"")</f>
        <v>Dalferr</v>
      </c>
      <c r="M33" t="str">
        <f t="shared" si="0"/>
        <v>2/2025</v>
      </c>
    </row>
    <row r="34" spans="1:13" x14ac:dyDescent="0.25">
      <c r="A34" t="s">
        <v>25</v>
      </c>
      <c r="B34">
        <v>28730</v>
      </c>
      <c r="C34" t="s">
        <v>38</v>
      </c>
      <c r="D34" t="s">
        <v>15</v>
      </c>
      <c r="E34" t="s">
        <v>20</v>
      </c>
      <c r="F34" s="1">
        <v>45695</v>
      </c>
      <c r="G34" t="s">
        <v>21</v>
      </c>
      <c r="H34" t="s">
        <v>17</v>
      </c>
      <c r="I34">
        <v>7</v>
      </c>
      <c r="J34">
        <v>190</v>
      </c>
      <c r="K34" s="2">
        <v>1330</v>
      </c>
      <c r="L34" t="str">
        <f>_xlfn.XLOOKUP(C34,'[1]de-para'!A:A,'[1]de-para'!B:B,"")</f>
        <v>Filmach</v>
      </c>
      <c r="M34" t="str">
        <f t="shared" si="0"/>
        <v>2/2025</v>
      </c>
    </row>
    <row r="35" spans="1:13" x14ac:dyDescent="0.25">
      <c r="A35" t="s">
        <v>22</v>
      </c>
      <c r="B35">
        <v>28731</v>
      </c>
      <c r="C35" t="s">
        <v>32</v>
      </c>
      <c r="D35" t="s">
        <v>15</v>
      </c>
      <c r="E35" t="s">
        <v>16</v>
      </c>
      <c r="F35" s="1">
        <v>45695</v>
      </c>
      <c r="G35" s="1">
        <v>45701</v>
      </c>
      <c r="H35" t="s">
        <v>17</v>
      </c>
      <c r="I35">
        <v>36</v>
      </c>
      <c r="J35">
        <v>195</v>
      </c>
      <c r="K35" s="2">
        <v>7020</v>
      </c>
      <c r="L35" t="str">
        <f>_xlfn.XLOOKUP(C35,'[1]de-para'!A:A,'[1]de-para'!B:B,"")</f>
        <v>Melbras</v>
      </c>
      <c r="M35" t="str">
        <f t="shared" si="0"/>
        <v>2/2025</v>
      </c>
    </row>
    <row r="36" spans="1:13" x14ac:dyDescent="0.25">
      <c r="A36" t="s">
        <v>27</v>
      </c>
      <c r="B36">
        <v>28732</v>
      </c>
      <c r="C36" t="s">
        <v>28</v>
      </c>
      <c r="D36" t="s">
        <v>15</v>
      </c>
      <c r="E36" t="s">
        <v>20</v>
      </c>
      <c r="F36" s="1">
        <v>45695</v>
      </c>
      <c r="G36" s="1">
        <v>45715</v>
      </c>
      <c r="H36" t="s">
        <v>17</v>
      </c>
      <c r="I36">
        <v>15</v>
      </c>
      <c r="J36">
        <v>213</v>
      </c>
      <c r="K36" s="2">
        <v>3195</v>
      </c>
      <c r="L36" t="str">
        <f>_xlfn.XLOOKUP(C36,'[1]de-para'!A:A,'[1]de-para'!B:B,"")</f>
        <v>Metalimpex</v>
      </c>
      <c r="M36" t="str">
        <f t="shared" si="0"/>
        <v>2/2025</v>
      </c>
    </row>
    <row r="37" spans="1:13" x14ac:dyDescent="0.25">
      <c r="A37" t="s">
        <v>27</v>
      </c>
      <c r="B37">
        <v>28733</v>
      </c>
      <c r="C37" t="s">
        <v>31</v>
      </c>
      <c r="D37" t="s">
        <v>15</v>
      </c>
      <c r="E37" t="s">
        <v>16</v>
      </c>
      <c r="F37" s="1">
        <v>45695</v>
      </c>
      <c r="G37" s="1">
        <v>45721</v>
      </c>
      <c r="H37" t="s">
        <v>17</v>
      </c>
      <c r="I37">
        <v>24</v>
      </c>
      <c r="J37">
        <v>260</v>
      </c>
      <c r="K37" s="2">
        <v>6240</v>
      </c>
      <c r="L37" t="str">
        <f>_xlfn.XLOOKUP(C37,'[1]de-para'!A:A,'[1]de-para'!B:B,"")</f>
        <v>Celgpar</v>
      </c>
      <c r="M37" t="str">
        <f t="shared" si="0"/>
        <v>2/2025</v>
      </c>
    </row>
    <row r="38" spans="1:13" x14ac:dyDescent="0.25">
      <c r="A38" t="s">
        <v>22</v>
      </c>
      <c r="B38">
        <v>28734</v>
      </c>
      <c r="C38" t="s">
        <v>26</v>
      </c>
      <c r="D38" t="s">
        <v>15</v>
      </c>
      <c r="E38" t="s">
        <v>16</v>
      </c>
      <c r="F38" s="1">
        <v>45698</v>
      </c>
      <c r="G38" s="1">
        <v>45699</v>
      </c>
      <c r="H38" t="s">
        <v>17</v>
      </c>
      <c r="I38">
        <v>2</v>
      </c>
      <c r="J38">
        <v>218</v>
      </c>
      <c r="K38">
        <v>436</v>
      </c>
      <c r="L38" t="str">
        <f>_xlfn.XLOOKUP(C38,'[1]de-para'!A:A,'[1]de-para'!B:B,"")</f>
        <v>Baldissera</v>
      </c>
      <c r="M38" t="str">
        <f t="shared" si="0"/>
        <v>2/2025</v>
      </c>
    </row>
    <row r="39" spans="1:13" x14ac:dyDescent="0.25">
      <c r="A39" t="s">
        <v>37</v>
      </c>
      <c r="B39">
        <v>28735</v>
      </c>
      <c r="C39" t="s">
        <v>36</v>
      </c>
      <c r="D39" t="s">
        <v>15</v>
      </c>
      <c r="E39" t="s">
        <v>16</v>
      </c>
      <c r="F39" s="1">
        <v>45699</v>
      </c>
      <c r="G39" s="1">
        <v>45699</v>
      </c>
      <c r="H39" t="s">
        <v>17</v>
      </c>
      <c r="I39">
        <v>4</v>
      </c>
      <c r="J39">
        <v>195</v>
      </c>
      <c r="K39">
        <v>780</v>
      </c>
      <c r="L39" t="str">
        <f>_xlfn.XLOOKUP(C39,'[1]de-para'!A:A,'[1]de-para'!B:B,"")</f>
        <v>System</v>
      </c>
      <c r="M39" t="str">
        <f t="shared" si="0"/>
        <v>2/2025</v>
      </c>
    </row>
    <row r="40" spans="1:13" x14ac:dyDescent="0.25">
      <c r="A40" t="s">
        <v>27</v>
      </c>
      <c r="B40">
        <v>28736</v>
      </c>
      <c r="C40" t="s">
        <v>51</v>
      </c>
      <c r="D40" t="s">
        <v>15</v>
      </c>
      <c r="E40" t="s">
        <v>16</v>
      </c>
      <c r="F40" s="1">
        <v>45699</v>
      </c>
      <c r="G40" s="1">
        <v>45699</v>
      </c>
      <c r="H40" t="s">
        <v>17</v>
      </c>
      <c r="I40">
        <v>2</v>
      </c>
      <c r="J40">
        <v>218</v>
      </c>
      <c r="K40">
        <v>436</v>
      </c>
      <c r="L40" t="str">
        <f>_xlfn.XLOOKUP(C40,'[1]de-para'!A:A,'[1]de-para'!B:B,"")</f>
        <v>Siklo</v>
      </c>
      <c r="M40" t="str">
        <f t="shared" si="0"/>
        <v>2/2025</v>
      </c>
    </row>
    <row r="41" spans="1:13" x14ac:dyDescent="0.25">
      <c r="A41" t="s">
        <v>27</v>
      </c>
      <c r="B41">
        <v>28737</v>
      </c>
      <c r="C41" t="s">
        <v>31</v>
      </c>
      <c r="D41" t="s">
        <v>15</v>
      </c>
      <c r="E41" t="s">
        <v>16</v>
      </c>
      <c r="F41" s="1">
        <v>45699</v>
      </c>
      <c r="G41" s="1">
        <v>45721</v>
      </c>
      <c r="H41" t="s">
        <v>17</v>
      </c>
      <c r="I41">
        <v>4</v>
      </c>
      <c r="J41">
        <v>260</v>
      </c>
      <c r="K41" s="2">
        <v>1040</v>
      </c>
      <c r="L41" t="str">
        <f>_xlfn.XLOOKUP(C41,'[1]de-para'!A:A,'[1]de-para'!B:B,"")</f>
        <v>Celgpar</v>
      </c>
      <c r="M41" t="str">
        <f t="shared" si="0"/>
        <v>2/2025</v>
      </c>
    </row>
    <row r="42" spans="1:13" x14ac:dyDescent="0.25">
      <c r="A42" t="s">
        <v>27</v>
      </c>
      <c r="B42">
        <v>28738</v>
      </c>
      <c r="C42" t="s">
        <v>52</v>
      </c>
      <c r="D42" t="s">
        <v>15</v>
      </c>
      <c r="E42" t="s">
        <v>16</v>
      </c>
      <c r="F42" s="1">
        <v>45699</v>
      </c>
      <c r="G42" s="1">
        <v>45709</v>
      </c>
      <c r="H42" t="s">
        <v>17</v>
      </c>
      <c r="I42">
        <v>1</v>
      </c>
      <c r="J42">
        <v>218</v>
      </c>
      <c r="K42">
        <v>218</v>
      </c>
      <c r="L42" t="str">
        <f>_xlfn.XLOOKUP(C42,'[1]de-para'!A:A,'[1]de-para'!B:B,"")</f>
        <v>Feldhaus</v>
      </c>
      <c r="M42" t="str">
        <f t="shared" si="0"/>
        <v>2/2025</v>
      </c>
    </row>
    <row r="43" spans="1:13" x14ac:dyDescent="0.25">
      <c r="A43" t="s">
        <v>53</v>
      </c>
      <c r="B43">
        <v>28740</v>
      </c>
      <c r="C43" t="s">
        <v>54</v>
      </c>
      <c r="D43" t="s">
        <v>15</v>
      </c>
      <c r="E43" t="s">
        <v>16</v>
      </c>
      <c r="F43" s="1">
        <v>45701</v>
      </c>
      <c r="G43" s="1">
        <v>45701</v>
      </c>
      <c r="H43" t="s">
        <v>17</v>
      </c>
      <c r="I43">
        <v>1</v>
      </c>
      <c r="J43">
        <v>436</v>
      </c>
      <c r="K43">
        <v>436</v>
      </c>
      <c r="L43" t="str">
        <f>_xlfn.XLOOKUP(C43,'[1]de-para'!A:A,'[1]de-para'!B:B,"")</f>
        <v/>
      </c>
      <c r="M43" t="str">
        <f t="shared" si="0"/>
        <v>2/2025</v>
      </c>
    </row>
    <row r="44" spans="1:13" x14ac:dyDescent="0.25">
      <c r="A44" t="s">
        <v>22</v>
      </c>
      <c r="B44">
        <v>28741</v>
      </c>
      <c r="C44" t="s">
        <v>32</v>
      </c>
      <c r="D44" t="s">
        <v>15</v>
      </c>
      <c r="E44" t="s">
        <v>16</v>
      </c>
      <c r="F44" s="1">
        <v>45701</v>
      </c>
      <c r="G44" s="1">
        <v>45701</v>
      </c>
      <c r="H44" t="s">
        <v>17</v>
      </c>
      <c r="I44">
        <v>23.5</v>
      </c>
      <c r="J44">
        <v>195</v>
      </c>
      <c r="K44" s="2">
        <v>4582.5</v>
      </c>
      <c r="L44" t="str">
        <f>_xlfn.XLOOKUP(C44,'[1]de-para'!A:A,'[1]de-para'!B:B,"")</f>
        <v>Melbras</v>
      </c>
      <c r="M44" t="str">
        <f t="shared" si="0"/>
        <v>2/2025</v>
      </c>
    </row>
    <row r="45" spans="1:13" x14ac:dyDescent="0.25">
      <c r="A45" t="s">
        <v>25</v>
      </c>
      <c r="B45">
        <v>28756</v>
      </c>
      <c r="C45" t="s">
        <v>32</v>
      </c>
      <c r="D45" t="s">
        <v>15</v>
      </c>
      <c r="E45" t="s">
        <v>16</v>
      </c>
      <c r="F45" s="1">
        <v>45701</v>
      </c>
      <c r="G45" s="1">
        <v>45701</v>
      </c>
      <c r="H45" t="s">
        <v>17</v>
      </c>
      <c r="I45">
        <v>44.5</v>
      </c>
      <c r="J45">
        <v>195</v>
      </c>
      <c r="K45" s="2">
        <v>8677.5</v>
      </c>
      <c r="L45" t="str">
        <f>_xlfn.XLOOKUP(C45,'[1]de-para'!A:A,'[1]de-para'!B:B,"")</f>
        <v>Melbras</v>
      </c>
      <c r="M45" t="str">
        <f t="shared" si="0"/>
        <v>2/2025</v>
      </c>
    </row>
    <row r="46" spans="1:13" x14ac:dyDescent="0.25">
      <c r="A46" t="s">
        <v>27</v>
      </c>
      <c r="B46">
        <v>28757</v>
      </c>
      <c r="C46" t="s">
        <v>55</v>
      </c>
      <c r="D46" t="s">
        <v>15</v>
      </c>
      <c r="E46" t="s">
        <v>16</v>
      </c>
      <c r="F46" s="1">
        <v>45702</v>
      </c>
      <c r="G46" s="1">
        <v>45709</v>
      </c>
      <c r="H46" t="s">
        <v>17</v>
      </c>
      <c r="I46">
        <v>2</v>
      </c>
      <c r="J46">
        <v>218</v>
      </c>
      <c r="K46">
        <v>436</v>
      </c>
      <c r="L46" t="str">
        <f>_xlfn.XLOOKUP(C46,'[1]de-para'!A:A,'[1]de-para'!B:B,"")</f>
        <v/>
      </c>
      <c r="M46" t="str">
        <f t="shared" si="0"/>
        <v>2/2025</v>
      </c>
    </row>
    <row r="47" spans="1:13" x14ac:dyDescent="0.25">
      <c r="A47" t="s">
        <v>27</v>
      </c>
      <c r="B47">
        <v>28758</v>
      </c>
      <c r="C47" t="s">
        <v>31</v>
      </c>
      <c r="D47" t="s">
        <v>15</v>
      </c>
      <c r="E47" t="s">
        <v>16</v>
      </c>
      <c r="F47" s="1">
        <v>45702</v>
      </c>
      <c r="G47" s="1">
        <v>45721</v>
      </c>
      <c r="H47" t="s">
        <v>17</v>
      </c>
      <c r="I47">
        <v>8</v>
      </c>
      <c r="J47">
        <v>260</v>
      </c>
      <c r="K47" s="2">
        <v>2080</v>
      </c>
      <c r="L47" t="str">
        <f>_xlfn.XLOOKUP(C47,'[1]de-para'!A:A,'[1]de-para'!B:B,"")</f>
        <v>Celgpar</v>
      </c>
      <c r="M47" t="str">
        <f t="shared" si="0"/>
        <v>2/2025</v>
      </c>
    </row>
    <row r="48" spans="1:13" x14ac:dyDescent="0.25">
      <c r="A48" t="s">
        <v>13</v>
      </c>
      <c r="B48">
        <v>28759</v>
      </c>
      <c r="C48" t="s">
        <v>31</v>
      </c>
      <c r="D48" t="s">
        <v>15</v>
      </c>
      <c r="E48" t="s">
        <v>16</v>
      </c>
      <c r="F48" s="1">
        <v>45702</v>
      </c>
      <c r="G48" s="1">
        <v>45721</v>
      </c>
      <c r="H48" t="s">
        <v>17</v>
      </c>
      <c r="I48">
        <v>37.5</v>
      </c>
      <c r="J48">
        <v>260</v>
      </c>
      <c r="K48" s="2">
        <v>9750</v>
      </c>
      <c r="L48" t="str">
        <f>_xlfn.XLOOKUP(C48,'[1]de-para'!A:A,'[1]de-para'!B:B,"")</f>
        <v>Celgpar</v>
      </c>
      <c r="M48" t="str">
        <f t="shared" si="0"/>
        <v>2/2025</v>
      </c>
    </row>
    <row r="49" spans="1:13" x14ac:dyDescent="0.25">
      <c r="A49" t="s">
        <v>13</v>
      </c>
      <c r="B49">
        <v>28760</v>
      </c>
      <c r="C49" t="s">
        <v>56</v>
      </c>
      <c r="D49" t="s">
        <v>15</v>
      </c>
      <c r="E49" t="s">
        <v>16</v>
      </c>
      <c r="F49" s="1">
        <v>45702</v>
      </c>
      <c r="G49" s="1">
        <v>45715</v>
      </c>
      <c r="H49" t="s">
        <v>17</v>
      </c>
      <c r="I49">
        <v>1</v>
      </c>
      <c r="J49">
        <v>263</v>
      </c>
      <c r="K49">
        <v>263</v>
      </c>
      <c r="L49" t="str">
        <f>_xlfn.XLOOKUP(C49,'[1]de-para'!A:A,'[1]de-para'!B:B,"")</f>
        <v/>
      </c>
      <c r="M49" t="str">
        <f t="shared" si="0"/>
        <v>2/2025</v>
      </c>
    </row>
    <row r="50" spans="1:13" x14ac:dyDescent="0.25">
      <c r="A50" t="s">
        <v>13</v>
      </c>
      <c r="B50">
        <v>28761</v>
      </c>
      <c r="C50" t="s">
        <v>29</v>
      </c>
      <c r="D50" t="s">
        <v>15</v>
      </c>
      <c r="E50" t="s">
        <v>16</v>
      </c>
      <c r="F50" s="1">
        <v>45702</v>
      </c>
      <c r="G50" s="1">
        <v>45709</v>
      </c>
      <c r="H50" t="s">
        <v>17</v>
      </c>
      <c r="I50">
        <v>1.5</v>
      </c>
      <c r="J50">
        <v>218</v>
      </c>
      <c r="K50">
        <v>327</v>
      </c>
      <c r="L50" t="str">
        <f>_xlfn.XLOOKUP(C50,'[1]de-para'!A:A,'[1]de-para'!B:B,"")</f>
        <v>Laboratorio</v>
      </c>
      <c r="M50" t="str">
        <f t="shared" si="0"/>
        <v>2/2025</v>
      </c>
    </row>
    <row r="51" spans="1:13" x14ac:dyDescent="0.25">
      <c r="A51" t="s">
        <v>13</v>
      </c>
      <c r="B51">
        <v>28762</v>
      </c>
      <c r="C51" t="s">
        <v>18</v>
      </c>
      <c r="D51" t="s">
        <v>15</v>
      </c>
      <c r="E51" t="s">
        <v>16</v>
      </c>
      <c r="F51" s="1">
        <v>45702</v>
      </c>
      <c r="G51" s="1">
        <v>45723</v>
      </c>
      <c r="H51" t="s">
        <v>17</v>
      </c>
      <c r="I51">
        <v>13.75</v>
      </c>
      <c r="J51">
        <v>282</v>
      </c>
      <c r="K51" s="2">
        <v>3877.5</v>
      </c>
      <c r="L51" t="str">
        <f>_xlfn.XLOOKUP(C51,'[1]de-para'!A:A,'[1]de-para'!B:B,"")</f>
        <v>Porto</v>
      </c>
      <c r="M51" t="str">
        <f t="shared" si="0"/>
        <v>2/2025</v>
      </c>
    </row>
    <row r="52" spans="1:13" x14ac:dyDescent="0.25">
      <c r="A52" t="s">
        <v>25</v>
      </c>
      <c r="B52">
        <v>28763</v>
      </c>
      <c r="C52" t="s">
        <v>18</v>
      </c>
      <c r="D52" t="s">
        <v>15</v>
      </c>
      <c r="E52" t="s">
        <v>16</v>
      </c>
      <c r="F52" s="1">
        <v>45702</v>
      </c>
      <c r="G52" s="1">
        <v>45723</v>
      </c>
      <c r="H52" t="s">
        <v>17</v>
      </c>
      <c r="I52">
        <v>13.75</v>
      </c>
      <c r="J52">
        <v>282</v>
      </c>
      <c r="K52" s="2">
        <v>3877.5</v>
      </c>
      <c r="L52" t="str">
        <f>_xlfn.XLOOKUP(C52,'[1]de-para'!A:A,'[1]de-para'!B:B,"")</f>
        <v>Porto</v>
      </c>
      <c r="M52" t="str">
        <f t="shared" si="0"/>
        <v>2/2025</v>
      </c>
    </row>
    <row r="53" spans="1:13" x14ac:dyDescent="0.25">
      <c r="A53" t="s">
        <v>25</v>
      </c>
      <c r="B53">
        <v>28775</v>
      </c>
      <c r="C53" t="s">
        <v>57</v>
      </c>
      <c r="D53" t="s">
        <v>15</v>
      </c>
      <c r="E53" t="s">
        <v>16</v>
      </c>
      <c r="F53" s="1">
        <v>45702</v>
      </c>
      <c r="G53" s="1">
        <v>45715</v>
      </c>
      <c r="H53" t="s">
        <v>17</v>
      </c>
      <c r="I53">
        <v>2</v>
      </c>
      <c r="J53">
        <v>218</v>
      </c>
      <c r="K53">
        <v>436</v>
      </c>
      <c r="L53" t="str">
        <f>_xlfn.XLOOKUP(C53,'[1]de-para'!A:A,'[1]de-para'!B:B,"")</f>
        <v/>
      </c>
      <c r="M53" t="str">
        <f t="shared" si="0"/>
        <v>2/2025</v>
      </c>
    </row>
    <row r="54" spans="1:13" x14ac:dyDescent="0.25">
      <c r="A54" t="s">
        <v>13</v>
      </c>
      <c r="B54">
        <v>28764</v>
      </c>
      <c r="C54" t="s">
        <v>32</v>
      </c>
      <c r="D54" t="s">
        <v>15</v>
      </c>
      <c r="E54" t="s">
        <v>16</v>
      </c>
      <c r="F54" s="1">
        <v>45702</v>
      </c>
      <c r="G54" s="1">
        <v>45709</v>
      </c>
      <c r="H54" t="s">
        <v>17</v>
      </c>
      <c r="I54">
        <v>3</v>
      </c>
      <c r="J54">
        <v>195</v>
      </c>
      <c r="K54">
        <v>585</v>
      </c>
      <c r="L54" t="str">
        <f>_xlfn.XLOOKUP(C54,'[1]de-para'!A:A,'[1]de-para'!B:B,"")</f>
        <v>Melbras</v>
      </c>
      <c r="M54" t="str">
        <f t="shared" si="0"/>
        <v>2/2025</v>
      </c>
    </row>
    <row r="55" spans="1:13" x14ac:dyDescent="0.25">
      <c r="A55" t="s">
        <v>33</v>
      </c>
      <c r="B55">
        <v>28776</v>
      </c>
      <c r="C55" t="s">
        <v>32</v>
      </c>
      <c r="D55" t="s">
        <v>15</v>
      </c>
      <c r="E55" t="s">
        <v>16</v>
      </c>
      <c r="F55" s="1">
        <v>45706</v>
      </c>
      <c r="G55" s="1">
        <v>45715</v>
      </c>
      <c r="H55" t="s">
        <v>17</v>
      </c>
      <c r="I55">
        <v>20</v>
      </c>
      <c r="J55">
        <v>195</v>
      </c>
      <c r="K55" s="2">
        <v>3900</v>
      </c>
      <c r="L55" t="str">
        <f>_xlfn.XLOOKUP(C55,'[1]de-para'!A:A,'[1]de-para'!B:B,"")</f>
        <v>Melbras</v>
      </c>
      <c r="M55" t="str">
        <f t="shared" si="0"/>
        <v>2/2025</v>
      </c>
    </row>
    <row r="56" spans="1:13" x14ac:dyDescent="0.25">
      <c r="A56" t="s">
        <v>33</v>
      </c>
      <c r="B56">
        <v>28777</v>
      </c>
      <c r="C56" t="s">
        <v>45</v>
      </c>
      <c r="D56" t="s">
        <v>15</v>
      </c>
      <c r="E56" t="s">
        <v>16</v>
      </c>
      <c r="F56" s="1">
        <v>45706</v>
      </c>
      <c r="G56" s="1">
        <v>45709</v>
      </c>
      <c r="H56" t="s">
        <v>17</v>
      </c>
      <c r="I56">
        <v>2</v>
      </c>
      <c r="J56">
        <v>218</v>
      </c>
      <c r="K56">
        <v>436</v>
      </c>
      <c r="L56" t="str">
        <f>_xlfn.XLOOKUP(C56,'[1]de-para'!A:A,'[1]de-para'!B:B,"")</f>
        <v>Kalay</v>
      </c>
      <c r="M56" t="str">
        <f t="shared" si="0"/>
        <v>2/2025</v>
      </c>
    </row>
    <row r="57" spans="1:13" x14ac:dyDescent="0.25">
      <c r="A57" t="s">
        <v>13</v>
      </c>
      <c r="B57">
        <v>28778</v>
      </c>
      <c r="C57" t="s">
        <v>19</v>
      </c>
      <c r="D57" t="s">
        <v>15</v>
      </c>
      <c r="E57" t="s">
        <v>20</v>
      </c>
      <c r="F57" s="1">
        <v>45707</v>
      </c>
      <c r="G57" t="s">
        <v>21</v>
      </c>
      <c r="H57" t="s">
        <v>17</v>
      </c>
      <c r="I57">
        <v>4</v>
      </c>
      <c r="J57">
        <v>231.48</v>
      </c>
      <c r="K57">
        <v>925.92</v>
      </c>
      <c r="L57" t="str">
        <f>_xlfn.XLOOKUP(C57,'[1]de-para'!A:A,'[1]de-para'!B:B,"")</f>
        <v>Ciasc</v>
      </c>
      <c r="M57" t="str">
        <f t="shared" si="0"/>
        <v>2/2025</v>
      </c>
    </row>
    <row r="58" spans="1:13" x14ac:dyDescent="0.25">
      <c r="A58" t="s">
        <v>37</v>
      </c>
      <c r="B58">
        <v>28779</v>
      </c>
      <c r="C58" t="s">
        <v>40</v>
      </c>
      <c r="D58" t="s">
        <v>15</v>
      </c>
      <c r="E58" t="s">
        <v>16</v>
      </c>
      <c r="F58" s="1">
        <v>45709</v>
      </c>
      <c r="G58" s="1">
        <v>45709</v>
      </c>
      <c r="H58" t="s">
        <v>17</v>
      </c>
      <c r="I58">
        <v>3</v>
      </c>
      <c r="J58">
        <v>251.75</v>
      </c>
      <c r="K58">
        <v>755.25</v>
      </c>
      <c r="L58" t="str">
        <f>_xlfn.XLOOKUP(C58,'[1]de-para'!A:A,'[1]de-para'!B:B,"")</f>
        <v>Cobresul</v>
      </c>
      <c r="M58" t="str">
        <f t="shared" si="0"/>
        <v>2/2025</v>
      </c>
    </row>
    <row r="59" spans="1:13" x14ac:dyDescent="0.25">
      <c r="A59" t="s">
        <v>37</v>
      </c>
      <c r="B59">
        <v>28780</v>
      </c>
      <c r="C59" t="s">
        <v>40</v>
      </c>
      <c r="D59" t="s">
        <v>15</v>
      </c>
      <c r="E59" t="s">
        <v>16</v>
      </c>
      <c r="F59" s="1">
        <v>45709</v>
      </c>
      <c r="G59" s="1">
        <v>45709</v>
      </c>
      <c r="H59" t="s">
        <v>17</v>
      </c>
      <c r="I59">
        <v>4.5</v>
      </c>
      <c r="J59">
        <v>251.75</v>
      </c>
      <c r="K59" s="2">
        <v>1132.8800000000001</v>
      </c>
      <c r="L59" t="str">
        <f>_xlfn.XLOOKUP(C59,'[1]de-para'!A:A,'[1]de-para'!B:B,"")</f>
        <v>Cobresul</v>
      </c>
      <c r="M59" t="str">
        <f t="shared" si="0"/>
        <v>2/2025</v>
      </c>
    </row>
    <row r="60" spans="1:13" x14ac:dyDescent="0.25">
      <c r="A60" t="s">
        <v>37</v>
      </c>
      <c r="B60">
        <v>28781</v>
      </c>
      <c r="C60" t="s">
        <v>40</v>
      </c>
      <c r="D60" t="s">
        <v>15</v>
      </c>
      <c r="E60" t="s">
        <v>16</v>
      </c>
      <c r="F60" s="1">
        <v>45709</v>
      </c>
      <c r="G60" s="1">
        <v>45709</v>
      </c>
      <c r="H60" t="s">
        <v>17</v>
      </c>
      <c r="I60">
        <v>3</v>
      </c>
      <c r="J60">
        <v>251.75</v>
      </c>
      <c r="K60">
        <v>755.25</v>
      </c>
      <c r="L60" t="str">
        <f>_xlfn.XLOOKUP(C60,'[1]de-para'!A:A,'[1]de-para'!B:B,"")</f>
        <v>Cobresul</v>
      </c>
      <c r="M60" t="str">
        <f t="shared" si="0"/>
        <v>2/2025</v>
      </c>
    </row>
    <row r="61" spans="1:13" x14ac:dyDescent="0.25">
      <c r="A61" t="s">
        <v>37</v>
      </c>
      <c r="B61">
        <v>28782</v>
      </c>
      <c r="C61" t="s">
        <v>40</v>
      </c>
      <c r="D61" t="s">
        <v>15</v>
      </c>
      <c r="E61" t="s">
        <v>16</v>
      </c>
      <c r="F61" s="1">
        <v>45709</v>
      </c>
      <c r="G61" s="1">
        <v>45709</v>
      </c>
      <c r="H61" t="s">
        <v>17</v>
      </c>
      <c r="I61">
        <v>3</v>
      </c>
      <c r="J61">
        <v>251.75</v>
      </c>
      <c r="K61">
        <v>755.25</v>
      </c>
      <c r="L61" t="str">
        <f>_xlfn.XLOOKUP(C61,'[1]de-para'!A:A,'[1]de-para'!B:B,"")</f>
        <v>Cobresul</v>
      </c>
      <c r="M61" t="str">
        <f t="shared" si="0"/>
        <v>2/2025</v>
      </c>
    </row>
    <row r="62" spans="1:13" x14ac:dyDescent="0.25">
      <c r="A62" t="s">
        <v>37</v>
      </c>
      <c r="B62">
        <v>28783</v>
      </c>
      <c r="C62" t="s">
        <v>24</v>
      </c>
      <c r="D62" t="s">
        <v>15</v>
      </c>
      <c r="E62" t="s">
        <v>16</v>
      </c>
      <c r="F62" s="1">
        <v>45709</v>
      </c>
      <c r="G62" s="1">
        <v>45709</v>
      </c>
      <c r="H62" t="s">
        <v>17</v>
      </c>
      <c r="I62">
        <v>4.25</v>
      </c>
      <c r="J62">
        <v>251.75</v>
      </c>
      <c r="K62" s="2">
        <v>1069.94</v>
      </c>
      <c r="L62" t="str">
        <f>_xlfn.XLOOKUP(C62,'[1]de-para'!A:A,'[1]de-para'!B:B,"")</f>
        <v>Plasinco</v>
      </c>
      <c r="M62" t="str">
        <f t="shared" si="0"/>
        <v>2/2025</v>
      </c>
    </row>
    <row r="63" spans="1:13" x14ac:dyDescent="0.25">
      <c r="A63" t="s">
        <v>37</v>
      </c>
      <c r="B63">
        <v>28784</v>
      </c>
      <c r="C63" t="s">
        <v>24</v>
      </c>
      <c r="D63" t="s">
        <v>15</v>
      </c>
      <c r="E63" t="s">
        <v>16</v>
      </c>
      <c r="F63" s="1">
        <v>45709</v>
      </c>
      <c r="G63" s="1">
        <v>45709</v>
      </c>
      <c r="H63" t="s">
        <v>17</v>
      </c>
      <c r="I63">
        <v>4</v>
      </c>
      <c r="J63">
        <v>251.75</v>
      </c>
      <c r="K63" s="2">
        <v>1007</v>
      </c>
      <c r="L63" t="str">
        <f>_xlfn.XLOOKUP(C63,'[1]de-para'!A:A,'[1]de-para'!B:B,"")</f>
        <v>Plasinco</v>
      </c>
      <c r="M63" t="str">
        <f t="shared" si="0"/>
        <v>2/2025</v>
      </c>
    </row>
    <row r="64" spans="1:13" x14ac:dyDescent="0.25">
      <c r="A64" t="s">
        <v>37</v>
      </c>
      <c r="B64">
        <v>28785</v>
      </c>
      <c r="C64" t="s">
        <v>24</v>
      </c>
      <c r="D64" t="s">
        <v>15</v>
      </c>
      <c r="E64" t="s">
        <v>16</v>
      </c>
      <c r="F64" s="1">
        <v>45709</v>
      </c>
      <c r="G64" s="1">
        <v>45709</v>
      </c>
      <c r="H64" t="s">
        <v>17</v>
      </c>
      <c r="I64">
        <v>3.75</v>
      </c>
      <c r="J64">
        <v>251.75</v>
      </c>
      <c r="K64">
        <v>944.06</v>
      </c>
      <c r="L64" t="str">
        <f>_xlfn.XLOOKUP(C64,'[1]de-para'!A:A,'[1]de-para'!B:B,"")</f>
        <v>Plasinco</v>
      </c>
      <c r="M64" t="str">
        <f t="shared" si="0"/>
        <v>2/2025</v>
      </c>
    </row>
    <row r="65" spans="1:13" x14ac:dyDescent="0.25">
      <c r="A65" t="s">
        <v>37</v>
      </c>
      <c r="B65">
        <v>28786</v>
      </c>
      <c r="C65" t="s">
        <v>24</v>
      </c>
      <c r="D65" t="s">
        <v>15</v>
      </c>
      <c r="E65" t="s">
        <v>16</v>
      </c>
      <c r="F65" s="1">
        <v>45709</v>
      </c>
      <c r="G65" s="1">
        <v>45709</v>
      </c>
      <c r="H65" t="s">
        <v>17</v>
      </c>
      <c r="I65">
        <v>3.75</v>
      </c>
      <c r="J65">
        <v>251.75</v>
      </c>
      <c r="K65">
        <v>944.06</v>
      </c>
      <c r="L65" t="str">
        <f>_xlfn.XLOOKUP(C65,'[1]de-para'!A:A,'[1]de-para'!B:B,"")</f>
        <v>Plasinco</v>
      </c>
      <c r="M65" t="str">
        <f t="shared" si="0"/>
        <v>2/2025</v>
      </c>
    </row>
    <row r="66" spans="1:13" x14ac:dyDescent="0.25">
      <c r="A66" t="s">
        <v>25</v>
      </c>
      <c r="B66">
        <v>28796</v>
      </c>
      <c r="C66" t="s">
        <v>38</v>
      </c>
      <c r="D66" t="s">
        <v>15</v>
      </c>
      <c r="E66" t="s">
        <v>20</v>
      </c>
      <c r="F66" s="1">
        <v>45709</v>
      </c>
      <c r="G66" t="s">
        <v>21</v>
      </c>
      <c r="H66" t="s">
        <v>17</v>
      </c>
      <c r="I66">
        <v>14.5</v>
      </c>
      <c r="J66">
        <v>190</v>
      </c>
      <c r="K66" s="2">
        <v>2755</v>
      </c>
      <c r="L66" t="str">
        <f>_xlfn.XLOOKUP(C66,'[1]de-para'!A:A,'[1]de-para'!B:B,"")</f>
        <v>Filmach</v>
      </c>
      <c r="M66" t="str">
        <f t="shared" si="0"/>
        <v>2/2025</v>
      </c>
    </row>
    <row r="67" spans="1:13" x14ac:dyDescent="0.25">
      <c r="A67" t="s">
        <v>27</v>
      </c>
      <c r="B67">
        <v>28797</v>
      </c>
      <c r="C67" t="s">
        <v>31</v>
      </c>
      <c r="D67" t="s">
        <v>15</v>
      </c>
      <c r="E67" t="s">
        <v>16</v>
      </c>
      <c r="F67" s="1">
        <v>45709</v>
      </c>
      <c r="G67" s="1">
        <v>45721</v>
      </c>
      <c r="H67" t="s">
        <v>17</v>
      </c>
      <c r="I67">
        <v>16</v>
      </c>
      <c r="J67">
        <v>260</v>
      </c>
      <c r="K67" s="2">
        <v>4160</v>
      </c>
      <c r="L67" t="str">
        <f>_xlfn.XLOOKUP(C67,'[1]de-para'!A:A,'[1]de-para'!B:B,"")</f>
        <v>Celgpar</v>
      </c>
      <c r="M67" t="str">
        <f t="shared" ref="M67:M118" si="1">MONTH(F67)&amp;"/"&amp;YEAR(F67)</f>
        <v>2/2025</v>
      </c>
    </row>
    <row r="68" spans="1:13" x14ac:dyDescent="0.25">
      <c r="A68" t="s">
        <v>27</v>
      </c>
      <c r="B68">
        <v>28798</v>
      </c>
      <c r="C68" t="s">
        <v>31</v>
      </c>
      <c r="D68" t="s">
        <v>15</v>
      </c>
      <c r="E68" t="s">
        <v>16</v>
      </c>
      <c r="F68" s="1">
        <v>45709</v>
      </c>
      <c r="G68" s="1">
        <v>45721</v>
      </c>
      <c r="H68" t="s">
        <v>17</v>
      </c>
      <c r="I68">
        <v>3.5</v>
      </c>
      <c r="J68">
        <v>260</v>
      </c>
      <c r="K68">
        <v>910</v>
      </c>
      <c r="L68" t="str">
        <f>_xlfn.XLOOKUP(C68,'[1]de-para'!A:A,'[1]de-para'!B:B,"")</f>
        <v>Celgpar</v>
      </c>
      <c r="M68" t="str">
        <f t="shared" si="1"/>
        <v>2/2025</v>
      </c>
    </row>
    <row r="69" spans="1:13" x14ac:dyDescent="0.25">
      <c r="A69" t="s">
        <v>13</v>
      </c>
      <c r="B69">
        <v>28799</v>
      </c>
      <c r="C69" t="s">
        <v>31</v>
      </c>
      <c r="D69" t="s">
        <v>15</v>
      </c>
      <c r="E69" t="s">
        <v>16</v>
      </c>
      <c r="F69" s="1">
        <v>45709</v>
      </c>
      <c r="G69" s="1">
        <v>45721</v>
      </c>
      <c r="H69" t="s">
        <v>17</v>
      </c>
      <c r="I69">
        <v>7</v>
      </c>
      <c r="J69">
        <v>260</v>
      </c>
      <c r="K69" s="2">
        <v>1820</v>
      </c>
      <c r="L69" t="str">
        <f>_xlfn.XLOOKUP(C69,'[1]de-para'!A:A,'[1]de-para'!B:B,"")</f>
        <v>Celgpar</v>
      </c>
      <c r="M69" t="str">
        <f t="shared" si="1"/>
        <v>2/2025</v>
      </c>
    </row>
    <row r="70" spans="1:13" x14ac:dyDescent="0.25">
      <c r="A70" t="s">
        <v>13</v>
      </c>
      <c r="B70">
        <v>28800</v>
      </c>
      <c r="C70" t="s">
        <v>38</v>
      </c>
      <c r="D70" t="s">
        <v>15</v>
      </c>
      <c r="E70" t="s">
        <v>20</v>
      </c>
      <c r="F70" s="1">
        <v>45709</v>
      </c>
      <c r="G70" t="s">
        <v>21</v>
      </c>
      <c r="H70" t="s">
        <v>39</v>
      </c>
      <c r="I70">
        <v>6.5</v>
      </c>
      <c r="J70">
        <v>190</v>
      </c>
      <c r="K70" s="2">
        <v>1235</v>
      </c>
      <c r="L70" t="str">
        <f>_xlfn.XLOOKUP(C70,'[1]de-para'!A:A,'[1]de-para'!B:B,"")</f>
        <v>Filmach</v>
      </c>
      <c r="M70" t="str">
        <f t="shared" si="1"/>
        <v>2/2025</v>
      </c>
    </row>
    <row r="71" spans="1:13" x14ac:dyDescent="0.25">
      <c r="A71" t="s">
        <v>22</v>
      </c>
      <c r="B71">
        <v>28802</v>
      </c>
      <c r="C71" t="s">
        <v>32</v>
      </c>
      <c r="D71" t="s">
        <v>15</v>
      </c>
      <c r="E71" t="s">
        <v>16</v>
      </c>
      <c r="F71" s="1">
        <v>45709</v>
      </c>
      <c r="G71" s="1">
        <v>45715</v>
      </c>
      <c r="H71" t="s">
        <v>17</v>
      </c>
      <c r="I71">
        <v>53.5</v>
      </c>
      <c r="J71">
        <v>195</v>
      </c>
      <c r="K71" s="2">
        <v>10432.5</v>
      </c>
      <c r="L71" t="str">
        <f>_xlfn.XLOOKUP(C71,'[1]de-para'!A:A,'[1]de-para'!B:B,"")</f>
        <v>Melbras</v>
      </c>
      <c r="M71" t="str">
        <f t="shared" si="1"/>
        <v>2/2025</v>
      </c>
    </row>
    <row r="72" spans="1:13" x14ac:dyDescent="0.25">
      <c r="A72" t="s">
        <v>22</v>
      </c>
      <c r="B72">
        <v>28803</v>
      </c>
      <c r="C72" t="s">
        <v>26</v>
      </c>
      <c r="D72" t="s">
        <v>15</v>
      </c>
      <c r="E72" t="s">
        <v>16</v>
      </c>
      <c r="F72" s="1">
        <v>45716</v>
      </c>
      <c r="G72" s="1">
        <v>45716</v>
      </c>
      <c r="H72" t="s">
        <v>17</v>
      </c>
      <c r="I72">
        <v>4</v>
      </c>
      <c r="J72">
        <v>218</v>
      </c>
      <c r="K72">
        <v>872</v>
      </c>
      <c r="L72" t="str">
        <f>_xlfn.XLOOKUP(C72,'[1]de-para'!A:A,'[1]de-para'!B:B,"")</f>
        <v>Baldissera</v>
      </c>
      <c r="M72" t="str">
        <f t="shared" si="1"/>
        <v>2/2025</v>
      </c>
    </row>
    <row r="73" spans="1:13" x14ac:dyDescent="0.25">
      <c r="A73" t="s">
        <v>22</v>
      </c>
      <c r="B73">
        <v>28804</v>
      </c>
      <c r="C73" t="s">
        <v>30</v>
      </c>
      <c r="D73" t="s">
        <v>15</v>
      </c>
      <c r="E73" t="s">
        <v>16</v>
      </c>
      <c r="F73" s="1">
        <v>45716</v>
      </c>
      <c r="G73" s="1">
        <v>45716</v>
      </c>
      <c r="H73" t="s">
        <v>17</v>
      </c>
      <c r="I73">
        <v>4.5</v>
      </c>
      <c r="J73">
        <v>218</v>
      </c>
      <c r="K73">
        <v>981</v>
      </c>
      <c r="L73" t="str">
        <f>_xlfn.XLOOKUP(C73,'[1]de-para'!A:A,'[1]de-para'!B:B,"")</f>
        <v>Concretize</v>
      </c>
      <c r="M73" t="str">
        <f t="shared" si="1"/>
        <v>2/2025</v>
      </c>
    </row>
    <row r="74" spans="1:13" x14ac:dyDescent="0.25">
      <c r="A74" t="s">
        <v>22</v>
      </c>
      <c r="B74">
        <v>28805</v>
      </c>
      <c r="C74" t="s">
        <v>32</v>
      </c>
      <c r="D74" t="s">
        <v>15</v>
      </c>
      <c r="E74" t="s">
        <v>16</v>
      </c>
      <c r="F74" s="1">
        <v>45716</v>
      </c>
      <c r="G74" s="1">
        <v>45723</v>
      </c>
      <c r="H74" t="s">
        <v>17</v>
      </c>
      <c r="I74">
        <v>28</v>
      </c>
      <c r="J74">
        <v>195</v>
      </c>
      <c r="K74" s="2">
        <v>5460</v>
      </c>
      <c r="L74" t="str">
        <f>_xlfn.XLOOKUP(C74,'[1]de-para'!A:A,'[1]de-para'!B:B,"")</f>
        <v>Melbras</v>
      </c>
      <c r="M74" t="str">
        <f t="shared" si="1"/>
        <v>2/2025</v>
      </c>
    </row>
    <row r="75" spans="1:13" x14ac:dyDescent="0.25">
      <c r="A75" t="s">
        <v>13</v>
      </c>
      <c r="B75">
        <v>28806</v>
      </c>
      <c r="C75" t="s">
        <v>32</v>
      </c>
      <c r="D75" t="s">
        <v>15</v>
      </c>
      <c r="E75" t="s">
        <v>20</v>
      </c>
      <c r="F75" s="1">
        <v>45721</v>
      </c>
      <c r="G75" t="s">
        <v>21</v>
      </c>
      <c r="H75" t="s">
        <v>39</v>
      </c>
      <c r="I75">
        <v>6.5</v>
      </c>
      <c r="J75">
        <v>195</v>
      </c>
      <c r="K75" s="2">
        <v>1267.5</v>
      </c>
      <c r="L75" t="str">
        <f>_xlfn.XLOOKUP(C75,'[1]de-para'!A:A,'[1]de-para'!B:B,"")</f>
        <v>Melbras</v>
      </c>
      <c r="M75" t="str">
        <f t="shared" si="1"/>
        <v>3/2025</v>
      </c>
    </row>
    <row r="76" spans="1:13" x14ac:dyDescent="0.25">
      <c r="A76" t="s">
        <v>13</v>
      </c>
      <c r="B76">
        <v>28807</v>
      </c>
      <c r="C76" t="s">
        <v>32</v>
      </c>
      <c r="D76" t="s">
        <v>15</v>
      </c>
      <c r="E76" t="s">
        <v>16</v>
      </c>
      <c r="F76" s="1">
        <v>45721</v>
      </c>
      <c r="G76" s="1">
        <v>45723</v>
      </c>
      <c r="H76" t="s">
        <v>17</v>
      </c>
      <c r="I76">
        <v>6</v>
      </c>
      <c r="J76">
        <v>195</v>
      </c>
      <c r="K76" s="2">
        <v>1170</v>
      </c>
      <c r="L76" t="str">
        <f>_xlfn.XLOOKUP(C76,'[1]de-para'!A:A,'[1]de-para'!B:B,"")</f>
        <v>Melbras</v>
      </c>
      <c r="M76" t="str">
        <f t="shared" si="1"/>
        <v>3/2025</v>
      </c>
    </row>
    <row r="77" spans="1:13" x14ac:dyDescent="0.25">
      <c r="A77" t="s">
        <v>13</v>
      </c>
      <c r="B77">
        <v>28808</v>
      </c>
      <c r="C77" t="s">
        <v>29</v>
      </c>
      <c r="D77" t="s">
        <v>15</v>
      </c>
      <c r="E77" t="s">
        <v>16</v>
      </c>
      <c r="F77" s="1">
        <v>45721</v>
      </c>
      <c r="G77" s="1">
        <v>45730</v>
      </c>
      <c r="H77" t="s">
        <v>17</v>
      </c>
      <c r="I77">
        <v>5</v>
      </c>
      <c r="J77">
        <v>218</v>
      </c>
      <c r="K77" s="2">
        <v>1090</v>
      </c>
      <c r="L77" t="str">
        <f>_xlfn.XLOOKUP(C77,'[1]de-para'!A:A,'[1]de-para'!B:B,"")</f>
        <v>Laboratorio</v>
      </c>
      <c r="M77" t="str">
        <f t="shared" si="1"/>
        <v>3/2025</v>
      </c>
    </row>
    <row r="78" spans="1:13" x14ac:dyDescent="0.25">
      <c r="A78" t="s">
        <v>13</v>
      </c>
      <c r="B78">
        <v>28809</v>
      </c>
      <c r="C78" t="s">
        <v>19</v>
      </c>
      <c r="D78" t="s">
        <v>15</v>
      </c>
      <c r="E78" t="s">
        <v>20</v>
      </c>
      <c r="F78" s="1">
        <v>45721</v>
      </c>
      <c r="G78" t="s">
        <v>21</v>
      </c>
      <c r="H78" t="s">
        <v>17</v>
      </c>
      <c r="I78">
        <v>8</v>
      </c>
      <c r="J78">
        <v>231.48</v>
      </c>
      <c r="K78" s="2">
        <v>1851.84</v>
      </c>
      <c r="L78" t="str">
        <f>_xlfn.XLOOKUP(C78,'[1]de-para'!A:A,'[1]de-para'!B:B,"")</f>
        <v>Ciasc</v>
      </c>
      <c r="M78" t="str">
        <f t="shared" si="1"/>
        <v>3/2025</v>
      </c>
    </row>
    <row r="79" spans="1:13" x14ac:dyDescent="0.25">
      <c r="A79" t="s">
        <v>47</v>
      </c>
      <c r="B79">
        <v>28810</v>
      </c>
      <c r="C79" t="s">
        <v>58</v>
      </c>
      <c r="D79" t="s">
        <v>15</v>
      </c>
      <c r="E79" t="s">
        <v>16</v>
      </c>
      <c r="F79" s="1">
        <v>45721</v>
      </c>
      <c r="G79" s="1">
        <v>45723</v>
      </c>
      <c r="H79" t="s">
        <v>17</v>
      </c>
      <c r="I79">
        <v>3</v>
      </c>
      <c r="J79">
        <v>218</v>
      </c>
      <c r="K79">
        <v>654</v>
      </c>
      <c r="L79" t="str">
        <f>_xlfn.XLOOKUP(C79,'[1]de-para'!A:A,'[1]de-para'!B:B,"")</f>
        <v/>
      </c>
      <c r="M79" t="str">
        <f t="shared" si="1"/>
        <v>3/2025</v>
      </c>
    </row>
    <row r="80" spans="1:13" x14ac:dyDescent="0.25">
      <c r="A80" t="s">
        <v>27</v>
      </c>
      <c r="B80">
        <v>28811</v>
      </c>
      <c r="C80" t="s">
        <v>59</v>
      </c>
      <c r="D80" t="s">
        <v>15</v>
      </c>
      <c r="E80" t="s">
        <v>16</v>
      </c>
      <c r="F80" s="1">
        <v>45721</v>
      </c>
      <c r="G80" s="1">
        <v>45723</v>
      </c>
      <c r="H80" t="s">
        <v>17</v>
      </c>
      <c r="I80">
        <v>2</v>
      </c>
      <c r="J80">
        <v>218</v>
      </c>
      <c r="K80">
        <v>436</v>
      </c>
      <c r="L80" t="str">
        <f>_xlfn.XLOOKUP(C80,'[1]de-para'!A:A,'[1]de-para'!B:B,"")</f>
        <v/>
      </c>
      <c r="M80" t="str">
        <f t="shared" si="1"/>
        <v>3/2025</v>
      </c>
    </row>
    <row r="81" spans="1:13" x14ac:dyDescent="0.25">
      <c r="A81" t="s">
        <v>27</v>
      </c>
      <c r="B81">
        <v>28812</v>
      </c>
      <c r="C81" t="s">
        <v>45</v>
      </c>
      <c r="D81" t="s">
        <v>15</v>
      </c>
      <c r="E81" t="s">
        <v>16</v>
      </c>
      <c r="F81" s="1">
        <v>45721</v>
      </c>
      <c r="G81" s="1">
        <v>45723</v>
      </c>
      <c r="H81" t="s">
        <v>17</v>
      </c>
      <c r="I81">
        <v>1</v>
      </c>
      <c r="J81">
        <v>218</v>
      </c>
      <c r="K81">
        <v>218</v>
      </c>
      <c r="L81" t="str">
        <f>_xlfn.XLOOKUP(C81,'[1]de-para'!A:A,'[1]de-para'!B:B,"")</f>
        <v>Kalay</v>
      </c>
      <c r="M81" t="str">
        <f t="shared" si="1"/>
        <v>3/2025</v>
      </c>
    </row>
    <row r="82" spans="1:13" x14ac:dyDescent="0.25">
      <c r="A82" t="s">
        <v>27</v>
      </c>
      <c r="B82">
        <v>28814</v>
      </c>
      <c r="C82" t="s">
        <v>31</v>
      </c>
      <c r="D82" t="s">
        <v>15</v>
      </c>
      <c r="E82" t="s">
        <v>16</v>
      </c>
      <c r="F82" s="1">
        <v>45721</v>
      </c>
      <c r="G82" s="1">
        <v>45748</v>
      </c>
      <c r="H82" t="s">
        <v>17</v>
      </c>
      <c r="I82">
        <v>3</v>
      </c>
      <c r="J82">
        <v>260</v>
      </c>
      <c r="K82">
        <v>780</v>
      </c>
      <c r="L82" t="str">
        <f>_xlfn.XLOOKUP(C82,'[1]de-para'!A:A,'[1]de-para'!B:B,"")</f>
        <v>Celgpar</v>
      </c>
      <c r="M82" t="str">
        <f t="shared" si="1"/>
        <v>3/2025</v>
      </c>
    </row>
    <row r="83" spans="1:13" x14ac:dyDescent="0.25">
      <c r="A83" t="s">
        <v>27</v>
      </c>
      <c r="B83">
        <v>28815</v>
      </c>
      <c r="C83" t="s">
        <v>28</v>
      </c>
      <c r="D83" t="s">
        <v>15</v>
      </c>
      <c r="E83" t="s">
        <v>20</v>
      </c>
      <c r="F83" s="1">
        <v>45721</v>
      </c>
      <c r="G83" t="s">
        <v>21</v>
      </c>
      <c r="H83" t="s">
        <v>17</v>
      </c>
      <c r="I83">
        <v>2</v>
      </c>
      <c r="J83">
        <v>213</v>
      </c>
      <c r="K83">
        <v>426</v>
      </c>
      <c r="L83" t="str">
        <f>_xlfn.XLOOKUP(C83,'[1]de-para'!A:A,'[1]de-para'!B:B,"")</f>
        <v>Metalimpex</v>
      </c>
      <c r="M83" t="str">
        <f t="shared" si="1"/>
        <v>3/2025</v>
      </c>
    </row>
    <row r="84" spans="1:13" x14ac:dyDescent="0.25">
      <c r="A84" t="s">
        <v>27</v>
      </c>
      <c r="B84">
        <v>28816</v>
      </c>
      <c r="C84" t="s">
        <v>28</v>
      </c>
      <c r="D84" t="s">
        <v>15</v>
      </c>
      <c r="E84" t="s">
        <v>20</v>
      </c>
      <c r="F84" s="1">
        <v>45721</v>
      </c>
      <c r="G84" s="1">
        <v>45747</v>
      </c>
      <c r="H84" t="s">
        <v>17</v>
      </c>
      <c r="I84">
        <v>11.5</v>
      </c>
      <c r="J84">
        <v>213</v>
      </c>
      <c r="K84" s="2">
        <v>2449.5</v>
      </c>
      <c r="L84" t="str">
        <f>_xlfn.XLOOKUP(C84,'[1]de-para'!A:A,'[1]de-para'!B:B,"")</f>
        <v>Metalimpex</v>
      </c>
      <c r="M84" t="str">
        <f t="shared" si="1"/>
        <v>3/2025</v>
      </c>
    </row>
    <row r="85" spans="1:13" x14ac:dyDescent="0.25">
      <c r="A85" t="s">
        <v>37</v>
      </c>
      <c r="B85">
        <v>28817</v>
      </c>
      <c r="C85" t="s">
        <v>19</v>
      </c>
      <c r="D85" t="s">
        <v>15</v>
      </c>
      <c r="E85" t="s">
        <v>20</v>
      </c>
      <c r="F85" s="1">
        <v>45723</v>
      </c>
      <c r="G85" t="s">
        <v>21</v>
      </c>
      <c r="H85" t="s">
        <v>17</v>
      </c>
      <c r="I85">
        <v>12</v>
      </c>
      <c r="J85">
        <v>231.48</v>
      </c>
      <c r="K85" s="2">
        <v>2777.76</v>
      </c>
      <c r="L85" t="str">
        <f>_xlfn.XLOOKUP(C85,'[1]de-para'!A:A,'[1]de-para'!B:B,"")</f>
        <v>Ciasc</v>
      </c>
      <c r="M85" t="str">
        <f t="shared" si="1"/>
        <v>3/2025</v>
      </c>
    </row>
    <row r="86" spans="1:13" x14ac:dyDescent="0.25">
      <c r="A86" t="s">
        <v>25</v>
      </c>
      <c r="B86">
        <v>28818</v>
      </c>
      <c r="C86" t="s">
        <v>32</v>
      </c>
      <c r="D86" t="s">
        <v>15</v>
      </c>
      <c r="E86" t="s">
        <v>16</v>
      </c>
      <c r="F86" s="1">
        <v>45723</v>
      </c>
      <c r="G86" s="1">
        <v>45754</v>
      </c>
      <c r="H86" t="s">
        <v>17</v>
      </c>
      <c r="I86">
        <v>31</v>
      </c>
      <c r="J86">
        <v>195</v>
      </c>
      <c r="K86" s="2">
        <v>6045</v>
      </c>
      <c r="L86" t="str">
        <f>_xlfn.XLOOKUP(C86,'[1]de-para'!A:A,'[1]de-para'!B:B,"")</f>
        <v>Melbras</v>
      </c>
      <c r="M86" t="str">
        <f t="shared" si="1"/>
        <v>3/2025</v>
      </c>
    </row>
    <row r="87" spans="1:13" x14ac:dyDescent="0.25">
      <c r="A87" t="s">
        <v>25</v>
      </c>
      <c r="B87">
        <v>28819</v>
      </c>
      <c r="C87" t="s">
        <v>18</v>
      </c>
      <c r="D87" t="s">
        <v>15</v>
      </c>
      <c r="E87" t="s">
        <v>20</v>
      </c>
      <c r="F87" s="1">
        <v>45723</v>
      </c>
      <c r="G87" t="s">
        <v>21</v>
      </c>
      <c r="H87" t="s">
        <v>17</v>
      </c>
      <c r="I87">
        <v>1</v>
      </c>
      <c r="J87">
        <v>220</v>
      </c>
      <c r="K87">
        <v>220</v>
      </c>
      <c r="L87" t="str">
        <f>_xlfn.XLOOKUP(C87,'[1]de-para'!A:A,'[1]de-para'!B:B,"")</f>
        <v>Porto</v>
      </c>
      <c r="M87" t="str">
        <f t="shared" si="1"/>
        <v>3/2025</v>
      </c>
    </row>
    <row r="88" spans="1:13" x14ac:dyDescent="0.25">
      <c r="A88" t="s">
        <v>13</v>
      </c>
      <c r="B88">
        <v>28820</v>
      </c>
      <c r="C88" t="s">
        <v>31</v>
      </c>
      <c r="D88" t="s">
        <v>15</v>
      </c>
      <c r="E88" t="s">
        <v>16</v>
      </c>
      <c r="F88" s="1">
        <v>45723</v>
      </c>
      <c r="G88" s="1">
        <v>45748</v>
      </c>
      <c r="H88" t="s">
        <v>17</v>
      </c>
      <c r="I88">
        <v>5</v>
      </c>
      <c r="J88">
        <v>260</v>
      </c>
      <c r="K88" s="2">
        <v>1300</v>
      </c>
      <c r="L88" t="str">
        <f>_xlfn.XLOOKUP(C88,'[1]de-para'!A:A,'[1]de-para'!B:B,"")</f>
        <v>Celgpar</v>
      </c>
      <c r="M88" t="str">
        <f t="shared" si="1"/>
        <v>3/2025</v>
      </c>
    </row>
    <row r="89" spans="1:13" x14ac:dyDescent="0.25">
      <c r="A89" t="s">
        <v>13</v>
      </c>
      <c r="B89">
        <v>28821</v>
      </c>
      <c r="C89" t="s">
        <v>18</v>
      </c>
      <c r="D89" t="s">
        <v>15</v>
      </c>
      <c r="E89" t="s">
        <v>16</v>
      </c>
      <c r="F89" s="1">
        <v>45723</v>
      </c>
      <c r="G89" s="1">
        <v>45748</v>
      </c>
      <c r="H89" t="s">
        <v>17</v>
      </c>
      <c r="I89">
        <v>8</v>
      </c>
      <c r="J89">
        <v>220</v>
      </c>
      <c r="K89" s="2">
        <v>1760</v>
      </c>
      <c r="L89" t="str">
        <f>_xlfn.XLOOKUP(C89,'[1]de-para'!A:A,'[1]de-para'!B:B,"")</f>
        <v>Porto</v>
      </c>
      <c r="M89" t="str">
        <f t="shared" si="1"/>
        <v>3/2025</v>
      </c>
    </row>
    <row r="90" spans="1:13" x14ac:dyDescent="0.25">
      <c r="A90" t="s">
        <v>13</v>
      </c>
      <c r="B90">
        <v>28822</v>
      </c>
      <c r="C90" t="s">
        <v>32</v>
      </c>
      <c r="D90" t="s">
        <v>15</v>
      </c>
      <c r="E90" t="s">
        <v>16</v>
      </c>
      <c r="F90" s="1">
        <v>45723</v>
      </c>
      <c r="G90" s="1">
        <v>45743</v>
      </c>
      <c r="H90" t="s">
        <v>17</v>
      </c>
      <c r="I90">
        <v>5</v>
      </c>
      <c r="J90">
        <v>195</v>
      </c>
      <c r="K90">
        <v>975</v>
      </c>
      <c r="L90" t="str">
        <f>_xlfn.XLOOKUP(C90,'[1]de-para'!A:A,'[1]de-para'!B:B,"")</f>
        <v>Melbras</v>
      </c>
      <c r="M90" t="str">
        <f t="shared" si="1"/>
        <v>3/2025</v>
      </c>
    </row>
    <row r="91" spans="1:13" x14ac:dyDescent="0.25">
      <c r="A91" t="s">
        <v>47</v>
      </c>
      <c r="B91">
        <v>28823</v>
      </c>
      <c r="C91" t="s">
        <v>60</v>
      </c>
      <c r="D91" t="s">
        <v>15</v>
      </c>
      <c r="E91" t="s">
        <v>16</v>
      </c>
      <c r="F91" s="1">
        <v>45726</v>
      </c>
      <c r="G91" s="1">
        <v>45730</v>
      </c>
      <c r="H91" t="s">
        <v>17</v>
      </c>
      <c r="I91">
        <v>3</v>
      </c>
      <c r="J91">
        <v>215.97</v>
      </c>
      <c r="K91">
        <v>647.91</v>
      </c>
      <c r="L91" t="str">
        <f>_xlfn.XLOOKUP(C91,'[1]de-para'!A:A,'[1]de-para'!B:B,"")</f>
        <v/>
      </c>
      <c r="M91" t="str">
        <f t="shared" si="1"/>
        <v>3/2025</v>
      </c>
    </row>
    <row r="92" spans="1:13" x14ac:dyDescent="0.25">
      <c r="A92" t="s">
        <v>22</v>
      </c>
      <c r="B92">
        <v>28824</v>
      </c>
      <c r="C92" t="s">
        <v>32</v>
      </c>
      <c r="D92" t="s">
        <v>15</v>
      </c>
      <c r="E92" t="s">
        <v>16</v>
      </c>
      <c r="F92" s="1">
        <v>45726</v>
      </c>
      <c r="G92" s="1">
        <v>45730</v>
      </c>
      <c r="H92" t="s">
        <v>17</v>
      </c>
      <c r="I92">
        <v>20</v>
      </c>
      <c r="J92">
        <v>195</v>
      </c>
      <c r="K92" s="2">
        <v>3900</v>
      </c>
      <c r="L92" t="str">
        <f>_xlfn.XLOOKUP(C92,'[1]de-para'!A:A,'[1]de-para'!B:B,"")</f>
        <v>Melbras</v>
      </c>
      <c r="M92" t="str">
        <f t="shared" si="1"/>
        <v>3/2025</v>
      </c>
    </row>
    <row r="93" spans="1:13" x14ac:dyDescent="0.25">
      <c r="A93" t="s">
        <v>27</v>
      </c>
      <c r="B93">
        <v>28825</v>
      </c>
      <c r="C93" t="s">
        <v>31</v>
      </c>
      <c r="D93" t="s">
        <v>15</v>
      </c>
      <c r="E93" t="s">
        <v>16</v>
      </c>
      <c r="F93" s="1">
        <v>45728</v>
      </c>
      <c r="G93" s="1">
        <v>45748</v>
      </c>
      <c r="H93" t="s">
        <v>17</v>
      </c>
      <c r="I93">
        <v>13</v>
      </c>
      <c r="J93">
        <v>260</v>
      </c>
      <c r="K93" s="2">
        <v>3380</v>
      </c>
      <c r="L93" t="str">
        <f>_xlfn.XLOOKUP(C93,'[1]de-para'!A:A,'[1]de-para'!B:B,"")</f>
        <v>Celgpar</v>
      </c>
      <c r="M93" t="str">
        <f t="shared" si="1"/>
        <v>3/2025</v>
      </c>
    </row>
    <row r="94" spans="1:13" x14ac:dyDescent="0.25">
      <c r="A94" t="s">
        <v>27</v>
      </c>
      <c r="B94">
        <v>28826</v>
      </c>
      <c r="C94" t="s">
        <v>28</v>
      </c>
      <c r="D94" t="s">
        <v>15</v>
      </c>
      <c r="E94" t="s">
        <v>20</v>
      </c>
      <c r="F94" s="1">
        <v>45728</v>
      </c>
      <c r="G94" s="1">
        <v>45747</v>
      </c>
      <c r="H94" t="s">
        <v>17</v>
      </c>
      <c r="I94">
        <v>13</v>
      </c>
      <c r="J94">
        <v>0</v>
      </c>
      <c r="K94">
        <v>0</v>
      </c>
      <c r="L94" t="str">
        <f>_xlfn.XLOOKUP(C94,'[1]de-para'!A:A,'[1]de-para'!B:B,"")</f>
        <v>Metalimpex</v>
      </c>
      <c r="M94" t="str">
        <f t="shared" si="1"/>
        <v>3/2025</v>
      </c>
    </row>
    <row r="95" spans="1:13" x14ac:dyDescent="0.25">
      <c r="A95" t="s">
        <v>27</v>
      </c>
      <c r="B95">
        <v>28827</v>
      </c>
      <c r="C95" t="s">
        <v>36</v>
      </c>
      <c r="D95" t="s">
        <v>15</v>
      </c>
      <c r="E95" t="s">
        <v>16</v>
      </c>
      <c r="F95" s="1">
        <v>45728</v>
      </c>
      <c r="G95" s="1">
        <v>45730</v>
      </c>
      <c r="H95" t="s">
        <v>17</v>
      </c>
      <c r="I95">
        <v>2</v>
      </c>
      <c r="J95">
        <v>195</v>
      </c>
      <c r="K95">
        <v>390</v>
      </c>
      <c r="L95" t="str">
        <f>_xlfn.XLOOKUP(C95,'[1]de-para'!A:A,'[1]de-para'!B:B,"")</f>
        <v>System</v>
      </c>
      <c r="M95" t="str">
        <f t="shared" si="1"/>
        <v>3/2025</v>
      </c>
    </row>
    <row r="96" spans="1:13" x14ac:dyDescent="0.25">
      <c r="A96" t="s">
        <v>22</v>
      </c>
      <c r="B96">
        <v>28828</v>
      </c>
      <c r="C96" t="s">
        <v>32</v>
      </c>
      <c r="D96" t="s">
        <v>15</v>
      </c>
      <c r="E96" t="s">
        <v>16</v>
      </c>
      <c r="F96" s="1">
        <v>45730</v>
      </c>
      <c r="G96" s="1">
        <v>45735</v>
      </c>
      <c r="H96" t="s">
        <v>17</v>
      </c>
      <c r="I96">
        <v>32</v>
      </c>
      <c r="J96">
        <v>195</v>
      </c>
      <c r="K96" s="2">
        <v>6240</v>
      </c>
      <c r="L96" t="str">
        <f>_xlfn.XLOOKUP(C96,'[1]de-para'!A:A,'[1]de-para'!B:B,"")</f>
        <v>Melbras</v>
      </c>
      <c r="M96" t="str">
        <f t="shared" si="1"/>
        <v>3/2025</v>
      </c>
    </row>
    <row r="97" spans="1:13" x14ac:dyDescent="0.25">
      <c r="A97" t="s">
        <v>27</v>
      </c>
      <c r="B97">
        <v>28829</v>
      </c>
      <c r="C97" t="s">
        <v>61</v>
      </c>
      <c r="D97" t="s">
        <v>15</v>
      </c>
      <c r="E97" t="s">
        <v>16</v>
      </c>
      <c r="F97" s="1">
        <v>45733</v>
      </c>
      <c r="G97" s="1">
        <v>45737</v>
      </c>
      <c r="H97" t="s">
        <v>17</v>
      </c>
      <c r="I97">
        <v>13</v>
      </c>
      <c r="J97">
        <v>218</v>
      </c>
      <c r="K97" s="2">
        <v>2834</v>
      </c>
      <c r="L97" t="str">
        <f>_xlfn.XLOOKUP(C97,'[1]de-para'!A:A,'[1]de-para'!B:B,"")</f>
        <v/>
      </c>
      <c r="M97" t="str">
        <f t="shared" si="1"/>
        <v>3/2025</v>
      </c>
    </row>
    <row r="98" spans="1:13" x14ac:dyDescent="0.25">
      <c r="A98" t="s">
        <v>27</v>
      </c>
      <c r="B98">
        <v>28830</v>
      </c>
      <c r="C98" t="s">
        <v>31</v>
      </c>
      <c r="D98" t="s">
        <v>15</v>
      </c>
      <c r="E98" t="s">
        <v>16</v>
      </c>
      <c r="F98" s="1">
        <v>45736</v>
      </c>
      <c r="G98" s="1">
        <v>45748</v>
      </c>
      <c r="H98" t="s">
        <v>17</v>
      </c>
      <c r="I98">
        <v>20</v>
      </c>
      <c r="J98">
        <v>260</v>
      </c>
      <c r="K98" s="2">
        <v>5200</v>
      </c>
      <c r="L98" t="str">
        <f>_xlfn.XLOOKUP(C98,'[1]de-para'!A:A,'[1]de-para'!B:B,"")</f>
        <v>Celgpar</v>
      </c>
      <c r="M98" t="str">
        <f t="shared" si="1"/>
        <v>3/2025</v>
      </c>
    </row>
    <row r="99" spans="1:13" x14ac:dyDescent="0.25">
      <c r="A99" t="s">
        <v>27</v>
      </c>
      <c r="B99">
        <v>28831</v>
      </c>
      <c r="C99" t="s">
        <v>28</v>
      </c>
      <c r="D99" t="s">
        <v>15</v>
      </c>
      <c r="E99" t="s">
        <v>20</v>
      </c>
      <c r="F99" s="1">
        <v>45736</v>
      </c>
      <c r="G99" s="1">
        <v>45747</v>
      </c>
      <c r="H99" t="s">
        <v>17</v>
      </c>
      <c r="I99">
        <v>6</v>
      </c>
      <c r="J99">
        <v>0</v>
      </c>
      <c r="K99">
        <v>0</v>
      </c>
      <c r="L99" t="str">
        <f>_xlfn.XLOOKUP(C99,'[1]de-para'!A:A,'[1]de-para'!B:B,"")</f>
        <v>Metalimpex</v>
      </c>
      <c r="M99" t="str">
        <f t="shared" si="1"/>
        <v>3/2025</v>
      </c>
    </row>
    <row r="100" spans="1:13" x14ac:dyDescent="0.25">
      <c r="A100" t="s">
        <v>22</v>
      </c>
      <c r="B100">
        <v>28832</v>
      </c>
      <c r="C100" t="s">
        <v>32</v>
      </c>
      <c r="D100" t="s">
        <v>15</v>
      </c>
      <c r="E100" t="s">
        <v>16</v>
      </c>
      <c r="F100" s="1">
        <v>45740</v>
      </c>
      <c r="G100" s="1">
        <v>45743</v>
      </c>
      <c r="H100" t="s">
        <v>17</v>
      </c>
      <c r="I100">
        <v>25.5</v>
      </c>
      <c r="J100">
        <v>195</v>
      </c>
      <c r="K100" s="2">
        <v>4972.5</v>
      </c>
      <c r="L100" t="str">
        <f>_xlfn.XLOOKUP(C100,'[1]de-para'!A:A,'[1]de-para'!B:B,"")</f>
        <v>Melbras</v>
      </c>
      <c r="M100" t="str">
        <f t="shared" si="1"/>
        <v>3/2025</v>
      </c>
    </row>
    <row r="101" spans="1:13" x14ac:dyDescent="0.25">
      <c r="A101" t="s">
        <v>13</v>
      </c>
      <c r="B101">
        <v>28833</v>
      </c>
      <c r="C101" t="s">
        <v>31</v>
      </c>
      <c r="D101" t="s">
        <v>15</v>
      </c>
      <c r="E101" t="s">
        <v>16</v>
      </c>
      <c r="F101" s="1">
        <v>45740</v>
      </c>
      <c r="G101" s="1">
        <v>45748</v>
      </c>
      <c r="H101" t="s">
        <v>17</v>
      </c>
      <c r="I101">
        <v>20</v>
      </c>
      <c r="J101">
        <v>260</v>
      </c>
      <c r="K101" s="2">
        <v>5200</v>
      </c>
      <c r="L101" t="str">
        <f>_xlfn.XLOOKUP(C101,'[1]de-para'!A:A,'[1]de-para'!B:B,"")</f>
        <v>Celgpar</v>
      </c>
      <c r="M101" t="str">
        <f t="shared" si="1"/>
        <v>3/2025</v>
      </c>
    </row>
    <row r="102" spans="1:13" x14ac:dyDescent="0.25">
      <c r="A102" t="s">
        <v>13</v>
      </c>
      <c r="B102">
        <v>28834</v>
      </c>
      <c r="C102" t="s">
        <v>62</v>
      </c>
      <c r="D102" t="s">
        <v>15</v>
      </c>
      <c r="E102" t="s">
        <v>16</v>
      </c>
      <c r="F102" s="1">
        <v>45740</v>
      </c>
      <c r="G102" s="1">
        <v>45743</v>
      </c>
      <c r="H102" t="s">
        <v>17</v>
      </c>
      <c r="I102">
        <v>11.5</v>
      </c>
      <c r="J102">
        <v>218</v>
      </c>
      <c r="K102" s="2">
        <v>2507</v>
      </c>
      <c r="L102" t="str">
        <f>_xlfn.XLOOKUP(C102,'[1]de-para'!A:A,'[1]de-para'!B:B,"")</f>
        <v/>
      </c>
      <c r="M102" t="str">
        <f t="shared" si="1"/>
        <v>3/2025</v>
      </c>
    </row>
    <row r="103" spans="1:13" x14ac:dyDescent="0.25">
      <c r="A103" t="s">
        <v>13</v>
      </c>
      <c r="B103">
        <v>28835</v>
      </c>
      <c r="C103" t="s">
        <v>18</v>
      </c>
      <c r="D103" t="s">
        <v>15</v>
      </c>
      <c r="E103" t="s">
        <v>16</v>
      </c>
      <c r="F103" s="1">
        <v>45740</v>
      </c>
      <c r="G103" s="1">
        <v>45748</v>
      </c>
      <c r="H103" t="s">
        <v>17</v>
      </c>
      <c r="I103">
        <v>26</v>
      </c>
      <c r="J103">
        <v>282</v>
      </c>
      <c r="K103" s="2">
        <v>7332</v>
      </c>
      <c r="L103" t="str">
        <f>_xlfn.XLOOKUP(C103,'[1]de-para'!A:A,'[1]de-para'!B:B,"")</f>
        <v>Porto</v>
      </c>
      <c r="M103" t="str">
        <f t="shared" si="1"/>
        <v>3/2025</v>
      </c>
    </row>
    <row r="104" spans="1:13" x14ac:dyDescent="0.25">
      <c r="A104" t="s">
        <v>25</v>
      </c>
      <c r="B104">
        <v>28836</v>
      </c>
      <c r="C104" t="s">
        <v>18</v>
      </c>
      <c r="D104" t="s">
        <v>15</v>
      </c>
      <c r="E104" t="s">
        <v>16</v>
      </c>
      <c r="F104" s="1">
        <v>45740</v>
      </c>
      <c r="G104" s="1">
        <v>45748</v>
      </c>
      <c r="H104" t="s">
        <v>17</v>
      </c>
      <c r="I104">
        <v>26</v>
      </c>
      <c r="J104">
        <v>282</v>
      </c>
      <c r="K104" s="2">
        <v>7332</v>
      </c>
      <c r="L104" t="str">
        <f>_xlfn.XLOOKUP(C104,'[1]de-para'!A:A,'[1]de-para'!B:B,"")</f>
        <v>Porto</v>
      </c>
      <c r="M104" t="str">
        <f t="shared" si="1"/>
        <v>3/2025</v>
      </c>
    </row>
    <row r="105" spans="1:13" x14ac:dyDescent="0.25">
      <c r="A105" t="s">
        <v>13</v>
      </c>
      <c r="B105">
        <v>28837</v>
      </c>
      <c r="C105" t="s">
        <v>14</v>
      </c>
      <c r="D105" t="s">
        <v>15</v>
      </c>
      <c r="E105" t="s">
        <v>16</v>
      </c>
      <c r="F105" s="1">
        <v>45740</v>
      </c>
      <c r="G105" s="1">
        <v>45743</v>
      </c>
      <c r="H105" t="s">
        <v>17</v>
      </c>
      <c r="I105">
        <v>2</v>
      </c>
      <c r="J105">
        <v>218</v>
      </c>
      <c r="K105">
        <v>436</v>
      </c>
      <c r="L105" t="str">
        <f>_xlfn.XLOOKUP(C105,'[1]de-para'!A:A,'[1]de-para'!B:B,"")</f>
        <v>ICASA</v>
      </c>
      <c r="M105" t="str">
        <f t="shared" si="1"/>
        <v>3/2025</v>
      </c>
    </row>
    <row r="106" spans="1:13" x14ac:dyDescent="0.25">
      <c r="A106" t="s">
        <v>27</v>
      </c>
      <c r="B106">
        <v>28838</v>
      </c>
      <c r="C106" t="s">
        <v>63</v>
      </c>
      <c r="D106" t="s">
        <v>15</v>
      </c>
      <c r="E106" t="s">
        <v>16</v>
      </c>
      <c r="F106" s="1">
        <v>45741</v>
      </c>
      <c r="G106" s="1">
        <v>45743</v>
      </c>
      <c r="H106" t="s">
        <v>17</v>
      </c>
      <c r="I106">
        <v>5</v>
      </c>
      <c r="J106">
        <v>218</v>
      </c>
      <c r="K106" s="2">
        <v>1090</v>
      </c>
      <c r="L106" t="str">
        <f>_xlfn.XLOOKUP(C106,'[1]de-para'!A:A,'[1]de-para'!B:B,"")</f>
        <v/>
      </c>
      <c r="M106" t="str">
        <f t="shared" si="1"/>
        <v>3/2025</v>
      </c>
    </row>
    <row r="107" spans="1:13" x14ac:dyDescent="0.25">
      <c r="A107" t="s">
        <v>27</v>
      </c>
      <c r="B107">
        <v>28839</v>
      </c>
      <c r="C107" t="s">
        <v>61</v>
      </c>
      <c r="D107" t="s">
        <v>15</v>
      </c>
      <c r="E107" t="s">
        <v>16</v>
      </c>
      <c r="F107" s="1">
        <v>45741</v>
      </c>
      <c r="G107" s="1">
        <v>45743</v>
      </c>
      <c r="H107" t="s">
        <v>17</v>
      </c>
      <c r="I107">
        <v>2</v>
      </c>
      <c r="J107">
        <v>218</v>
      </c>
      <c r="K107">
        <v>436</v>
      </c>
      <c r="L107" t="str">
        <f>_xlfn.XLOOKUP(C107,'[1]de-para'!A:A,'[1]de-para'!B:B,"")</f>
        <v/>
      </c>
      <c r="M107" t="str">
        <f t="shared" si="1"/>
        <v>3/2025</v>
      </c>
    </row>
    <row r="108" spans="1:13" x14ac:dyDescent="0.25">
      <c r="A108" t="s">
        <v>22</v>
      </c>
      <c r="B108">
        <v>28840</v>
      </c>
      <c r="C108" t="s">
        <v>64</v>
      </c>
      <c r="D108" t="s">
        <v>15</v>
      </c>
      <c r="E108" t="s">
        <v>16</v>
      </c>
      <c r="F108" s="1">
        <v>45741</v>
      </c>
      <c r="G108" s="1">
        <v>45743</v>
      </c>
      <c r="H108" t="s">
        <v>17</v>
      </c>
      <c r="I108">
        <v>3.5</v>
      </c>
      <c r="J108">
        <v>195</v>
      </c>
      <c r="K108">
        <v>682.5</v>
      </c>
      <c r="L108" t="str">
        <f>_xlfn.XLOOKUP(C108,'[1]de-para'!A:A,'[1]de-para'!B:B,"")</f>
        <v/>
      </c>
      <c r="M108" t="str">
        <f t="shared" si="1"/>
        <v>3/2025</v>
      </c>
    </row>
    <row r="109" spans="1:13" x14ac:dyDescent="0.25">
      <c r="A109" t="s">
        <v>37</v>
      </c>
      <c r="B109">
        <v>28841</v>
      </c>
      <c r="C109" t="s">
        <v>40</v>
      </c>
      <c r="D109" t="s">
        <v>15</v>
      </c>
      <c r="E109" t="s">
        <v>16</v>
      </c>
      <c r="F109" s="1">
        <v>45743</v>
      </c>
      <c r="G109" s="1">
        <v>45743</v>
      </c>
      <c r="H109" t="s">
        <v>17</v>
      </c>
      <c r="I109">
        <v>1</v>
      </c>
      <c r="J109">
        <v>251.75</v>
      </c>
      <c r="K109">
        <v>251.75</v>
      </c>
      <c r="L109" t="str">
        <f>_xlfn.XLOOKUP(C109,'[1]de-para'!A:A,'[1]de-para'!B:B,"")</f>
        <v>Cobresul</v>
      </c>
      <c r="M109" t="str">
        <f t="shared" si="1"/>
        <v>3/2025</v>
      </c>
    </row>
    <row r="110" spans="1:13" x14ac:dyDescent="0.25">
      <c r="A110" t="s">
        <v>37</v>
      </c>
      <c r="B110">
        <v>28842</v>
      </c>
      <c r="C110" t="s">
        <v>40</v>
      </c>
      <c r="D110" t="s">
        <v>15</v>
      </c>
      <c r="E110" t="s">
        <v>16</v>
      </c>
      <c r="F110" s="1">
        <v>45743</v>
      </c>
      <c r="G110" s="1">
        <v>45743</v>
      </c>
      <c r="H110" t="s">
        <v>17</v>
      </c>
      <c r="I110">
        <v>7.5</v>
      </c>
      <c r="J110">
        <v>251.75</v>
      </c>
      <c r="K110" s="2">
        <v>1888.13</v>
      </c>
      <c r="L110" t="str">
        <f>_xlfn.XLOOKUP(C110,'[1]de-para'!A:A,'[1]de-para'!B:B,"")</f>
        <v>Cobresul</v>
      </c>
      <c r="M110" t="str">
        <f t="shared" si="1"/>
        <v>3/2025</v>
      </c>
    </row>
    <row r="111" spans="1:13" x14ac:dyDescent="0.25">
      <c r="A111" t="s">
        <v>37</v>
      </c>
      <c r="B111">
        <v>28843</v>
      </c>
      <c r="C111" t="s">
        <v>40</v>
      </c>
      <c r="D111" t="s">
        <v>15</v>
      </c>
      <c r="E111" t="s">
        <v>16</v>
      </c>
      <c r="F111" s="1">
        <v>45743</v>
      </c>
      <c r="G111" s="1">
        <v>45743</v>
      </c>
      <c r="H111" t="s">
        <v>17</v>
      </c>
      <c r="I111">
        <v>4</v>
      </c>
      <c r="J111">
        <v>251.75</v>
      </c>
      <c r="K111" s="2">
        <v>1007</v>
      </c>
      <c r="L111" t="str">
        <f>_xlfn.XLOOKUP(C111,'[1]de-para'!A:A,'[1]de-para'!B:B,"")</f>
        <v>Cobresul</v>
      </c>
      <c r="M111" t="str">
        <f t="shared" si="1"/>
        <v>3/2025</v>
      </c>
    </row>
    <row r="112" spans="1:13" x14ac:dyDescent="0.25">
      <c r="A112" t="s">
        <v>37</v>
      </c>
      <c r="B112">
        <v>28844</v>
      </c>
      <c r="C112" t="s">
        <v>40</v>
      </c>
      <c r="D112" t="s">
        <v>15</v>
      </c>
      <c r="E112" t="s">
        <v>16</v>
      </c>
      <c r="F112" s="1">
        <v>45743</v>
      </c>
      <c r="G112" s="1">
        <v>45743</v>
      </c>
      <c r="H112" t="s">
        <v>17</v>
      </c>
      <c r="I112">
        <v>3.75</v>
      </c>
      <c r="J112">
        <v>251.75</v>
      </c>
      <c r="K112">
        <v>944.06</v>
      </c>
      <c r="L112" t="str">
        <f>_xlfn.XLOOKUP(C112,'[1]de-para'!A:A,'[1]de-para'!B:B,"")</f>
        <v>Cobresul</v>
      </c>
      <c r="M112" t="str">
        <f t="shared" si="1"/>
        <v>3/2025</v>
      </c>
    </row>
    <row r="113" spans="1:13" x14ac:dyDescent="0.25">
      <c r="A113" t="s">
        <v>37</v>
      </c>
      <c r="B113">
        <v>28845</v>
      </c>
      <c r="C113" t="s">
        <v>24</v>
      </c>
      <c r="D113" t="s">
        <v>15</v>
      </c>
      <c r="E113" t="s">
        <v>16</v>
      </c>
      <c r="F113" s="1">
        <v>45743</v>
      </c>
      <c r="G113" s="1">
        <v>45743</v>
      </c>
      <c r="H113" t="s">
        <v>17</v>
      </c>
      <c r="I113">
        <v>1</v>
      </c>
      <c r="J113">
        <v>251.75</v>
      </c>
      <c r="K113">
        <v>251.75</v>
      </c>
      <c r="L113" t="str">
        <f>_xlfn.XLOOKUP(C113,'[1]de-para'!A:A,'[1]de-para'!B:B,"")</f>
        <v>Plasinco</v>
      </c>
      <c r="M113" t="str">
        <f t="shared" si="1"/>
        <v>3/2025</v>
      </c>
    </row>
    <row r="114" spans="1:13" x14ac:dyDescent="0.25">
      <c r="A114" t="s">
        <v>37</v>
      </c>
      <c r="B114">
        <v>28846</v>
      </c>
      <c r="C114" t="s">
        <v>24</v>
      </c>
      <c r="D114" t="s">
        <v>15</v>
      </c>
      <c r="E114" t="s">
        <v>16</v>
      </c>
      <c r="F114" s="1">
        <v>45743</v>
      </c>
      <c r="G114" s="1">
        <v>45743</v>
      </c>
      <c r="H114" t="s">
        <v>17</v>
      </c>
      <c r="I114">
        <v>3.5</v>
      </c>
      <c r="J114">
        <v>251.75</v>
      </c>
      <c r="K114">
        <v>881.13</v>
      </c>
      <c r="L114" t="str">
        <f>_xlfn.XLOOKUP(C114,'[1]de-para'!A:A,'[1]de-para'!B:B,"")</f>
        <v>Plasinco</v>
      </c>
      <c r="M114" t="str">
        <f t="shared" si="1"/>
        <v>3/2025</v>
      </c>
    </row>
    <row r="115" spans="1:13" x14ac:dyDescent="0.25">
      <c r="A115" t="s">
        <v>37</v>
      </c>
      <c r="B115">
        <v>28847</v>
      </c>
      <c r="C115" t="s">
        <v>24</v>
      </c>
      <c r="D115" t="s">
        <v>15</v>
      </c>
      <c r="E115" t="s">
        <v>16</v>
      </c>
      <c r="F115" s="1">
        <v>45743</v>
      </c>
      <c r="G115" s="1">
        <v>45743</v>
      </c>
      <c r="H115" t="s">
        <v>17</v>
      </c>
      <c r="I115">
        <v>3.5</v>
      </c>
      <c r="J115">
        <v>251.75</v>
      </c>
      <c r="K115">
        <v>881.13</v>
      </c>
      <c r="L115" t="str">
        <f>_xlfn.XLOOKUP(C115,'[1]de-para'!A:A,'[1]de-para'!B:B,"")</f>
        <v>Plasinco</v>
      </c>
      <c r="M115" t="str">
        <f t="shared" si="1"/>
        <v>3/2025</v>
      </c>
    </row>
    <row r="116" spans="1:13" x14ac:dyDescent="0.25">
      <c r="A116" t="s">
        <v>25</v>
      </c>
      <c r="B116">
        <v>28848</v>
      </c>
      <c r="C116" t="s">
        <v>31</v>
      </c>
      <c r="D116" t="s">
        <v>15</v>
      </c>
      <c r="E116" t="s">
        <v>16</v>
      </c>
      <c r="F116" s="1">
        <v>45744</v>
      </c>
      <c r="G116" s="1">
        <v>45748</v>
      </c>
      <c r="H116" t="s">
        <v>17</v>
      </c>
      <c r="I116">
        <v>1</v>
      </c>
      <c r="J116">
        <v>260</v>
      </c>
      <c r="K116">
        <v>260</v>
      </c>
      <c r="L116" t="str">
        <f>_xlfn.XLOOKUP(C116,'[1]de-para'!A:A,'[1]de-para'!B:B,"")</f>
        <v>Celgpar</v>
      </c>
      <c r="M116" t="str">
        <f t="shared" si="1"/>
        <v>3/2025</v>
      </c>
    </row>
    <row r="117" spans="1:13" x14ac:dyDescent="0.25">
      <c r="A117" t="s">
        <v>13</v>
      </c>
      <c r="B117">
        <v>28849</v>
      </c>
      <c r="C117" t="s">
        <v>31</v>
      </c>
      <c r="D117" t="s">
        <v>15</v>
      </c>
      <c r="E117" t="s">
        <v>16</v>
      </c>
      <c r="F117" s="1">
        <v>45744</v>
      </c>
      <c r="G117" s="1">
        <v>45748</v>
      </c>
      <c r="H117" t="s">
        <v>17</v>
      </c>
      <c r="I117">
        <v>25.5</v>
      </c>
      <c r="J117">
        <v>260</v>
      </c>
      <c r="K117" s="2">
        <v>6630</v>
      </c>
      <c r="L117" t="str">
        <f>_xlfn.XLOOKUP(C117,'[1]de-para'!A:A,'[1]de-para'!B:B,"")</f>
        <v>Celgpar</v>
      </c>
      <c r="M117" t="str">
        <f t="shared" si="1"/>
        <v>3/2025</v>
      </c>
    </row>
    <row r="118" spans="1:13" x14ac:dyDescent="0.25">
      <c r="A118" t="s">
        <v>33</v>
      </c>
      <c r="B118">
        <v>28851</v>
      </c>
      <c r="C118" t="s">
        <v>26</v>
      </c>
      <c r="D118" t="s">
        <v>15</v>
      </c>
      <c r="E118" t="s">
        <v>16</v>
      </c>
      <c r="F118" s="1">
        <v>45747</v>
      </c>
      <c r="G118" s="1">
        <v>45748</v>
      </c>
      <c r="H118" t="s">
        <v>17</v>
      </c>
      <c r="I118">
        <v>1</v>
      </c>
      <c r="J118">
        <v>218</v>
      </c>
      <c r="K118">
        <v>218</v>
      </c>
      <c r="L118" t="str">
        <f>_xlfn.XLOOKUP(C118,'[1]de-para'!A:A,'[1]de-para'!B:B,"")</f>
        <v>Baldissera</v>
      </c>
      <c r="M118" t="str">
        <f t="shared" si="1"/>
        <v>3/2025</v>
      </c>
    </row>
    <row r="119" spans="1:13" x14ac:dyDescent="0.25">
      <c r="A119" t="s">
        <v>22</v>
      </c>
      <c r="B119">
        <v>28852</v>
      </c>
      <c r="C119" t="s">
        <v>32</v>
      </c>
      <c r="D119" t="s">
        <v>15</v>
      </c>
      <c r="E119" t="s">
        <v>16</v>
      </c>
      <c r="F119" s="1">
        <v>45747</v>
      </c>
      <c r="G119" s="1">
        <v>45748</v>
      </c>
      <c r="H119" t="s">
        <v>17</v>
      </c>
      <c r="I119">
        <v>12</v>
      </c>
      <c r="J119">
        <v>195</v>
      </c>
      <c r="K119" s="2">
        <v>2340</v>
      </c>
      <c r="L119" t="str">
        <f>_xlfn.XLOOKUP(C119,'[1]de-para'!A:A,'[1]de-para'!B:B,"")</f>
        <v>Melbras</v>
      </c>
      <c r="M119" t="str">
        <f>MONTH(F119)&amp;"/"&amp;YEAR(F119)</f>
        <v>3/2025</v>
      </c>
    </row>
    <row r="120" spans="1:13" x14ac:dyDescent="0.25">
      <c r="A120" t="s">
        <v>27</v>
      </c>
      <c r="B120">
        <v>28853</v>
      </c>
      <c r="C120" t="s">
        <v>31</v>
      </c>
      <c r="D120" t="s">
        <v>15</v>
      </c>
      <c r="E120" t="s">
        <v>16</v>
      </c>
      <c r="F120" s="1">
        <v>45749</v>
      </c>
      <c r="G120" s="1">
        <v>45779</v>
      </c>
      <c r="H120" t="s">
        <v>17</v>
      </c>
      <c r="I120">
        <v>29</v>
      </c>
      <c r="J120">
        <v>260</v>
      </c>
      <c r="K120" s="2">
        <v>7540</v>
      </c>
      <c r="L120" t="str">
        <f>_xlfn.XLOOKUP(C120,'[1]de-para'!A:A,'[1]de-para'!B:B,"")</f>
        <v>Celgpar</v>
      </c>
      <c r="M120" t="str">
        <f t="shared" ref="M120:M183" si="2">MONTH(F120)&amp;"/"&amp;YEAR(F120)</f>
        <v>4/2025</v>
      </c>
    </row>
    <row r="121" spans="1:13" x14ac:dyDescent="0.25">
      <c r="A121" t="s">
        <v>13</v>
      </c>
      <c r="B121">
        <v>28855</v>
      </c>
      <c r="C121" t="s">
        <v>19</v>
      </c>
      <c r="D121" t="s">
        <v>15</v>
      </c>
      <c r="E121" t="s">
        <v>20</v>
      </c>
      <c r="F121" s="1">
        <v>45751</v>
      </c>
      <c r="G121" t="s">
        <v>21</v>
      </c>
      <c r="H121" t="s">
        <v>17</v>
      </c>
      <c r="I121">
        <v>8</v>
      </c>
      <c r="J121">
        <v>231.48</v>
      </c>
      <c r="K121" s="2">
        <v>1851.84</v>
      </c>
      <c r="L121" t="str">
        <f>_xlfn.XLOOKUP(C121,'[1]de-para'!A:A,'[1]de-para'!B:B,"")</f>
        <v>Ciasc</v>
      </c>
      <c r="M121" t="str">
        <f t="shared" si="2"/>
        <v>4/2025</v>
      </c>
    </row>
    <row r="122" spans="1:13" x14ac:dyDescent="0.25">
      <c r="A122" t="s">
        <v>22</v>
      </c>
      <c r="B122">
        <v>28856</v>
      </c>
      <c r="C122" t="s">
        <v>64</v>
      </c>
      <c r="D122" t="s">
        <v>15</v>
      </c>
      <c r="E122" t="s">
        <v>16</v>
      </c>
      <c r="F122" s="1">
        <v>45754</v>
      </c>
      <c r="G122" s="1">
        <v>45758</v>
      </c>
      <c r="H122" t="s">
        <v>17</v>
      </c>
      <c r="I122">
        <v>9.5</v>
      </c>
      <c r="J122">
        <v>218</v>
      </c>
      <c r="K122" s="2">
        <v>2071</v>
      </c>
      <c r="L122" t="str">
        <f>_xlfn.XLOOKUP(C122,'[1]de-para'!A:A,'[1]de-para'!B:B,"")</f>
        <v/>
      </c>
      <c r="M122" t="str">
        <f t="shared" si="2"/>
        <v>4/2025</v>
      </c>
    </row>
    <row r="123" spans="1:13" x14ac:dyDescent="0.25">
      <c r="A123" t="s">
        <v>22</v>
      </c>
      <c r="B123">
        <v>28857</v>
      </c>
      <c r="C123" t="s">
        <v>30</v>
      </c>
      <c r="D123" t="s">
        <v>15</v>
      </c>
      <c r="E123" t="s">
        <v>16</v>
      </c>
      <c r="F123" s="1">
        <v>45754</v>
      </c>
      <c r="G123" s="1">
        <v>45758</v>
      </c>
      <c r="H123" t="s">
        <v>17</v>
      </c>
      <c r="I123">
        <v>8</v>
      </c>
      <c r="J123">
        <v>218</v>
      </c>
      <c r="K123" s="2">
        <v>1744</v>
      </c>
      <c r="L123" t="str">
        <f>_xlfn.XLOOKUP(C123,'[1]de-para'!A:A,'[1]de-para'!B:B,"")</f>
        <v>Concretize</v>
      </c>
      <c r="M123" t="str">
        <f t="shared" si="2"/>
        <v>4/2025</v>
      </c>
    </row>
    <row r="124" spans="1:13" x14ac:dyDescent="0.25">
      <c r="A124" t="s">
        <v>22</v>
      </c>
      <c r="B124">
        <v>28858</v>
      </c>
      <c r="C124" t="s">
        <v>26</v>
      </c>
      <c r="D124" t="s">
        <v>15</v>
      </c>
      <c r="E124" t="s">
        <v>16</v>
      </c>
      <c r="F124" s="1">
        <v>45755</v>
      </c>
      <c r="G124" s="1">
        <v>45755</v>
      </c>
      <c r="H124" t="s">
        <v>17</v>
      </c>
      <c r="I124">
        <v>1</v>
      </c>
      <c r="J124">
        <v>218</v>
      </c>
      <c r="K124">
        <v>218</v>
      </c>
      <c r="L124" t="str">
        <f>_xlfn.XLOOKUP(C124,'[1]de-para'!A:A,'[1]de-para'!B:B,"")</f>
        <v>Baldissera</v>
      </c>
      <c r="M124" t="str">
        <f t="shared" si="2"/>
        <v>4/2025</v>
      </c>
    </row>
    <row r="125" spans="1:13" x14ac:dyDescent="0.25">
      <c r="A125" t="s">
        <v>47</v>
      </c>
      <c r="B125">
        <v>28859</v>
      </c>
      <c r="C125" t="s">
        <v>45</v>
      </c>
      <c r="D125" t="s">
        <v>15</v>
      </c>
      <c r="E125" t="s">
        <v>16</v>
      </c>
      <c r="F125" s="1">
        <v>45755</v>
      </c>
      <c r="G125" s="1">
        <v>45758</v>
      </c>
      <c r="H125" t="s">
        <v>17</v>
      </c>
      <c r="I125">
        <v>3</v>
      </c>
      <c r="J125">
        <v>218</v>
      </c>
      <c r="K125">
        <v>654</v>
      </c>
      <c r="L125" t="str">
        <f>_xlfn.XLOOKUP(C125,'[1]de-para'!A:A,'[1]de-para'!B:B,"")</f>
        <v>Kalay</v>
      </c>
      <c r="M125" t="str">
        <f t="shared" si="2"/>
        <v>4/2025</v>
      </c>
    </row>
    <row r="126" spans="1:13" x14ac:dyDescent="0.25">
      <c r="A126" t="s">
        <v>27</v>
      </c>
      <c r="B126">
        <v>28860</v>
      </c>
      <c r="C126" t="s">
        <v>28</v>
      </c>
      <c r="D126" t="s">
        <v>15</v>
      </c>
      <c r="E126" t="s">
        <v>20</v>
      </c>
      <c r="F126" s="1">
        <v>45758</v>
      </c>
      <c r="G126" s="1">
        <v>45777</v>
      </c>
      <c r="H126" t="s">
        <v>17</v>
      </c>
      <c r="I126">
        <v>6.5</v>
      </c>
      <c r="J126">
        <v>213</v>
      </c>
      <c r="K126" s="2">
        <v>1384.5</v>
      </c>
      <c r="L126" t="str">
        <f>_xlfn.XLOOKUP(C126,'[1]de-para'!A:A,'[1]de-para'!B:B,"")</f>
        <v>Metalimpex</v>
      </c>
      <c r="M126" t="str">
        <f t="shared" si="2"/>
        <v>4/2025</v>
      </c>
    </row>
    <row r="127" spans="1:13" x14ac:dyDescent="0.25">
      <c r="A127" t="s">
        <v>27</v>
      </c>
      <c r="B127">
        <v>28861</v>
      </c>
      <c r="C127" t="s">
        <v>65</v>
      </c>
      <c r="D127" t="s">
        <v>15</v>
      </c>
      <c r="E127" t="s">
        <v>16</v>
      </c>
      <c r="F127" s="1">
        <v>45758</v>
      </c>
      <c r="G127" s="1">
        <v>45764</v>
      </c>
      <c r="H127" t="s">
        <v>17</v>
      </c>
      <c r="I127">
        <v>19</v>
      </c>
      <c r="J127">
        <v>218</v>
      </c>
      <c r="K127" s="2">
        <v>4142</v>
      </c>
      <c r="L127" t="str">
        <f>_xlfn.XLOOKUP(C127,'[1]de-para'!A:A,'[1]de-para'!B:B,"")</f>
        <v/>
      </c>
      <c r="M127" t="str">
        <f t="shared" si="2"/>
        <v>4/2025</v>
      </c>
    </row>
    <row r="128" spans="1:13" x14ac:dyDescent="0.25">
      <c r="A128" t="s">
        <v>22</v>
      </c>
      <c r="B128">
        <v>28862</v>
      </c>
      <c r="C128" t="s">
        <v>32</v>
      </c>
      <c r="D128" t="s">
        <v>15</v>
      </c>
      <c r="E128" t="s">
        <v>16</v>
      </c>
      <c r="F128" s="1">
        <v>45761</v>
      </c>
      <c r="G128" s="1">
        <v>45769</v>
      </c>
      <c r="H128" t="s">
        <v>17</v>
      </c>
      <c r="I128">
        <v>33</v>
      </c>
      <c r="J128">
        <v>195</v>
      </c>
      <c r="K128" s="2">
        <v>6435</v>
      </c>
      <c r="L128" t="str">
        <f>_xlfn.XLOOKUP(C128,'[1]de-para'!A:A,'[1]de-para'!B:B,"")</f>
        <v>Melbras</v>
      </c>
      <c r="M128" t="str">
        <f t="shared" si="2"/>
        <v>4/2025</v>
      </c>
    </row>
    <row r="129" spans="1:13" x14ac:dyDescent="0.25">
      <c r="A129" t="s">
        <v>25</v>
      </c>
      <c r="B129">
        <v>28863</v>
      </c>
      <c r="C129" t="s">
        <v>66</v>
      </c>
      <c r="D129" t="s">
        <v>15</v>
      </c>
      <c r="E129" t="s">
        <v>16</v>
      </c>
      <c r="F129" s="1">
        <v>45761</v>
      </c>
      <c r="G129" s="1">
        <v>45800</v>
      </c>
      <c r="H129" t="s">
        <v>17</v>
      </c>
      <c r="I129">
        <v>1.5</v>
      </c>
      <c r="J129">
        <v>218</v>
      </c>
      <c r="K129">
        <v>327</v>
      </c>
      <c r="L129" t="str">
        <f>_xlfn.XLOOKUP(C129,'[1]de-para'!A:A,'[1]de-para'!B:B,"")</f>
        <v/>
      </c>
      <c r="M129" t="str">
        <f t="shared" si="2"/>
        <v>4/2025</v>
      </c>
    </row>
    <row r="130" spans="1:13" x14ac:dyDescent="0.25">
      <c r="A130" t="s">
        <v>13</v>
      </c>
      <c r="B130">
        <v>28864</v>
      </c>
      <c r="C130" t="s">
        <v>67</v>
      </c>
      <c r="D130" t="s">
        <v>15</v>
      </c>
      <c r="E130" t="s">
        <v>16</v>
      </c>
      <c r="F130" s="1">
        <v>45762</v>
      </c>
      <c r="G130" s="1">
        <v>45784</v>
      </c>
      <c r="H130" t="s">
        <v>17</v>
      </c>
      <c r="I130">
        <v>3.5</v>
      </c>
      <c r="J130">
        <v>218</v>
      </c>
      <c r="K130">
        <v>763</v>
      </c>
      <c r="L130" t="str">
        <f>_xlfn.XLOOKUP(C130,'[1]de-para'!A:A,'[1]de-para'!B:B,"")</f>
        <v/>
      </c>
      <c r="M130" t="str">
        <f t="shared" si="2"/>
        <v>4/2025</v>
      </c>
    </row>
    <row r="131" spans="1:13" x14ac:dyDescent="0.25">
      <c r="A131" t="s">
        <v>22</v>
      </c>
      <c r="B131">
        <v>28865</v>
      </c>
      <c r="C131" t="s">
        <v>23</v>
      </c>
      <c r="D131" t="s">
        <v>15</v>
      </c>
      <c r="E131" t="s">
        <v>16</v>
      </c>
      <c r="F131" s="1">
        <v>45762</v>
      </c>
      <c r="G131" s="1">
        <v>45763</v>
      </c>
      <c r="H131" t="s">
        <v>17</v>
      </c>
      <c r="I131">
        <v>5</v>
      </c>
      <c r="J131">
        <v>218</v>
      </c>
      <c r="K131" s="2">
        <v>1090</v>
      </c>
      <c r="L131" t="str">
        <f>_xlfn.XLOOKUP(C131,'[1]de-para'!A:A,'[1]de-para'!B:B,"")</f>
        <v>Pavei</v>
      </c>
      <c r="M131" t="str">
        <f t="shared" si="2"/>
        <v>4/2025</v>
      </c>
    </row>
    <row r="132" spans="1:13" x14ac:dyDescent="0.25">
      <c r="A132" t="s">
        <v>27</v>
      </c>
      <c r="B132">
        <v>28866</v>
      </c>
      <c r="C132" t="s">
        <v>65</v>
      </c>
      <c r="D132" t="s">
        <v>15</v>
      </c>
      <c r="E132" t="s">
        <v>16</v>
      </c>
      <c r="F132" s="1">
        <v>45763</v>
      </c>
      <c r="G132" s="1">
        <v>45764</v>
      </c>
      <c r="H132" t="s">
        <v>17</v>
      </c>
      <c r="I132">
        <v>8</v>
      </c>
      <c r="J132">
        <v>218</v>
      </c>
      <c r="K132" s="2">
        <v>1744</v>
      </c>
      <c r="L132" t="str">
        <f>_xlfn.XLOOKUP(C132,'[1]de-para'!A:A,'[1]de-para'!B:B,"")</f>
        <v/>
      </c>
      <c r="M132" t="str">
        <f t="shared" si="2"/>
        <v>4/2025</v>
      </c>
    </row>
    <row r="133" spans="1:13" x14ac:dyDescent="0.25">
      <c r="A133" t="s">
        <v>27</v>
      </c>
      <c r="B133">
        <v>28867</v>
      </c>
      <c r="C133" t="s">
        <v>28</v>
      </c>
      <c r="D133" t="s">
        <v>15</v>
      </c>
      <c r="E133" t="s">
        <v>20</v>
      </c>
      <c r="F133" s="1">
        <v>45763</v>
      </c>
      <c r="G133" s="1">
        <v>45777</v>
      </c>
      <c r="H133" t="s">
        <v>17</v>
      </c>
      <c r="I133">
        <v>8</v>
      </c>
      <c r="J133">
        <v>213</v>
      </c>
      <c r="K133" s="2">
        <v>1704</v>
      </c>
      <c r="L133" t="str">
        <f>_xlfn.XLOOKUP(C133,'[1]de-para'!A:A,'[1]de-para'!B:B,"")</f>
        <v>Metalimpex</v>
      </c>
      <c r="M133" t="str">
        <f t="shared" si="2"/>
        <v>4/2025</v>
      </c>
    </row>
    <row r="134" spans="1:13" x14ac:dyDescent="0.25">
      <c r="A134" t="s">
        <v>27</v>
      </c>
      <c r="B134">
        <v>28868</v>
      </c>
      <c r="C134" t="s">
        <v>61</v>
      </c>
      <c r="D134" t="s">
        <v>15</v>
      </c>
      <c r="E134" t="s">
        <v>16</v>
      </c>
      <c r="F134" s="1">
        <v>45763</v>
      </c>
      <c r="G134" s="1">
        <v>45763</v>
      </c>
      <c r="H134" t="s">
        <v>17</v>
      </c>
      <c r="I134">
        <v>6</v>
      </c>
      <c r="J134">
        <v>218</v>
      </c>
      <c r="K134" s="2">
        <v>1308</v>
      </c>
      <c r="L134" t="str">
        <f>_xlfn.XLOOKUP(C134,'[1]de-para'!A:A,'[1]de-para'!B:B,"")</f>
        <v/>
      </c>
      <c r="M134" t="str">
        <f t="shared" si="2"/>
        <v>4/2025</v>
      </c>
    </row>
    <row r="135" spans="1:13" x14ac:dyDescent="0.25">
      <c r="A135" t="s">
        <v>22</v>
      </c>
      <c r="B135">
        <v>28869</v>
      </c>
      <c r="C135" t="s">
        <v>32</v>
      </c>
      <c r="D135" t="s">
        <v>15</v>
      </c>
      <c r="E135" t="s">
        <v>16</v>
      </c>
      <c r="F135" s="1">
        <v>45769</v>
      </c>
      <c r="G135" s="1">
        <v>45769</v>
      </c>
      <c r="H135" t="s">
        <v>17</v>
      </c>
      <c r="I135">
        <v>14</v>
      </c>
      <c r="J135">
        <v>195</v>
      </c>
      <c r="K135" s="2">
        <v>2730</v>
      </c>
      <c r="L135" t="str">
        <f>_xlfn.XLOOKUP(C135,'[1]de-para'!A:A,'[1]de-para'!B:B,"")</f>
        <v>Melbras</v>
      </c>
      <c r="M135" t="str">
        <f t="shared" si="2"/>
        <v>4/2025</v>
      </c>
    </row>
    <row r="136" spans="1:13" x14ac:dyDescent="0.25">
      <c r="A136" t="s">
        <v>27</v>
      </c>
      <c r="B136">
        <v>28870</v>
      </c>
      <c r="C136" t="s">
        <v>68</v>
      </c>
      <c r="D136" t="s">
        <v>15</v>
      </c>
      <c r="E136" t="s">
        <v>16</v>
      </c>
      <c r="F136" s="1">
        <v>45772</v>
      </c>
      <c r="G136" s="1">
        <v>45776</v>
      </c>
      <c r="H136" t="s">
        <v>17</v>
      </c>
      <c r="I136">
        <v>5</v>
      </c>
      <c r="J136">
        <v>218</v>
      </c>
      <c r="K136" s="2">
        <v>1090</v>
      </c>
      <c r="L136" t="str">
        <f>_xlfn.XLOOKUP(C136,'[1]de-para'!A:A,'[1]de-para'!B:B,"")</f>
        <v/>
      </c>
      <c r="M136" t="str">
        <f t="shared" si="2"/>
        <v>4/2025</v>
      </c>
    </row>
    <row r="137" spans="1:13" x14ac:dyDescent="0.25">
      <c r="A137" t="s">
        <v>27</v>
      </c>
      <c r="B137">
        <v>28871</v>
      </c>
      <c r="C137" t="s">
        <v>28</v>
      </c>
      <c r="D137" t="s">
        <v>15</v>
      </c>
      <c r="E137" t="s">
        <v>20</v>
      </c>
      <c r="F137" s="1">
        <v>45772</v>
      </c>
      <c r="G137" s="1">
        <v>45777</v>
      </c>
      <c r="H137" t="s">
        <v>17</v>
      </c>
      <c r="I137">
        <v>5.5</v>
      </c>
      <c r="J137">
        <v>213</v>
      </c>
      <c r="K137" s="2">
        <v>1171.5</v>
      </c>
      <c r="L137" t="str">
        <f>_xlfn.XLOOKUP(C137,'[1]de-para'!A:A,'[1]de-para'!B:B,"")</f>
        <v>Metalimpex</v>
      </c>
      <c r="M137" t="str">
        <f t="shared" si="2"/>
        <v>4/2025</v>
      </c>
    </row>
    <row r="138" spans="1:13" x14ac:dyDescent="0.25">
      <c r="A138" t="s">
        <v>27</v>
      </c>
      <c r="B138">
        <v>28872</v>
      </c>
      <c r="C138" t="s">
        <v>31</v>
      </c>
      <c r="D138" t="s">
        <v>15</v>
      </c>
      <c r="E138" t="s">
        <v>16</v>
      </c>
      <c r="F138" s="1">
        <v>45772</v>
      </c>
      <c r="G138" s="1">
        <v>45779</v>
      </c>
      <c r="H138" t="s">
        <v>17</v>
      </c>
      <c r="I138">
        <v>27</v>
      </c>
      <c r="J138">
        <v>260</v>
      </c>
      <c r="K138" s="2">
        <v>7020</v>
      </c>
      <c r="L138" t="str">
        <f>_xlfn.XLOOKUP(C138,'[1]de-para'!A:A,'[1]de-para'!B:B,"")</f>
        <v>Celgpar</v>
      </c>
      <c r="M138" t="str">
        <f t="shared" si="2"/>
        <v>4/2025</v>
      </c>
    </row>
    <row r="139" spans="1:13" x14ac:dyDescent="0.25">
      <c r="A139" t="s">
        <v>13</v>
      </c>
      <c r="B139">
        <v>28873</v>
      </c>
      <c r="C139" t="s">
        <v>31</v>
      </c>
      <c r="D139" t="s">
        <v>15</v>
      </c>
      <c r="E139" t="s">
        <v>16</v>
      </c>
      <c r="F139" s="1">
        <v>45775</v>
      </c>
      <c r="G139" s="1">
        <v>45779</v>
      </c>
      <c r="H139" t="s">
        <v>17</v>
      </c>
      <c r="I139">
        <v>58.5</v>
      </c>
      <c r="J139">
        <v>260</v>
      </c>
      <c r="K139" s="2">
        <v>15210</v>
      </c>
      <c r="L139" t="str">
        <f>_xlfn.XLOOKUP(C139,'[1]de-para'!A:A,'[1]de-para'!B:B,"")</f>
        <v>Celgpar</v>
      </c>
      <c r="M139" t="str">
        <f t="shared" si="2"/>
        <v>4/2025</v>
      </c>
    </row>
    <row r="140" spans="1:13" x14ac:dyDescent="0.25">
      <c r="A140" t="s">
        <v>13</v>
      </c>
      <c r="B140">
        <v>28874</v>
      </c>
      <c r="C140" t="s">
        <v>18</v>
      </c>
      <c r="D140" t="s">
        <v>15</v>
      </c>
      <c r="E140" t="s">
        <v>16</v>
      </c>
      <c r="F140" s="1">
        <v>45775</v>
      </c>
      <c r="G140" s="1">
        <v>45790</v>
      </c>
      <c r="H140" t="s">
        <v>17</v>
      </c>
      <c r="I140">
        <v>13.5</v>
      </c>
      <c r="J140">
        <v>282</v>
      </c>
      <c r="K140" s="2">
        <v>3807</v>
      </c>
      <c r="L140" t="str">
        <f>_xlfn.XLOOKUP(C140,'[1]de-para'!A:A,'[1]de-para'!B:B,"")</f>
        <v>Porto</v>
      </c>
      <c r="M140" t="str">
        <f t="shared" si="2"/>
        <v>4/2025</v>
      </c>
    </row>
    <row r="141" spans="1:13" x14ac:dyDescent="0.25">
      <c r="A141" t="s">
        <v>25</v>
      </c>
      <c r="B141">
        <v>28875</v>
      </c>
      <c r="C141" t="s">
        <v>18</v>
      </c>
      <c r="D141" t="s">
        <v>15</v>
      </c>
      <c r="E141" t="s">
        <v>16</v>
      </c>
      <c r="F141" s="1">
        <v>45775</v>
      </c>
      <c r="G141" s="1">
        <v>45790</v>
      </c>
      <c r="H141" t="s">
        <v>17</v>
      </c>
      <c r="I141">
        <v>26.5</v>
      </c>
      <c r="J141">
        <v>282</v>
      </c>
      <c r="K141" s="2">
        <v>7473</v>
      </c>
      <c r="L141" t="str">
        <f>_xlfn.XLOOKUP(C141,'[1]de-para'!A:A,'[1]de-para'!B:B,"")</f>
        <v>Porto</v>
      </c>
      <c r="M141" t="str">
        <f t="shared" si="2"/>
        <v>4/2025</v>
      </c>
    </row>
    <row r="142" spans="1:13" x14ac:dyDescent="0.25">
      <c r="A142" t="s">
        <v>13</v>
      </c>
      <c r="B142">
        <v>28876</v>
      </c>
      <c r="C142" t="s">
        <v>29</v>
      </c>
      <c r="D142" t="s">
        <v>15</v>
      </c>
      <c r="E142" t="s">
        <v>16</v>
      </c>
      <c r="F142" s="1">
        <v>45775</v>
      </c>
      <c r="G142" s="1">
        <v>45777</v>
      </c>
      <c r="H142" t="s">
        <v>17</v>
      </c>
      <c r="I142">
        <v>8.5</v>
      </c>
      <c r="J142">
        <v>218</v>
      </c>
      <c r="K142" s="2">
        <v>1853</v>
      </c>
      <c r="L142" t="str">
        <f>_xlfn.XLOOKUP(C142,'[1]de-para'!A:A,'[1]de-para'!B:B,"")</f>
        <v>Laboratorio</v>
      </c>
      <c r="M142" t="str">
        <f t="shared" si="2"/>
        <v>4/2025</v>
      </c>
    </row>
    <row r="143" spans="1:13" x14ac:dyDescent="0.25">
      <c r="A143" t="s">
        <v>13</v>
      </c>
      <c r="B143">
        <v>28877</v>
      </c>
      <c r="C143" t="s">
        <v>14</v>
      </c>
      <c r="D143" t="s">
        <v>15</v>
      </c>
      <c r="E143" t="s">
        <v>16</v>
      </c>
      <c r="F143" s="1">
        <v>45775</v>
      </c>
      <c r="G143" s="1">
        <v>45777</v>
      </c>
      <c r="H143" t="s">
        <v>17</v>
      </c>
      <c r="I143">
        <v>3</v>
      </c>
      <c r="J143">
        <v>218</v>
      </c>
      <c r="K143">
        <v>654</v>
      </c>
      <c r="L143" t="str">
        <f>_xlfn.XLOOKUP(C143,'[1]de-para'!A:A,'[1]de-para'!B:B,"")</f>
        <v>ICASA</v>
      </c>
      <c r="M143" t="str">
        <f t="shared" si="2"/>
        <v>4/2025</v>
      </c>
    </row>
    <row r="144" spans="1:13" x14ac:dyDescent="0.25">
      <c r="A144" t="s">
        <v>22</v>
      </c>
      <c r="B144">
        <v>28878</v>
      </c>
      <c r="C144" t="s">
        <v>69</v>
      </c>
      <c r="D144" t="s">
        <v>15</v>
      </c>
      <c r="E144" t="s">
        <v>16</v>
      </c>
      <c r="F144" s="1">
        <v>45775</v>
      </c>
      <c r="G144" s="1">
        <v>45776</v>
      </c>
      <c r="H144" t="s">
        <v>17</v>
      </c>
      <c r="I144">
        <v>3.5</v>
      </c>
      <c r="J144">
        <v>218</v>
      </c>
      <c r="K144">
        <v>763</v>
      </c>
      <c r="L144" t="str">
        <f>_xlfn.XLOOKUP(C144,'[1]de-para'!A:A,'[1]de-para'!B:B,"")</f>
        <v/>
      </c>
      <c r="M144" t="str">
        <f t="shared" si="2"/>
        <v>4/2025</v>
      </c>
    </row>
    <row r="145" spans="1:13" x14ac:dyDescent="0.25">
      <c r="A145" t="s">
        <v>22</v>
      </c>
      <c r="B145">
        <v>28879</v>
      </c>
      <c r="C145" t="s">
        <v>32</v>
      </c>
      <c r="D145" t="s">
        <v>15</v>
      </c>
      <c r="E145" t="s">
        <v>16</v>
      </c>
      <c r="F145" s="1">
        <v>45776</v>
      </c>
      <c r="G145" s="1">
        <v>45777</v>
      </c>
      <c r="H145" t="s">
        <v>17</v>
      </c>
      <c r="I145">
        <v>22</v>
      </c>
      <c r="J145">
        <v>195</v>
      </c>
      <c r="K145" s="2">
        <v>4290</v>
      </c>
      <c r="L145" t="str">
        <f>_xlfn.XLOOKUP(C145,'[1]de-para'!A:A,'[1]de-para'!B:B,"")</f>
        <v>Melbras</v>
      </c>
      <c r="M145" t="str">
        <f t="shared" si="2"/>
        <v>4/2025</v>
      </c>
    </row>
    <row r="146" spans="1:13" x14ac:dyDescent="0.25">
      <c r="A146" t="s">
        <v>22</v>
      </c>
      <c r="B146">
        <v>28880</v>
      </c>
      <c r="C146" t="s">
        <v>26</v>
      </c>
      <c r="D146" t="s">
        <v>15</v>
      </c>
      <c r="E146" t="s">
        <v>16</v>
      </c>
      <c r="F146" s="1">
        <v>45776</v>
      </c>
      <c r="G146" s="1">
        <v>45777</v>
      </c>
      <c r="H146" t="s">
        <v>17</v>
      </c>
      <c r="I146">
        <v>2</v>
      </c>
      <c r="J146">
        <v>218</v>
      </c>
      <c r="K146">
        <v>436</v>
      </c>
      <c r="L146" t="str">
        <f>_xlfn.XLOOKUP(C146,'[1]de-para'!A:A,'[1]de-para'!B:B,"")</f>
        <v>Baldissera</v>
      </c>
      <c r="M146" t="str">
        <f t="shared" si="2"/>
        <v>4/2025</v>
      </c>
    </row>
    <row r="147" spans="1:13" x14ac:dyDescent="0.25">
      <c r="A147" t="s">
        <v>47</v>
      </c>
      <c r="B147">
        <v>28881</v>
      </c>
      <c r="C147" t="s">
        <v>70</v>
      </c>
      <c r="D147" t="s">
        <v>15</v>
      </c>
      <c r="E147" t="s">
        <v>16</v>
      </c>
      <c r="F147" s="1">
        <v>45776</v>
      </c>
      <c r="G147" s="1">
        <v>45777</v>
      </c>
      <c r="H147" t="s">
        <v>17</v>
      </c>
      <c r="I147">
        <v>3</v>
      </c>
      <c r="J147">
        <v>218</v>
      </c>
      <c r="K147">
        <v>654</v>
      </c>
      <c r="L147" t="str">
        <f>_xlfn.XLOOKUP(C147,'[1]de-para'!A:A,'[1]de-para'!B:B,"")</f>
        <v/>
      </c>
      <c r="M147" t="str">
        <f t="shared" si="2"/>
        <v>4/2025</v>
      </c>
    </row>
    <row r="148" spans="1:13" x14ac:dyDescent="0.25">
      <c r="A148" t="s">
        <v>13</v>
      </c>
      <c r="B148">
        <v>28882</v>
      </c>
      <c r="C148" t="s">
        <v>18</v>
      </c>
      <c r="D148" t="s">
        <v>15</v>
      </c>
      <c r="E148" t="s">
        <v>16</v>
      </c>
      <c r="F148" s="1">
        <v>45777</v>
      </c>
      <c r="G148" s="1">
        <v>45790</v>
      </c>
      <c r="H148" t="s">
        <v>17</v>
      </c>
      <c r="I148">
        <v>13</v>
      </c>
      <c r="J148">
        <v>220</v>
      </c>
      <c r="K148" s="2">
        <v>2860</v>
      </c>
      <c r="L148" t="str">
        <f>_xlfn.XLOOKUP(C148,'[1]de-para'!A:A,'[1]de-para'!B:B,"")</f>
        <v>Porto</v>
      </c>
      <c r="M148" t="str">
        <f t="shared" si="2"/>
        <v>4/2025</v>
      </c>
    </row>
    <row r="149" spans="1:13" x14ac:dyDescent="0.25">
      <c r="A149" t="s">
        <v>27</v>
      </c>
      <c r="B149">
        <v>28883</v>
      </c>
      <c r="C149" t="s">
        <v>59</v>
      </c>
      <c r="D149" t="s">
        <v>15</v>
      </c>
      <c r="E149" t="s">
        <v>16</v>
      </c>
      <c r="F149" s="1">
        <v>45779</v>
      </c>
      <c r="G149" s="1">
        <v>45786</v>
      </c>
      <c r="H149" t="s">
        <v>17</v>
      </c>
      <c r="I149">
        <v>1</v>
      </c>
      <c r="J149">
        <v>218</v>
      </c>
      <c r="K149">
        <v>218</v>
      </c>
      <c r="L149" t="str">
        <f>_xlfn.XLOOKUP(C149,'[1]de-para'!A:A,'[1]de-para'!B:B,"")</f>
        <v/>
      </c>
      <c r="M149" t="str">
        <f t="shared" si="2"/>
        <v>5/2025</v>
      </c>
    </row>
    <row r="150" spans="1:13" x14ac:dyDescent="0.25">
      <c r="A150" t="s">
        <v>27</v>
      </c>
      <c r="B150">
        <v>28884</v>
      </c>
      <c r="C150" t="s">
        <v>28</v>
      </c>
      <c r="D150" t="s">
        <v>15</v>
      </c>
      <c r="E150" t="s">
        <v>20</v>
      </c>
      <c r="F150" s="1">
        <v>45779</v>
      </c>
      <c r="G150" t="s">
        <v>21</v>
      </c>
      <c r="H150" t="s">
        <v>17</v>
      </c>
      <c r="I150">
        <v>2</v>
      </c>
      <c r="J150">
        <v>213</v>
      </c>
      <c r="K150">
        <v>426</v>
      </c>
      <c r="L150" t="str">
        <f>_xlfn.XLOOKUP(C150,'[1]de-para'!A:A,'[1]de-para'!B:B,"")</f>
        <v>Metalimpex</v>
      </c>
      <c r="M150" t="str">
        <f t="shared" si="2"/>
        <v>5/2025</v>
      </c>
    </row>
    <row r="151" spans="1:13" x14ac:dyDescent="0.25">
      <c r="A151" t="s">
        <v>27</v>
      </c>
      <c r="B151">
        <v>28885</v>
      </c>
      <c r="C151" t="s">
        <v>61</v>
      </c>
      <c r="D151" t="s">
        <v>15</v>
      </c>
      <c r="E151" t="s">
        <v>16</v>
      </c>
      <c r="F151" s="1">
        <v>45779</v>
      </c>
      <c r="G151" s="1">
        <v>45786</v>
      </c>
      <c r="H151" t="s">
        <v>17</v>
      </c>
      <c r="I151">
        <v>2</v>
      </c>
      <c r="J151">
        <v>218</v>
      </c>
      <c r="K151">
        <v>436</v>
      </c>
      <c r="L151" t="str">
        <f>_xlfn.XLOOKUP(C151,'[1]de-para'!A:A,'[1]de-para'!B:B,"")</f>
        <v/>
      </c>
      <c r="M151" t="str">
        <f t="shared" si="2"/>
        <v>5/2025</v>
      </c>
    </row>
    <row r="152" spans="1:13" x14ac:dyDescent="0.25">
      <c r="A152" t="s">
        <v>27</v>
      </c>
      <c r="B152">
        <v>28886</v>
      </c>
      <c r="C152" t="s">
        <v>28</v>
      </c>
      <c r="D152" t="s">
        <v>15</v>
      </c>
      <c r="E152" t="s">
        <v>20</v>
      </c>
      <c r="F152" s="1">
        <v>45779</v>
      </c>
      <c r="G152" t="s">
        <v>21</v>
      </c>
      <c r="H152" t="s">
        <v>17</v>
      </c>
      <c r="I152">
        <v>5.5</v>
      </c>
      <c r="J152">
        <v>213</v>
      </c>
      <c r="K152" s="2">
        <v>1171.5</v>
      </c>
      <c r="L152" t="str">
        <f>_xlfn.XLOOKUP(C152,'[1]de-para'!A:A,'[1]de-para'!B:B,"")</f>
        <v>Metalimpex</v>
      </c>
      <c r="M152" t="str">
        <f t="shared" si="2"/>
        <v>5/2025</v>
      </c>
    </row>
    <row r="153" spans="1:13" x14ac:dyDescent="0.25">
      <c r="A153" t="s">
        <v>25</v>
      </c>
      <c r="B153">
        <v>28887</v>
      </c>
      <c r="C153" t="s">
        <v>38</v>
      </c>
      <c r="D153" t="s">
        <v>15</v>
      </c>
      <c r="E153" t="s">
        <v>20</v>
      </c>
      <c r="F153" s="1">
        <v>45779</v>
      </c>
      <c r="G153" t="s">
        <v>21</v>
      </c>
      <c r="H153" t="s">
        <v>17</v>
      </c>
      <c r="I153">
        <v>11.5</v>
      </c>
      <c r="J153">
        <v>190</v>
      </c>
      <c r="K153" s="2">
        <v>2185</v>
      </c>
      <c r="L153" t="str">
        <f>_xlfn.XLOOKUP(C153,'[1]de-para'!A:A,'[1]de-para'!B:B,"")</f>
        <v>Filmach</v>
      </c>
      <c r="M153" t="str">
        <f t="shared" si="2"/>
        <v>5/2025</v>
      </c>
    </row>
    <row r="154" spans="1:13" x14ac:dyDescent="0.25">
      <c r="A154" t="s">
        <v>13</v>
      </c>
      <c r="B154">
        <v>28888</v>
      </c>
      <c r="C154" t="s">
        <v>19</v>
      </c>
      <c r="D154" t="s">
        <v>15</v>
      </c>
      <c r="E154" t="s">
        <v>20</v>
      </c>
      <c r="F154" s="1">
        <v>45783</v>
      </c>
      <c r="G154" t="s">
        <v>21</v>
      </c>
      <c r="H154" t="s">
        <v>17</v>
      </c>
      <c r="I154">
        <v>8</v>
      </c>
      <c r="J154">
        <v>231.48</v>
      </c>
      <c r="K154" s="2">
        <v>1851.84</v>
      </c>
      <c r="L154" t="str">
        <f>_xlfn.XLOOKUP(C154,'[1]de-para'!A:A,'[1]de-para'!B:B,"")</f>
        <v>Ciasc</v>
      </c>
      <c r="M154" t="str">
        <f t="shared" si="2"/>
        <v>5/2025</v>
      </c>
    </row>
    <row r="155" spans="1:13" x14ac:dyDescent="0.25">
      <c r="A155" t="s">
        <v>22</v>
      </c>
      <c r="B155">
        <v>28889</v>
      </c>
      <c r="C155" t="s">
        <v>23</v>
      </c>
      <c r="D155" t="s">
        <v>15</v>
      </c>
      <c r="E155" t="s">
        <v>16</v>
      </c>
      <c r="F155" s="1">
        <v>45784</v>
      </c>
      <c r="G155" s="1">
        <v>45786</v>
      </c>
      <c r="H155" t="s">
        <v>17</v>
      </c>
      <c r="I155">
        <v>3</v>
      </c>
      <c r="J155">
        <v>218</v>
      </c>
      <c r="K155">
        <v>654</v>
      </c>
      <c r="L155" t="str">
        <f>_xlfn.XLOOKUP(C155,'[1]de-para'!A:A,'[1]de-para'!B:B,"")</f>
        <v>Pavei</v>
      </c>
      <c r="M155" t="str">
        <f t="shared" si="2"/>
        <v>5/2025</v>
      </c>
    </row>
    <row r="156" spans="1:13" x14ac:dyDescent="0.25">
      <c r="A156" t="s">
        <v>22</v>
      </c>
      <c r="B156">
        <v>28890</v>
      </c>
      <c r="C156" t="s">
        <v>26</v>
      </c>
      <c r="D156" t="s">
        <v>15</v>
      </c>
      <c r="E156" t="s">
        <v>16</v>
      </c>
      <c r="F156" s="1">
        <v>45784</v>
      </c>
      <c r="G156" s="1">
        <v>45786</v>
      </c>
      <c r="H156" t="s">
        <v>17</v>
      </c>
      <c r="I156">
        <v>6</v>
      </c>
      <c r="J156">
        <v>218</v>
      </c>
      <c r="K156" s="2">
        <v>1308</v>
      </c>
      <c r="L156" t="str">
        <f>_xlfn.XLOOKUP(C156,'[1]de-para'!A:A,'[1]de-para'!B:B,"")</f>
        <v>Baldissera</v>
      </c>
      <c r="M156" t="str">
        <f t="shared" si="2"/>
        <v>5/2025</v>
      </c>
    </row>
    <row r="157" spans="1:13" x14ac:dyDescent="0.25">
      <c r="A157" t="s">
        <v>22</v>
      </c>
      <c r="B157">
        <v>28891</v>
      </c>
      <c r="C157" t="s">
        <v>69</v>
      </c>
      <c r="D157" t="s">
        <v>15</v>
      </c>
      <c r="E157" t="s">
        <v>16</v>
      </c>
      <c r="F157" s="1">
        <v>45785</v>
      </c>
      <c r="G157" s="1">
        <v>45786</v>
      </c>
      <c r="H157" t="s">
        <v>17</v>
      </c>
      <c r="I157">
        <v>3</v>
      </c>
      <c r="J157">
        <v>218</v>
      </c>
      <c r="K157">
        <v>654</v>
      </c>
      <c r="L157" t="str">
        <f>_xlfn.XLOOKUP(C157,'[1]de-para'!A:A,'[1]de-para'!B:B,"")</f>
        <v/>
      </c>
      <c r="M157" t="str">
        <f t="shared" si="2"/>
        <v>5/2025</v>
      </c>
    </row>
    <row r="158" spans="1:13" x14ac:dyDescent="0.25">
      <c r="A158" t="s">
        <v>27</v>
      </c>
      <c r="B158">
        <v>28892</v>
      </c>
      <c r="C158" t="s">
        <v>36</v>
      </c>
      <c r="D158" t="s">
        <v>15</v>
      </c>
      <c r="E158" t="s">
        <v>16</v>
      </c>
      <c r="F158" s="1">
        <v>45786</v>
      </c>
      <c r="G158" s="1">
        <v>45789</v>
      </c>
      <c r="H158" t="s">
        <v>17</v>
      </c>
      <c r="I158">
        <v>2</v>
      </c>
      <c r="J158">
        <v>195</v>
      </c>
      <c r="K158">
        <v>390</v>
      </c>
      <c r="L158" t="str">
        <f>_xlfn.XLOOKUP(C158,'[1]de-para'!A:A,'[1]de-para'!B:B,"")</f>
        <v>System</v>
      </c>
      <c r="M158" t="str">
        <f t="shared" si="2"/>
        <v>5/2025</v>
      </c>
    </row>
    <row r="159" spans="1:13" x14ac:dyDescent="0.25">
      <c r="A159" t="s">
        <v>22</v>
      </c>
      <c r="B159">
        <v>28893</v>
      </c>
      <c r="C159" t="s">
        <v>32</v>
      </c>
      <c r="D159" t="s">
        <v>15</v>
      </c>
      <c r="E159" t="s">
        <v>16</v>
      </c>
      <c r="F159" s="1">
        <v>45786</v>
      </c>
      <c r="G159" s="1">
        <v>45789</v>
      </c>
      <c r="H159" t="s">
        <v>17</v>
      </c>
      <c r="I159">
        <v>15.5</v>
      </c>
      <c r="J159">
        <v>195</v>
      </c>
      <c r="K159" s="2">
        <v>3022.5</v>
      </c>
      <c r="L159" t="str">
        <f>_xlfn.XLOOKUP(C159,'[1]de-para'!A:A,'[1]de-para'!B:B,"")</f>
        <v>Melbras</v>
      </c>
      <c r="M159" t="str">
        <f t="shared" si="2"/>
        <v>5/2025</v>
      </c>
    </row>
    <row r="160" spans="1:13" x14ac:dyDescent="0.25">
      <c r="A160" t="s">
        <v>22</v>
      </c>
      <c r="B160">
        <v>28894</v>
      </c>
      <c r="C160" t="s">
        <v>71</v>
      </c>
      <c r="D160" t="s">
        <v>15</v>
      </c>
      <c r="E160" t="s">
        <v>16</v>
      </c>
      <c r="F160" s="1">
        <v>45786</v>
      </c>
      <c r="G160" s="1">
        <v>45793</v>
      </c>
      <c r="H160" t="s">
        <v>17</v>
      </c>
      <c r="I160">
        <v>4</v>
      </c>
      <c r="J160">
        <v>218</v>
      </c>
      <c r="K160">
        <v>872</v>
      </c>
      <c r="L160" t="str">
        <f>_xlfn.XLOOKUP(C160,'[1]de-para'!A:A,'[1]de-para'!B:B,"")</f>
        <v/>
      </c>
      <c r="M160" t="str">
        <f t="shared" si="2"/>
        <v>5/2025</v>
      </c>
    </row>
    <row r="161" spans="1:13" x14ac:dyDescent="0.25">
      <c r="A161" t="s">
        <v>27</v>
      </c>
      <c r="B161">
        <v>28895</v>
      </c>
      <c r="C161" t="s">
        <v>72</v>
      </c>
      <c r="D161" t="s">
        <v>15</v>
      </c>
      <c r="E161" t="s">
        <v>16</v>
      </c>
      <c r="F161" s="1">
        <v>45789</v>
      </c>
      <c r="G161" s="1">
        <v>45793</v>
      </c>
      <c r="H161" t="s">
        <v>17</v>
      </c>
      <c r="I161">
        <v>1</v>
      </c>
      <c r="J161">
        <v>218</v>
      </c>
      <c r="K161">
        <v>218</v>
      </c>
      <c r="L161" t="str">
        <f>_xlfn.XLOOKUP(C161,'[1]de-para'!A:A,'[1]de-para'!B:B,"")</f>
        <v/>
      </c>
      <c r="M161" t="str">
        <f t="shared" si="2"/>
        <v>5/2025</v>
      </c>
    </row>
    <row r="162" spans="1:13" x14ac:dyDescent="0.25">
      <c r="A162" t="s">
        <v>27</v>
      </c>
      <c r="B162">
        <v>28896</v>
      </c>
      <c r="C162" t="s">
        <v>42</v>
      </c>
      <c r="D162" t="s">
        <v>15</v>
      </c>
      <c r="E162" t="s">
        <v>16</v>
      </c>
      <c r="F162" s="1">
        <v>45789</v>
      </c>
      <c r="G162" s="1">
        <v>45797</v>
      </c>
      <c r="H162" t="s">
        <v>17</v>
      </c>
      <c r="I162">
        <v>4</v>
      </c>
      <c r="J162">
        <v>195</v>
      </c>
      <c r="K162">
        <v>780</v>
      </c>
      <c r="L162" t="str">
        <f>_xlfn.XLOOKUP(C162,'[1]de-para'!A:A,'[1]de-para'!B:B,"")</f>
        <v>Enermais</v>
      </c>
      <c r="M162" t="str">
        <f t="shared" si="2"/>
        <v>5/2025</v>
      </c>
    </row>
    <row r="163" spans="1:13" x14ac:dyDescent="0.25">
      <c r="A163" t="s">
        <v>27</v>
      </c>
      <c r="B163">
        <v>28897</v>
      </c>
      <c r="C163" t="s">
        <v>65</v>
      </c>
      <c r="D163" t="s">
        <v>15</v>
      </c>
      <c r="E163" t="s">
        <v>16</v>
      </c>
      <c r="F163" s="1">
        <v>45789</v>
      </c>
      <c r="G163" s="1">
        <v>45793</v>
      </c>
      <c r="H163" t="s">
        <v>17</v>
      </c>
      <c r="I163">
        <v>8</v>
      </c>
      <c r="J163">
        <v>218</v>
      </c>
      <c r="K163" s="2">
        <v>1744</v>
      </c>
      <c r="L163" t="str">
        <f>_xlfn.XLOOKUP(C163,'[1]de-para'!A:A,'[1]de-para'!B:B,"")</f>
        <v/>
      </c>
      <c r="M163" t="str">
        <f t="shared" si="2"/>
        <v>5/2025</v>
      </c>
    </row>
    <row r="164" spans="1:13" x14ac:dyDescent="0.25">
      <c r="A164" t="s">
        <v>22</v>
      </c>
      <c r="B164">
        <v>28898</v>
      </c>
      <c r="C164" t="s">
        <v>35</v>
      </c>
      <c r="D164" t="s">
        <v>15</v>
      </c>
      <c r="E164" t="s">
        <v>16</v>
      </c>
      <c r="F164" s="1">
        <v>45789</v>
      </c>
      <c r="G164" s="1">
        <v>45793</v>
      </c>
      <c r="H164" t="s">
        <v>17</v>
      </c>
      <c r="I164">
        <v>3</v>
      </c>
      <c r="J164">
        <v>218</v>
      </c>
      <c r="K164">
        <v>654</v>
      </c>
      <c r="L164" t="str">
        <f>_xlfn.XLOOKUP(C164,'[1]de-para'!A:A,'[1]de-para'!B:B,"")</f>
        <v>Minamel</v>
      </c>
      <c r="M164" t="str">
        <f t="shared" si="2"/>
        <v>5/2025</v>
      </c>
    </row>
    <row r="165" spans="1:13" x14ac:dyDescent="0.25">
      <c r="A165" t="s">
        <v>22</v>
      </c>
      <c r="B165">
        <v>28899</v>
      </c>
      <c r="C165" t="s">
        <v>26</v>
      </c>
      <c r="D165" t="s">
        <v>15</v>
      </c>
      <c r="E165" t="s">
        <v>16</v>
      </c>
      <c r="F165" s="1">
        <v>45790</v>
      </c>
      <c r="G165" s="1">
        <v>45793</v>
      </c>
      <c r="H165" t="s">
        <v>17</v>
      </c>
      <c r="I165">
        <v>3</v>
      </c>
      <c r="J165">
        <v>218</v>
      </c>
      <c r="K165">
        <v>654</v>
      </c>
      <c r="L165" t="str">
        <f>_xlfn.XLOOKUP(C165,'[1]de-para'!A:A,'[1]de-para'!B:B,"")</f>
        <v>Baldissera</v>
      </c>
      <c r="M165" t="str">
        <f t="shared" si="2"/>
        <v>5/2025</v>
      </c>
    </row>
    <row r="166" spans="1:13" x14ac:dyDescent="0.25">
      <c r="A166" t="s">
        <v>22</v>
      </c>
      <c r="B166">
        <v>28902</v>
      </c>
      <c r="C166" t="s">
        <v>69</v>
      </c>
      <c r="D166" t="s">
        <v>15</v>
      </c>
      <c r="E166" t="s">
        <v>16</v>
      </c>
      <c r="F166" s="1">
        <v>45791</v>
      </c>
      <c r="G166" s="1">
        <v>45793</v>
      </c>
      <c r="H166" t="s">
        <v>17</v>
      </c>
      <c r="I166">
        <v>2.5</v>
      </c>
      <c r="J166">
        <v>218</v>
      </c>
      <c r="K166">
        <v>545</v>
      </c>
      <c r="L166" t="str">
        <f>_xlfn.XLOOKUP(C166,'[1]de-para'!A:A,'[1]de-para'!B:B,"")</f>
        <v/>
      </c>
      <c r="M166" t="str">
        <f t="shared" si="2"/>
        <v>5/2025</v>
      </c>
    </row>
    <row r="167" spans="1:13" x14ac:dyDescent="0.25">
      <c r="A167" t="s">
        <v>27</v>
      </c>
      <c r="B167">
        <v>28903</v>
      </c>
      <c r="C167" t="s">
        <v>65</v>
      </c>
      <c r="D167" t="s">
        <v>15</v>
      </c>
      <c r="E167" t="s">
        <v>16</v>
      </c>
      <c r="F167" s="1">
        <v>45793</v>
      </c>
      <c r="G167" s="1">
        <v>45800</v>
      </c>
      <c r="H167" t="s">
        <v>17</v>
      </c>
      <c r="I167">
        <v>8</v>
      </c>
      <c r="J167">
        <v>218</v>
      </c>
      <c r="K167" s="2">
        <v>1744</v>
      </c>
      <c r="L167" t="str">
        <f>_xlfn.XLOOKUP(C167,'[1]de-para'!A:A,'[1]de-para'!B:B,"")</f>
        <v/>
      </c>
      <c r="M167" t="str">
        <f t="shared" si="2"/>
        <v>5/2025</v>
      </c>
    </row>
    <row r="168" spans="1:13" x14ac:dyDescent="0.25">
      <c r="A168" t="s">
        <v>27</v>
      </c>
      <c r="B168">
        <v>28904</v>
      </c>
      <c r="C168" t="s">
        <v>28</v>
      </c>
      <c r="D168" t="s">
        <v>15</v>
      </c>
      <c r="E168" t="s">
        <v>20</v>
      </c>
      <c r="F168" s="1">
        <v>45793</v>
      </c>
      <c r="G168" t="s">
        <v>21</v>
      </c>
      <c r="H168" t="s">
        <v>17</v>
      </c>
      <c r="I168">
        <v>4</v>
      </c>
      <c r="J168">
        <v>213</v>
      </c>
      <c r="K168">
        <v>852</v>
      </c>
      <c r="L168" t="str">
        <f>_xlfn.XLOOKUP(C168,'[1]de-para'!A:A,'[1]de-para'!B:B,"")</f>
        <v>Metalimpex</v>
      </c>
      <c r="M168" t="str">
        <f t="shared" si="2"/>
        <v>5/2025</v>
      </c>
    </row>
    <row r="169" spans="1:13" x14ac:dyDescent="0.25">
      <c r="A169" t="s">
        <v>27</v>
      </c>
      <c r="B169">
        <v>28905</v>
      </c>
      <c r="C169" t="s">
        <v>31</v>
      </c>
      <c r="D169" t="s">
        <v>15</v>
      </c>
      <c r="E169" t="s">
        <v>20</v>
      </c>
      <c r="F169" s="1">
        <v>45793</v>
      </c>
      <c r="G169" t="s">
        <v>21</v>
      </c>
      <c r="H169" t="s">
        <v>17</v>
      </c>
      <c r="I169">
        <v>27</v>
      </c>
      <c r="J169">
        <v>260</v>
      </c>
      <c r="K169" s="2">
        <v>7020</v>
      </c>
      <c r="L169" t="str">
        <f>_xlfn.XLOOKUP(C169,'[1]de-para'!A:A,'[1]de-para'!B:B,"")</f>
        <v>Celgpar</v>
      </c>
      <c r="M169" t="str">
        <f t="shared" si="2"/>
        <v>5/2025</v>
      </c>
    </row>
    <row r="170" spans="1:13" x14ac:dyDescent="0.25">
      <c r="A170" t="s">
        <v>25</v>
      </c>
      <c r="B170">
        <v>28906</v>
      </c>
      <c r="C170" t="s">
        <v>18</v>
      </c>
      <c r="D170" t="s">
        <v>15</v>
      </c>
      <c r="E170" t="s">
        <v>20</v>
      </c>
      <c r="F170" s="1">
        <v>45795</v>
      </c>
      <c r="G170" t="s">
        <v>21</v>
      </c>
      <c r="H170" t="s">
        <v>17</v>
      </c>
      <c r="I170">
        <v>13.5</v>
      </c>
      <c r="J170">
        <v>282</v>
      </c>
      <c r="K170" s="2">
        <v>3807</v>
      </c>
      <c r="L170" t="str">
        <f>_xlfn.XLOOKUP(C170,'[1]de-para'!A:A,'[1]de-para'!B:B,"")</f>
        <v>Porto</v>
      </c>
      <c r="M170" t="str">
        <f t="shared" si="2"/>
        <v>5/2025</v>
      </c>
    </row>
    <row r="171" spans="1:13" x14ac:dyDescent="0.25">
      <c r="A171" t="s">
        <v>25</v>
      </c>
      <c r="B171">
        <v>28907</v>
      </c>
      <c r="C171" t="s">
        <v>73</v>
      </c>
      <c r="D171" t="s">
        <v>15</v>
      </c>
      <c r="E171" t="s">
        <v>20</v>
      </c>
      <c r="F171" s="1">
        <v>45795</v>
      </c>
      <c r="G171" t="s">
        <v>21</v>
      </c>
      <c r="H171" t="s">
        <v>17</v>
      </c>
      <c r="I171">
        <v>3</v>
      </c>
      <c r="J171">
        <v>218</v>
      </c>
      <c r="K171">
        <v>654</v>
      </c>
      <c r="L171" t="str">
        <f>_xlfn.XLOOKUP(C171,'[1]de-para'!A:A,'[1]de-para'!B:B,"")</f>
        <v/>
      </c>
      <c r="M171" t="str">
        <f t="shared" si="2"/>
        <v>5/2025</v>
      </c>
    </row>
    <row r="172" spans="1:13" x14ac:dyDescent="0.25">
      <c r="A172" t="s">
        <v>37</v>
      </c>
      <c r="B172">
        <v>28909</v>
      </c>
      <c r="C172" t="s">
        <v>40</v>
      </c>
      <c r="D172" t="s">
        <v>15</v>
      </c>
      <c r="E172" t="s">
        <v>16</v>
      </c>
      <c r="F172" s="1">
        <v>45798</v>
      </c>
      <c r="G172" s="1">
        <v>45798</v>
      </c>
      <c r="H172" t="s">
        <v>17</v>
      </c>
      <c r="I172">
        <v>3.5</v>
      </c>
      <c r="J172">
        <v>251.75</v>
      </c>
      <c r="K172">
        <v>881.13</v>
      </c>
      <c r="L172" t="str">
        <f>_xlfn.XLOOKUP(C172,'[1]de-para'!A:A,'[1]de-para'!B:B,"")</f>
        <v>Cobresul</v>
      </c>
      <c r="M172" t="str">
        <f t="shared" si="2"/>
        <v>5/2025</v>
      </c>
    </row>
    <row r="173" spans="1:13" x14ac:dyDescent="0.25">
      <c r="A173" t="s">
        <v>37</v>
      </c>
      <c r="B173">
        <v>28910</v>
      </c>
      <c r="C173" t="s">
        <v>40</v>
      </c>
      <c r="D173" t="s">
        <v>15</v>
      </c>
      <c r="E173" t="s">
        <v>16</v>
      </c>
      <c r="F173" s="1">
        <v>45798</v>
      </c>
      <c r="G173" s="1">
        <v>45798</v>
      </c>
      <c r="H173" t="s">
        <v>17</v>
      </c>
      <c r="I173">
        <v>4</v>
      </c>
      <c r="J173">
        <v>251.75</v>
      </c>
      <c r="K173" s="2">
        <v>1007</v>
      </c>
      <c r="L173" t="str">
        <f>_xlfn.XLOOKUP(C173,'[1]de-para'!A:A,'[1]de-para'!B:B,"")</f>
        <v>Cobresul</v>
      </c>
      <c r="M173" t="str">
        <f t="shared" si="2"/>
        <v>5/2025</v>
      </c>
    </row>
    <row r="174" spans="1:13" x14ac:dyDescent="0.25">
      <c r="A174" t="s">
        <v>37</v>
      </c>
      <c r="B174">
        <v>28911</v>
      </c>
      <c r="C174" t="s">
        <v>40</v>
      </c>
      <c r="D174" t="s">
        <v>15</v>
      </c>
      <c r="E174" t="s">
        <v>16</v>
      </c>
      <c r="F174" s="1">
        <v>45798</v>
      </c>
      <c r="G174" s="1">
        <v>45798</v>
      </c>
      <c r="H174" t="s">
        <v>17</v>
      </c>
      <c r="I174">
        <v>2.75</v>
      </c>
      <c r="J174">
        <v>251.75</v>
      </c>
      <c r="K174">
        <v>692.31</v>
      </c>
      <c r="L174" t="str">
        <f>_xlfn.XLOOKUP(C174,'[1]de-para'!A:A,'[1]de-para'!B:B,"")</f>
        <v>Cobresul</v>
      </c>
      <c r="M174" t="str">
        <f t="shared" si="2"/>
        <v>5/2025</v>
      </c>
    </row>
    <row r="175" spans="1:13" x14ac:dyDescent="0.25">
      <c r="A175" t="s">
        <v>37</v>
      </c>
      <c r="B175">
        <v>28912</v>
      </c>
      <c r="C175" t="s">
        <v>40</v>
      </c>
      <c r="D175" t="s">
        <v>15</v>
      </c>
      <c r="E175" t="s">
        <v>16</v>
      </c>
      <c r="F175" s="1">
        <v>45798</v>
      </c>
      <c r="G175" s="1">
        <v>45798</v>
      </c>
      <c r="H175" t="s">
        <v>17</v>
      </c>
      <c r="I175">
        <v>7</v>
      </c>
      <c r="J175">
        <v>251.75</v>
      </c>
      <c r="K175" s="2">
        <v>1762.25</v>
      </c>
      <c r="L175" t="str">
        <f>_xlfn.XLOOKUP(C175,'[1]de-para'!A:A,'[1]de-para'!B:B,"")</f>
        <v>Cobresul</v>
      </c>
      <c r="M175" t="str">
        <f t="shared" si="2"/>
        <v>5/2025</v>
      </c>
    </row>
    <row r="176" spans="1:13" x14ac:dyDescent="0.25">
      <c r="A176" t="s">
        <v>37</v>
      </c>
      <c r="B176">
        <v>28913</v>
      </c>
      <c r="C176" t="s">
        <v>40</v>
      </c>
      <c r="D176" t="s">
        <v>15</v>
      </c>
      <c r="E176" t="s">
        <v>16</v>
      </c>
      <c r="F176" s="1">
        <v>45798</v>
      </c>
      <c r="G176" s="1">
        <v>45798</v>
      </c>
      <c r="H176" t="s">
        <v>17</v>
      </c>
      <c r="I176">
        <v>5</v>
      </c>
      <c r="J176">
        <v>251.75</v>
      </c>
      <c r="K176" s="2">
        <v>1258.75</v>
      </c>
      <c r="L176" t="str">
        <f>_xlfn.XLOOKUP(C176,'[1]de-para'!A:A,'[1]de-para'!B:B,"")</f>
        <v>Cobresul</v>
      </c>
      <c r="M176" t="str">
        <f t="shared" si="2"/>
        <v>5/2025</v>
      </c>
    </row>
    <row r="177" spans="1:13" x14ac:dyDescent="0.25">
      <c r="A177" t="s">
        <v>37</v>
      </c>
      <c r="B177">
        <v>28914</v>
      </c>
      <c r="C177" t="s">
        <v>24</v>
      </c>
      <c r="D177" t="s">
        <v>15</v>
      </c>
      <c r="E177" t="s">
        <v>16</v>
      </c>
      <c r="F177" s="1">
        <v>45798</v>
      </c>
      <c r="G177" s="1">
        <v>45798</v>
      </c>
      <c r="H177" t="s">
        <v>17</v>
      </c>
      <c r="I177">
        <v>4</v>
      </c>
      <c r="J177">
        <v>251.75</v>
      </c>
      <c r="K177" s="2">
        <v>1007</v>
      </c>
      <c r="L177" t="str">
        <f>_xlfn.XLOOKUP(C177,'[1]de-para'!A:A,'[1]de-para'!B:B,"")</f>
        <v>Plasinco</v>
      </c>
      <c r="M177" t="str">
        <f t="shared" si="2"/>
        <v>5/2025</v>
      </c>
    </row>
    <row r="178" spans="1:13" x14ac:dyDescent="0.25">
      <c r="A178" t="s">
        <v>37</v>
      </c>
      <c r="B178">
        <v>28915</v>
      </c>
      <c r="C178" t="s">
        <v>24</v>
      </c>
      <c r="D178" t="s">
        <v>15</v>
      </c>
      <c r="E178" t="s">
        <v>16</v>
      </c>
      <c r="F178" s="1">
        <v>45798</v>
      </c>
      <c r="G178" s="1">
        <v>45798</v>
      </c>
      <c r="H178" t="s">
        <v>17</v>
      </c>
      <c r="I178">
        <v>3.5</v>
      </c>
      <c r="J178">
        <v>251.75</v>
      </c>
      <c r="K178">
        <v>881.13</v>
      </c>
      <c r="L178" t="str">
        <f>_xlfn.XLOOKUP(C178,'[1]de-para'!A:A,'[1]de-para'!B:B,"")</f>
        <v>Plasinco</v>
      </c>
      <c r="M178" t="str">
        <f t="shared" si="2"/>
        <v>5/2025</v>
      </c>
    </row>
    <row r="179" spans="1:13" x14ac:dyDescent="0.25">
      <c r="A179" t="s">
        <v>37</v>
      </c>
      <c r="B179">
        <v>28916</v>
      </c>
      <c r="C179" t="s">
        <v>24</v>
      </c>
      <c r="D179" t="s">
        <v>15</v>
      </c>
      <c r="E179" t="s">
        <v>16</v>
      </c>
      <c r="F179" s="1">
        <v>45798</v>
      </c>
      <c r="G179" s="1">
        <v>45798</v>
      </c>
      <c r="H179" t="s">
        <v>17</v>
      </c>
      <c r="I179">
        <v>4.75</v>
      </c>
      <c r="J179">
        <v>251.75</v>
      </c>
      <c r="K179" s="2">
        <v>1195.81</v>
      </c>
      <c r="L179" t="str">
        <f>_xlfn.XLOOKUP(C179,'[1]de-para'!A:A,'[1]de-para'!B:B,"")</f>
        <v>Plasinco</v>
      </c>
      <c r="M179" t="str">
        <f t="shared" si="2"/>
        <v>5/2025</v>
      </c>
    </row>
    <row r="180" spans="1:13" x14ac:dyDescent="0.25">
      <c r="A180" t="s">
        <v>37</v>
      </c>
      <c r="B180">
        <v>28917</v>
      </c>
      <c r="C180" t="s">
        <v>24</v>
      </c>
      <c r="D180" t="s">
        <v>15</v>
      </c>
      <c r="E180" t="s">
        <v>16</v>
      </c>
      <c r="F180" s="1">
        <v>45798</v>
      </c>
      <c r="G180" s="1">
        <v>45798</v>
      </c>
      <c r="H180" t="s">
        <v>17</v>
      </c>
      <c r="I180">
        <v>2.5</v>
      </c>
      <c r="J180">
        <v>251.75</v>
      </c>
      <c r="K180">
        <v>629.38</v>
      </c>
      <c r="L180" t="str">
        <f>_xlfn.XLOOKUP(C180,'[1]de-para'!A:A,'[1]de-para'!B:B,"")</f>
        <v>Plasinco</v>
      </c>
      <c r="M180" t="str">
        <f t="shared" si="2"/>
        <v>5/2025</v>
      </c>
    </row>
    <row r="181" spans="1:13" x14ac:dyDescent="0.25">
      <c r="A181" t="s">
        <v>37</v>
      </c>
      <c r="B181">
        <v>28918</v>
      </c>
      <c r="C181" t="s">
        <v>31</v>
      </c>
      <c r="D181" t="s">
        <v>15</v>
      </c>
      <c r="E181" t="s">
        <v>20</v>
      </c>
      <c r="F181" s="1">
        <v>45798</v>
      </c>
      <c r="G181" t="s">
        <v>21</v>
      </c>
      <c r="H181" t="s">
        <v>17</v>
      </c>
      <c r="I181">
        <v>5</v>
      </c>
      <c r="J181">
        <v>260</v>
      </c>
      <c r="K181" s="2">
        <v>1300</v>
      </c>
      <c r="L181" t="str">
        <f>_xlfn.XLOOKUP(C181,'[1]de-para'!A:A,'[1]de-para'!B:B,"")</f>
        <v>Celgpar</v>
      </c>
      <c r="M181" t="str">
        <f t="shared" si="2"/>
        <v>5/2025</v>
      </c>
    </row>
    <row r="182" spans="1:13" x14ac:dyDescent="0.25">
      <c r="A182" t="s">
        <v>37</v>
      </c>
      <c r="B182">
        <v>28919</v>
      </c>
      <c r="C182" t="s">
        <v>31</v>
      </c>
      <c r="D182" t="s">
        <v>15</v>
      </c>
      <c r="E182" t="s">
        <v>20</v>
      </c>
      <c r="F182" s="1">
        <v>45798</v>
      </c>
      <c r="G182" t="s">
        <v>21</v>
      </c>
      <c r="H182" t="s">
        <v>17</v>
      </c>
      <c r="I182">
        <v>8.5</v>
      </c>
      <c r="J182">
        <v>260</v>
      </c>
      <c r="K182" s="2">
        <v>2210</v>
      </c>
      <c r="L182" t="str">
        <f>_xlfn.XLOOKUP(C182,'[1]de-para'!A:A,'[1]de-para'!B:B,"")</f>
        <v>Celgpar</v>
      </c>
      <c r="M182" t="str">
        <f t="shared" si="2"/>
        <v>5/2025</v>
      </c>
    </row>
    <row r="183" spans="1:13" x14ac:dyDescent="0.25">
      <c r="A183" t="s">
        <v>37</v>
      </c>
      <c r="B183">
        <v>28920</v>
      </c>
      <c r="C183" t="s">
        <v>31</v>
      </c>
      <c r="D183" t="s">
        <v>15</v>
      </c>
      <c r="E183" t="s">
        <v>20</v>
      </c>
      <c r="F183" s="1">
        <v>45798</v>
      </c>
      <c r="G183" t="s">
        <v>21</v>
      </c>
      <c r="H183" t="s">
        <v>17</v>
      </c>
      <c r="I183">
        <v>8</v>
      </c>
      <c r="J183">
        <v>260</v>
      </c>
      <c r="K183" s="2">
        <v>2080</v>
      </c>
      <c r="L183" t="str">
        <f>_xlfn.XLOOKUP(C183,'[1]de-para'!A:A,'[1]de-para'!B:B,"")</f>
        <v>Celgpar</v>
      </c>
      <c r="M183" t="str">
        <f t="shared" si="2"/>
        <v>5/2025</v>
      </c>
    </row>
    <row r="184" spans="1:13" x14ac:dyDescent="0.25">
      <c r="A184" t="s">
        <v>37</v>
      </c>
      <c r="B184">
        <v>28921</v>
      </c>
      <c r="C184" t="s">
        <v>31</v>
      </c>
      <c r="D184" t="s">
        <v>15</v>
      </c>
      <c r="E184" t="s">
        <v>20</v>
      </c>
      <c r="F184" s="1">
        <v>45798</v>
      </c>
      <c r="G184" t="s">
        <v>21</v>
      </c>
      <c r="H184" t="s">
        <v>17</v>
      </c>
      <c r="I184">
        <v>1.5</v>
      </c>
      <c r="J184">
        <v>260</v>
      </c>
      <c r="K184">
        <v>390</v>
      </c>
      <c r="L184" t="str">
        <f>_xlfn.XLOOKUP(C184,'[1]de-para'!A:A,'[1]de-para'!B:B,"")</f>
        <v>Celgpar</v>
      </c>
      <c r="M184" t="str">
        <f t="shared" ref="M184:M203" si="3">MONTH(F184)&amp;"/"&amp;YEAR(F184)</f>
        <v>5/2025</v>
      </c>
    </row>
    <row r="185" spans="1:13" x14ac:dyDescent="0.25">
      <c r="A185" t="s">
        <v>37</v>
      </c>
      <c r="B185">
        <v>28922</v>
      </c>
      <c r="C185" t="s">
        <v>74</v>
      </c>
      <c r="D185" t="s">
        <v>15</v>
      </c>
      <c r="E185" t="s">
        <v>16</v>
      </c>
      <c r="F185" s="1">
        <v>45798</v>
      </c>
      <c r="G185" s="1">
        <v>45800</v>
      </c>
      <c r="H185" t="s">
        <v>17</v>
      </c>
      <c r="I185">
        <v>3.5</v>
      </c>
      <c r="J185">
        <v>218</v>
      </c>
      <c r="K185">
        <v>763</v>
      </c>
      <c r="L185" t="str">
        <f>_xlfn.XLOOKUP(C185,'[1]de-para'!A:A,'[1]de-para'!B:B,"")</f>
        <v/>
      </c>
      <c r="M185" t="str">
        <f t="shared" si="3"/>
        <v>5/2025</v>
      </c>
    </row>
    <row r="186" spans="1:13" x14ac:dyDescent="0.25">
      <c r="A186" t="s">
        <v>22</v>
      </c>
      <c r="B186">
        <v>28923</v>
      </c>
      <c r="C186" t="s">
        <v>69</v>
      </c>
      <c r="D186" t="s">
        <v>15</v>
      </c>
      <c r="E186" t="s">
        <v>16</v>
      </c>
      <c r="F186" s="1">
        <v>45798</v>
      </c>
      <c r="G186" s="1">
        <v>45799</v>
      </c>
      <c r="H186" t="s">
        <v>17</v>
      </c>
      <c r="I186">
        <v>3</v>
      </c>
      <c r="J186">
        <v>218</v>
      </c>
      <c r="K186">
        <v>654</v>
      </c>
      <c r="L186" t="str">
        <f>_xlfn.XLOOKUP(C186,'[1]de-para'!A:A,'[1]de-para'!B:B,"")</f>
        <v/>
      </c>
      <c r="M186" t="str">
        <f t="shared" si="3"/>
        <v>5/2025</v>
      </c>
    </row>
    <row r="187" spans="1:13" x14ac:dyDescent="0.25">
      <c r="A187" t="s">
        <v>22</v>
      </c>
      <c r="B187">
        <v>28924</v>
      </c>
      <c r="C187" t="s">
        <v>32</v>
      </c>
      <c r="D187" t="s">
        <v>15</v>
      </c>
      <c r="E187" t="s">
        <v>20</v>
      </c>
      <c r="F187" s="1">
        <v>45799</v>
      </c>
      <c r="G187" t="s">
        <v>21</v>
      </c>
      <c r="H187" t="s">
        <v>17</v>
      </c>
      <c r="I187">
        <v>18</v>
      </c>
      <c r="J187">
        <v>195</v>
      </c>
      <c r="K187" s="2">
        <v>3510</v>
      </c>
      <c r="L187" t="str">
        <f>_xlfn.XLOOKUP(C187,'[1]de-para'!A:A,'[1]de-para'!B:B,"")</f>
        <v>Melbras</v>
      </c>
      <c r="M187" t="str">
        <f t="shared" si="3"/>
        <v>5/2025</v>
      </c>
    </row>
    <row r="188" spans="1:13" x14ac:dyDescent="0.25">
      <c r="A188" t="s">
        <v>22</v>
      </c>
      <c r="B188">
        <v>28925</v>
      </c>
      <c r="C188" t="s">
        <v>71</v>
      </c>
      <c r="D188" t="s">
        <v>15</v>
      </c>
      <c r="E188" t="s">
        <v>20</v>
      </c>
      <c r="F188" s="1">
        <v>45799</v>
      </c>
      <c r="G188" t="s">
        <v>21</v>
      </c>
      <c r="H188" t="s">
        <v>17</v>
      </c>
      <c r="I188">
        <v>3.5</v>
      </c>
      <c r="J188">
        <v>218</v>
      </c>
      <c r="K188">
        <v>763</v>
      </c>
      <c r="L188" t="str">
        <f>_xlfn.XLOOKUP(C188,'[1]de-para'!A:A,'[1]de-para'!B:B,"")</f>
        <v/>
      </c>
      <c r="M188" t="str">
        <f t="shared" si="3"/>
        <v>5/2025</v>
      </c>
    </row>
    <row r="189" spans="1:13" x14ac:dyDescent="0.25">
      <c r="A189" t="s">
        <v>13</v>
      </c>
      <c r="B189">
        <v>28926</v>
      </c>
      <c r="C189" t="s">
        <v>31</v>
      </c>
      <c r="D189" t="s">
        <v>15</v>
      </c>
      <c r="E189" t="s">
        <v>20</v>
      </c>
      <c r="F189" s="1">
        <v>45800</v>
      </c>
      <c r="G189" t="s">
        <v>21</v>
      </c>
      <c r="H189" t="s">
        <v>39</v>
      </c>
      <c r="I189">
        <v>34</v>
      </c>
      <c r="J189">
        <v>260</v>
      </c>
      <c r="K189" s="2">
        <v>8840</v>
      </c>
      <c r="L189" t="str">
        <f>_xlfn.XLOOKUP(C189,'[1]de-para'!A:A,'[1]de-para'!B:B,"")</f>
        <v>Celgpar</v>
      </c>
      <c r="M189" t="str">
        <f t="shared" si="3"/>
        <v>5/2025</v>
      </c>
    </row>
    <row r="190" spans="1:13" x14ac:dyDescent="0.25">
      <c r="A190" t="s">
        <v>13</v>
      </c>
      <c r="B190">
        <v>28927</v>
      </c>
      <c r="C190" t="s">
        <v>18</v>
      </c>
      <c r="D190" t="s">
        <v>15</v>
      </c>
      <c r="E190" t="s">
        <v>20</v>
      </c>
      <c r="F190" s="1">
        <v>45800</v>
      </c>
      <c r="G190" t="s">
        <v>21</v>
      </c>
      <c r="H190" t="s">
        <v>39</v>
      </c>
      <c r="I190">
        <v>13.5</v>
      </c>
      <c r="J190">
        <v>282</v>
      </c>
      <c r="K190" s="2">
        <v>3807</v>
      </c>
      <c r="L190" t="str">
        <f>_xlfn.XLOOKUP(C190,'[1]de-para'!A:A,'[1]de-para'!B:B,"")</f>
        <v>Porto</v>
      </c>
      <c r="M190" t="str">
        <f t="shared" si="3"/>
        <v>5/2025</v>
      </c>
    </row>
    <row r="191" spans="1:13" x14ac:dyDescent="0.25">
      <c r="A191" t="s">
        <v>13</v>
      </c>
      <c r="B191">
        <v>28928</v>
      </c>
      <c r="C191" t="s">
        <v>41</v>
      </c>
      <c r="D191" t="s">
        <v>15</v>
      </c>
      <c r="E191" t="s">
        <v>16</v>
      </c>
      <c r="F191" s="1">
        <v>45800</v>
      </c>
      <c r="G191" s="1">
        <v>45803</v>
      </c>
      <c r="H191" t="s">
        <v>17</v>
      </c>
      <c r="I191">
        <v>3</v>
      </c>
      <c r="J191">
        <v>218</v>
      </c>
      <c r="K191">
        <v>654</v>
      </c>
      <c r="L191" t="str">
        <f>_xlfn.XLOOKUP(C191,'[1]de-para'!A:A,'[1]de-para'!B:B,"")</f>
        <v>Hoffmann</v>
      </c>
      <c r="M191" t="str">
        <f t="shared" si="3"/>
        <v>5/2025</v>
      </c>
    </row>
    <row r="192" spans="1:13" x14ac:dyDescent="0.25">
      <c r="A192" t="s">
        <v>13</v>
      </c>
      <c r="B192">
        <v>28929</v>
      </c>
      <c r="C192" t="s">
        <v>50</v>
      </c>
      <c r="D192" t="s">
        <v>15</v>
      </c>
      <c r="E192" t="s">
        <v>20</v>
      </c>
      <c r="F192" s="1">
        <v>45800</v>
      </c>
      <c r="G192" t="s">
        <v>21</v>
      </c>
      <c r="H192" t="s">
        <v>39</v>
      </c>
      <c r="I192">
        <v>7</v>
      </c>
      <c r="J192">
        <v>218</v>
      </c>
      <c r="K192" s="2">
        <v>1526</v>
      </c>
      <c r="L192" t="str">
        <f>_xlfn.XLOOKUP(C192,'[1]de-para'!A:A,'[1]de-para'!B:B,"")</f>
        <v>Dalferr</v>
      </c>
      <c r="M192" t="str">
        <f t="shared" si="3"/>
        <v>5/2025</v>
      </c>
    </row>
    <row r="193" spans="1:13" x14ac:dyDescent="0.25">
      <c r="A193" t="s">
        <v>13</v>
      </c>
      <c r="B193">
        <v>28930</v>
      </c>
      <c r="C193" t="s">
        <v>31</v>
      </c>
      <c r="D193" t="s">
        <v>15</v>
      </c>
      <c r="E193" t="s">
        <v>20</v>
      </c>
      <c r="F193" s="1">
        <v>45800</v>
      </c>
      <c r="G193" t="s">
        <v>21</v>
      </c>
      <c r="H193" t="s">
        <v>39</v>
      </c>
      <c r="I193">
        <v>20</v>
      </c>
      <c r="J193">
        <v>260</v>
      </c>
      <c r="K193" s="2">
        <v>5200</v>
      </c>
      <c r="L193" t="str">
        <f>_xlfn.XLOOKUP(C193,'[1]de-para'!A:A,'[1]de-para'!B:B,"")</f>
        <v>Celgpar</v>
      </c>
      <c r="M193" t="str">
        <f t="shared" si="3"/>
        <v>5/2025</v>
      </c>
    </row>
    <row r="194" spans="1:13" x14ac:dyDescent="0.25">
      <c r="A194" t="s">
        <v>27</v>
      </c>
      <c r="B194">
        <v>28931</v>
      </c>
      <c r="C194" t="s">
        <v>36</v>
      </c>
      <c r="D194" t="s">
        <v>15</v>
      </c>
      <c r="E194" t="s">
        <v>16</v>
      </c>
      <c r="F194" s="1">
        <v>45803</v>
      </c>
      <c r="G194" s="1">
        <v>45803</v>
      </c>
      <c r="H194" t="s">
        <v>17</v>
      </c>
      <c r="I194">
        <v>2</v>
      </c>
      <c r="J194">
        <v>195</v>
      </c>
      <c r="K194">
        <v>390</v>
      </c>
      <c r="L194" t="str">
        <f>_xlfn.XLOOKUP(C194,'[1]de-para'!A:A,'[1]de-para'!B:B,"")</f>
        <v>System</v>
      </c>
      <c r="M194" t="str">
        <f t="shared" si="3"/>
        <v>5/2025</v>
      </c>
    </row>
    <row r="195" spans="1:13" x14ac:dyDescent="0.25">
      <c r="A195" t="s">
        <v>27</v>
      </c>
      <c r="B195">
        <v>28932</v>
      </c>
      <c r="C195" t="s">
        <v>60</v>
      </c>
      <c r="D195" t="s">
        <v>15</v>
      </c>
      <c r="E195" t="s">
        <v>20</v>
      </c>
      <c r="F195" s="1">
        <v>45803</v>
      </c>
      <c r="G195" t="s">
        <v>21</v>
      </c>
      <c r="H195" t="s">
        <v>17</v>
      </c>
      <c r="I195">
        <v>1</v>
      </c>
      <c r="J195">
        <v>215.97</v>
      </c>
      <c r="K195">
        <v>215.97</v>
      </c>
      <c r="L195" t="str">
        <f>_xlfn.XLOOKUP(C195,'[1]de-para'!A:A,'[1]de-para'!B:B,"")</f>
        <v/>
      </c>
      <c r="M195" t="str">
        <f t="shared" si="3"/>
        <v>5/2025</v>
      </c>
    </row>
    <row r="196" spans="1:13" x14ac:dyDescent="0.25">
      <c r="A196" t="s">
        <v>27</v>
      </c>
      <c r="B196">
        <v>28933</v>
      </c>
      <c r="C196" t="s">
        <v>28</v>
      </c>
      <c r="D196" t="s">
        <v>15</v>
      </c>
      <c r="E196" t="s">
        <v>20</v>
      </c>
      <c r="F196" s="1">
        <v>45803</v>
      </c>
      <c r="G196" t="s">
        <v>21</v>
      </c>
      <c r="H196" t="s">
        <v>17</v>
      </c>
      <c r="I196">
        <v>2</v>
      </c>
      <c r="J196">
        <v>213</v>
      </c>
      <c r="K196">
        <v>426</v>
      </c>
      <c r="L196" t="str">
        <f>_xlfn.XLOOKUP(C196,'[1]de-para'!A:A,'[1]de-para'!B:B,"")</f>
        <v>Metalimpex</v>
      </c>
      <c r="M196" t="str">
        <f t="shared" si="3"/>
        <v>5/2025</v>
      </c>
    </row>
    <row r="197" spans="1:13" x14ac:dyDescent="0.25">
      <c r="A197" t="s">
        <v>27</v>
      </c>
      <c r="B197">
        <v>28934</v>
      </c>
      <c r="C197" t="s">
        <v>61</v>
      </c>
      <c r="D197" t="s">
        <v>15</v>
      </c>
      <c r="E197" t="s">
        <v>20</v>
      </c>
      <c r="F197" s="1">
        <v>45803</v>
      </c>
      <c r="G197" t="s">
        <v>21</v>
      </c>
      <c r="H197" t="s">
        <v>39</v>
      </c>
      <c r="I197">
        <v>2</v>
      </c>
      <c r="J197">
        <v>218</v>
      </c>
      <c r="K197">
        <v>436</v>
      </c>
      <c r="L197" t="str">
        <f>_xlfn.XLOOKUP(C197,'[1]de-para'!A:A,'[1]de-para'!B:B,"")</f>
        <v/>
      </c>
      <c r="M197" t="str">
        <f t="shared" si="3"/>
        <v>5/2025</v>
      </c>
    </row>
    <row r="198" spans="1:13" x14ac:dyDescent="0.25">
      <c r="A198" t="s">
        <v>27</v>
      </c>
      <c r="B198">
        <v>28935</v>
      </c>
      <c r="C198" t="s">
        <v>68</v>
      </c>
      <c r="D198" t="s">
        <v>15</v>
      </c>
      <c r="E198" t="s">
        <v>20</v>
      </c>
      <c r="F198" s="1">
        <v>45803</v>
      </c>
      <c r="G198" t="s">
        <v>21</v>
      </c>
      <c r="H198" t="s">
        <v>17</v>
      </c>
      <c r="I198">
        <v>6</v>
      </c>
      <c r="J198">
        <v>218</v>
      </c>
      <c r="K198" s="2">
        <v>1308</v>
      </c>
      <c r="L198" t="str">
        <f>_xlfn.XLOOKUP(C198,'[1]de-para'!A:A,'[1]de-para'!B:B,"")</f>
        <v/>
      </c>
      <c r="M198" t="str">
        <f t="shared" si="3"/>
        <v>5/2025</v>
      </c>
    </row>
    <row r="199" spans="1:13" x14ac:dyDescent="0.25">
      <c r="A199" t="s">
        <v>13</v>
      </c>
      <c r="B199">
        <v>28936</v>
      </c>
      <c r="C199" t="s">
        <v>66</v>
      </c>
      <c r="D199" t="s">
        <v>15</v>
      </c>
      <c r="E199" t="s">
        <v>20</v>
      </c>
      <c r="F199" s="1">
        <v>45803</v>
      </c>
      <c r="G199" t="s">
        <v>21</v>
      </c>
      <c r="H199" t="s">
        <v>39</v>
      </c>
      <c r="I199">
        <v>3</v>
      </c>
      <c r="J199">
        <v>218</v>
      </c>
      <c r="K199">
        <v>654</v>
      </c>
      <c r="L199" t="str">
        <f>_xlfn.XLOOKUP(C199,'[1]de-para'!A:A,'[1]de-para'!B:B,"")</f>
        <v/>
      </c>
      <c r="M199" t="str">
        <f t="shared" si="3"/>
        <v>5/2025</v>
      </c>
    </row>
    <row r="200" spans="1:13" x14ac:dyDescent="0.25">
      <c r="A200" t="s">
        <v>75</v>
      </c>
      <c r="B200">
        <v>28938</v>
      </c>
      <c r="C200" t="s">
        <v>76</v>
      </c>
      <c r="D200" t="s">
        <v>15</v>
      </c>
      <c r="E200" t="s">
        <v>20</v>
      </c>
      <c r="F200" s="1">
        <v>45804</v>
      </c>
      <c r="G200" s="1">
        <v>45804</v>
      </c>
      <c r="H200" t="s">
        <v>17</v>
      </c>
      <c r="I200">
        <v>1</v>
      </c>
      <c r="J200">
        <v>218</v>
      </c>
      <c r="K200">
        <v>218</v>
      </c>
      <c r="L200" t="str">
        <f>_xlfn.XLOOKUP(C200,'[1]de-para'!A:A,'[1]de-para'!B:B,"")</f>
        <v/>
      </c>
      <c r="M200" t="str">
        <f t="shared" si="3"/>
        <v>5/2025</v>
      </c>
    </row>
    <row r="201" spans="1:13" x14ac:dyDescent="0.25">
      <c r="A201" t="s">
        <v>22</v>
      </c>
      <c r="B201">
        <v>28939</v>
      </c>
      <c r="C201" t="s">
        <v>77</v>
      </c>
      <c r="D201" t="s">
        <v>15</v>
      </c>
      <c r="E201" t="s">
        <v>20</v>
      </c>
      <c r="F201" s="1">
        <v>45807</v>
      </c>
      <c r="G201" t="s">
        <v>21</v>
      </c>
      <c r="H201" t="s">
        <v>17</v>
      </c>
      <c r="I201">
        <v>7</v>
      </c>
      <c r="J201">
        <v>218</v>
      </c>
      <c r="K201" s="2">
        <v>1526</v>
      </c>
      <c r="L201" t="str">
        <f>_xlfn.XLOOKUP(C201,'[1]de-para'!A:A,'[1]de-para'!B:B,"")</f>
        <v/>
      </c>
      <c r="M201" t="str">
        <f t="shared" si="3"/>
        <v>5/2025</v>
      </c>
    </row>
    <row r="202" spans="1:13" x14ac:dyDescent="0.25">
      <c r="A202" t="s">
        <v>22</v>
      </c>
      <c r="B202">
        <v>28940</v>
      </c>
      <c r="C202" t="s">
        <v>35</v>
      </c>
      <c r="D202" t="s">
        <v>15</v>
      </c>
      <c r="E202" t="s">
        <v>20</v>
      </c>
      <c r="F202" s="1">
        <v>45807</v>
      </c>
      <c r="G202" t="s">
        <v>21</v>
      </c>
      <c r="H202" t="s">
        <v>17</v>
      </c>
      <c r="I202">
        <v>7</v>
      </c>
      <c r="J202">
        <v>218</v>
      </c>
      <c r="K202" s="2">
        <v>1526</v>
      </c>
      <c r="L202" t="str">
        <f>_xlfn.XLOOKUP(C202,'[1]de-para'!A:A,'[1]de-para'!B:B,"")</f>
        <v>Minamel</v>
      </c>
      <c r="M202" t="str">
        <f t="shared" si="3"/>
        <v>5/2025</v>
      </c>
    </row>
    <row r="203" spans="1:13" x14ac:dyDescent="0.25">
      <c r="A203" t="s">
        <v>22</v>
      </c>
      <c r="B203">
        <v>28941</v>
      </c>
      <c r="C203" t="s">
        <v>32</v>
      </c>
      <c r="D203" t="s">
        <v>15</v>
      </c>
      <c r="E203" t="s">
        <v>20</v>
      </c>
      <c r="F203" s="1">
        <v>45807</v>
      </c>
      <c r="G203" t="s">
        <v>21</v>
      </c>
      <c r="H203" t="s">
        <v>17</v>
      </c>
      <c r="I203">
        <v>7</v>
      </c>
      <c r="J203">
        <v>195</v>
      </c>
      <c r="K203" s="2">
        <v>1365</v>
      </c>
      <c r="L203" t="str">
        <f>_xlfn.XLOOKUP(C203,'[1]de-para'!A:A,'[1]de-para'!B:B,"")</f>
        <v>Melbras</v>
      </c>
      <c r="M203" t="str">
        <f t="shared" si="3"/>
        <v>5/2025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Rohling Lembeck</dc:creator>
  <cp:lastModifiedBy>Guilherme Rohling Lembeck</cp:lastModifiedBy>
  <dcterms:created xsi:type="dcterms:W3CDTF">2015-06-05T18:19:34Z</dcterms:created>
  <dcterms:modified xsi:type="dcterms:W3CDTF">2025-06-02T15:51:47Z</dcterms:modified>
</cp:coreProperties>
</file>