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19560" windowHeight="12360" tabRatio="500" activeTab="1"/>
  </bookViews>
  <sheets>
    <sheet name="Contested" sheetId="1" r:id="rId1"/>
    <sheet name="Preemp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2" l="1"/>
  <c r="I2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2"/>
  <c r="E20" i="1"/>
  <c r="B20" i="1"/>
  <c r="C20" i="1"/>
  <c r="D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<sst xmlns="http://schemas.openxmlformats.org/spreadsheetml/2006/main" count="2" uniqueCount="1">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</sst>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11" zoomScale="150" zoomScaleNormal="150" zoomScalePageLayoutView="150" workbookViewId="0">
      <selection activeCell="D23" sqref="D23"/>
    </sheetView>
  </sheetViews>
  <sheetFormatPr baseColWidth="10" defaultRowHeight="15" x14ac:dyDescent="0"/>
  <cols>
    <col min="5" max="5" width="10.83203125" style="1"/>
  </cols>
  <sheetData>
    <row r="1" spans="1:5">
      <c r="A1" t="s">
        <v>0</v>
      </c>
      <c r="B1">
        <v>0</v>
      </c>
      <c r="C1">
        <v>1</v>
      </c>
    </row>
    <row r="2" spans="1:5">
      <c r="A2">
        <v>1996</v>
      </c>
      <c r="B2">
        <v>56</v>
      </c>
      <c r="C2">
        <v>72</v>
      </c>
      <c r="D2">
        <f>SUM(B2:C2)</f>
        <v>128</v>
      </c>
      <c r="E2" s="1">
        <f>C2/D2</f>
        <v>0.5625</v>
      </c>
    </row>
    <row r="3" spans="1:5">
      <c r="A3">
        <v>1997</v>
      </c>
      <c r="B3">
        <v>233</v>
      </c>
      <c r="C3">
        <v>259</v>
      </c>
      <c r="D3">
        <f t="shared" ref="D3:D19" si="0">SUM(B3:C3)</f>
        <v>492</v>
      </c>
      <c r="E3" s="1">
        <f t="shared" ref="E3:E20" si="1">C3/D3</f>
        <v>0.52642276422764223</v>
      </c>
    </row>
    <row r="4" spans="1:5">
      <c r="A4">
        <v>1998</v>
      </c>
      <c r="B4">
        <v>169</v>
      </c>
      <c r="C4">
        <v>128</v>
      </c>
      <c r="D4">
        <f t="shared" si="0"/>
        <v>297</v>
      </c>
      <c r="E4" s="1">
        <f t="shared" si="1"/>
        <v>0.43097643097643096</v>
      </c>
    </row>
    <row r="5" spans="1:5">
      <c r="A5">
        <v>1999</v>
      </c>
      <c r="B5">
        <v>97</v>
      </c>
      <c r="C5">
        <v>113</v>
      </c>
      <c r="D5">
        <f t="shared" si="0"/>
        <v>210</v>
      </c>
      <c r="E5" s="1">
        <f t="shared" si="1"/>
        <v>0.53809523809523807</v>
      </c>
    </row>
    <row r="6" spans="1:5">
      <c r="A6">
        <v>2000</v>
      </c>
      <c r="B6">
        <v>63</v>
      </c>
      <c r="C6">
        <v>63</v>
      </c>
      <c r="D6">
        <f t="shared" si="0"/>
        <v>126</v>
      </c>
      <c r="E6" s="1">
        <f t="shared" si="1"/>
        <v>0.5</v>
      </c>
    </row>
    <row r="7" spans="1:5">
      <c r="A7">
        <v>2001</v>
      </c>
      <c r="B7">
        <v>405</v>
      </c>
      <c r="C7">
        <v>443</v>
      </c>
      <c r="D7">
        <f t="shared" si="0"/>
        <v>848</v>
      </c>
      <c r="E7" s="1">
        <f t="shared" si="1"/>
        <v>0.52240566037735847</v>
      </c>
    </row>
    <row r="8" spans="1:5">
      <c r="A8">
        <v>2002</v>
      </c>
      <c r="B8">
        <v>99</v>
      </c>
      <c r="C8">
        <v>107</v>
      </c>
      <c r="D8">
        <f t="shared" si="0"/>
        <v>206</v>
      </c>
      <c r="E8" s="1">
        <f t="shared" si="1"/>
        <v>0.51941747572815533</v>
      </c>
    </row>
    <row r="9" spans="1:5">
      <c r="A9">
        <v>2003</v>
      </c>
      <c r="B9">
        <v>45</v>
      </c>
      <c r="C9">
        <v>67</v>
      </c>
      <c r="D9">
        <f t="shared" si="0"/>
        <v>112</v>
      </c>
      <c r="E9" s="1">
        <f t="shared" si="1"/>
        <v>0.5982142857142857</v>
      </c>
    </row>
    <row r="10" spans="1:5">
      <c r="A10">
        <v>2004</v>
      </c>
      <c r="B10">
        <v>138</v>
      </c>
      <c r="C10">
        <v>139</v>
      </c>
      <c r="D10">
        <f t="shared" si="0"/>
        <v>277</v>
      </c>
      <c r="E10" s="1">
        <f t="shared" si="1"/>
        <v>0.50180505415162457</v>
      </c>
    </row>
    <row r="11" spans="1:5">
      <c r="A11">
        <v>2005</v>
      </c>
      <c r="B11">
        <v>160</v>
      </c>
      <c r="C11">
        <v>213</v>
      </c>
      <c r="D11">
        <f t="shared" si="0"/>
        <v>373</v>
      </c>
      <c r="E11" s="1">
        <f t="shared" si="1"/>
        <v>0.57104557640750675</v>
      </c>
    </row>
    <row r="12" spans="1:5">
      <c r="A12">
        <v>2006</v>
      </c>
      <c r="B12">
        <v>355</v>
      </c>
      <c r="C12">
        <v>365</v>
      </c>
      <c r="D12">
        <f t="shared" si="0"/>
        <v>720</v>
      </c>
      <c r="E12" s="1">
        <f t="shared" si="1"/>
        <v>0.50694444444444442</v>
      </c>
    </row>
    <row r="13" spans="1:5">
      <c r="A13">
        <v>2007</v>
      </c>
      <c r="B13">
        <v>336</v>
      </c>
      <c r="C13">
        <v>359</v>
      </c>
      <c r="D13">
        <f t="shared" si="0"/>
        <v>695</v>
      </c>
      <c r="E13" s="1">
        <f t="shared" si="1"/>
        <v>0.51654676258992804</v>
      </c>
    </row>
    <row r="14" spans="1:5">
      <c r="A14">
        <v>2008</v>
      </c>
      <c r="B14">
        <v>303</v>
      </c>
      <c r="C14">
        <v>327</v>
      </c>
      <c r="D14">
        <f t="shared" si="0"/>
        <v>630</v>
      </c>
      <c r="E14" s="1">
        <f t="shared" si="1"/>
        <v>0.51904761904761909</v>
      </c>
    </row>
    <row r="15" spans="1:5">
      <c r="A15">
        <v>2009</v>
      </c>
      <c r="B15">
        <v>435</v>
      </c>
      <c r="C15">
        <v>406</v>
      </c>
      <c r="D15">
        <f t="shared" si="0"/>
        <v>841</v>
      </c>
      <c r="E15" s="1">
        <f t="shared" si="1"/>
        <v>0.48275862068965519</v>
      </c>
    </row>
    <row r="16" spans="1:5">
      <c r="A16">
        <v>2010</v>
      </c>
      <c r="B16">
        <v>421</v>
      </c>
      <c r="C16">
        <v>441</v>
      </c>
      <c r="D16">
        <f t="shared" si="0"/>
        <v>862</v>
      </c>
      <c r="E16" s="1">
        <f t="shared" si="1"/>
        <v>0.51160092807424595</v>
      </c>
    </row>
    <row r="17" spans="1:5">
      <c r="A17">
        <v>2011</v>
      </c>
      <c r="B17">
        <v>190</v>
      </c>
      <c r="C17">
        <v>163</v>
      </c>
      <c r="D17">
        <f t="shared" si="0"/>
        <v>353</v>
      </c>
      <c r="E17" s="1">
        <f t="shared" si="1"/>
        <v>0.46175637393767704</v>
      </c>
    </row>
    <row r="18" spans="1:5">
      <c r="A18">
        <v>2012</v>
      </c>
      <c r="B18">
        <v>427</v>
      </c>
      <c r="C18">
        <v>525</v>
      </c>
      <c r="D18">
        <f t="shared" si="0"/>
        <v>952</v>
      </c>
      <c r="E18" s="1">
        <f t="shared" si="1"/>
        <v>0.55147058823529416</v>
      </c>
    </row>
    <row r="19" spans="1:5">
      <c r="A19">
        <v>2013</v>
      </c>
      <c r="B19">
        <v>281</v>
      </c>
      <c r="C19">
        <v>191</v>
      </c>
      <c r="D19">
        <f t="shared" si="0"/>
        <v>472</v>
      </c>
      <c r="E19" s="1">
        <f t="shared" si="1"/>
        <v>0.40466101694915252</v>
      </c>
    </row>
    <row r="20" spans="1:5">
      <c r="B20">
        <f t="shared" ref="B20:C20" si="2">SUM(B2:B19)</f>
        <v>4213</v>
      </c>
      <c r="C20">
        <f t="shared" si="2"/>
        <v>4381</v>
      </c>
      <c r="D20">
        <f>SUM(D2:D19)</f>
        <v>8594</v>
      </c>
      <c r="E20" s="1">
        <f t="shared" si="1"/>
        <v>0.50977426111240398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4" zoomScale="150" zoomScaleNormal="150" zoomScalePageLayoutView="150" workbookViewId="0">
      <selection activeCell="I20" sqref="I20"/>
    </sheetView>
  </sheetViews>
  <sheetFormatPr baseColWidth="10" defaultRowHeight="15" x14ac:dyDescent="0"/>
  <cols>
    <col min="8" max="9" width="10.83203125" style="1"/>
  </cols>
  <sheetData>
    <row r="1" spans="1:9">
      <c r="A1" t="s">
        <v>0</v>
      </c>
      <c r="B1">
        <v>0</v>
      </c>
      <c r="C1">
        <v>2</v>
      </c>
      <c r="D1">
        <v>3</v>
      </c>
      <c r="E1">
        <v>4</v>
      </c>
      <c r="F1">
        <v>5</v>
      </c>
    </row>
    <row r="2" spans="1:9">
      <c r="A2">
        <v>1996</v>
      </c>
      <c r="B2">
        <v>121</v>
      </c>
      <c r="C2">
        <v>0</v>
      </c>
      <c r="D2">
        <v>0</v>
      </c>
      <c r="E2">
        <v>7</v>
      </c>
      <c r="F2">
        <v>0</v>
      </c>
      <c r="G2">
        <v>128</v>
      </c>
      <c r="H2" s="1">
        <f>SUM(C2:F2)/G2</f>
        <v>5.46875E-2</v>
      </c>
      <c r="I2" s="1">
        <f>(C2*2+D2*3+E2*4+F2*5)/SUM(C2:F2)</f>
        <v>4</v>
      </c>
    </row>
    <row r="3" spans="1:9">
      <c r="A3">
        <v>1997</v>
      </c>
      <c r="B3">
        <v>443</v>
      </c>
      <c r="C3">
        <v>0</v>
      </c>
      <c r="D3">
        <v>18</v>
      </c>
      <c r="E3">
        <v>26</v>
      </c>
      <c r="F3">
        <v>5</v>
      </c>
      <c r="G3">
        <v>492</v>
      </c>
      <c r="H3" s="1">
        <f t="shared" ref="H3:H20" si="0">SUM(C3:F3)/G3</f>
        <v>9.959349593495935E-2</v>
      </c>
      <c r="I3" s="1">
        <f t="shared" ref="I3:I20" si="1">(C3*2+D3*3+E3*4+F3*5)/SUM(C3:F3)</f>
        <v>3.7346938775510203</v>
      </c>
    </row>
    <row r="4" spans="1:9">
      <c r="A4">
        <v>1998</v>
      </c>
      <c r="B4">
        <v>260</v>
      </c>
      <c r="C4">
        <v>5</v>
      </c>
      <c r="D4">
        <v>5</v>
      </c>
      <c r="E4">
        <v>24</v>
      </c>
      <c r="F4">
        <v>3</v>
      </c>
      <c r="G4">
        <v>297</v>
      </c>
      <c r="H4" s="1">
        <f t="shared" si="0"/>
        <v>0.12457912457912458</v>
      </c>
      <c r="I4" s="1">
        <f t="shared" si="1"/>
        <v>3.6756756756756759</v>
      </c>
    </row>
    <row r="5" spans="1:9">
      <c r="A5">
        <v>1999</v>
      </c>
      <c r="B5">
        <v>190</v>
      </c>
      <c r="C5">
        <v>0</v>
      </c>
      <c r="D5">
        <v>3</v>
      </c>
      <c r="E5">
        <v>16</v>
      </c>
      <c r="F5">
        <v>1</v>
      </c>
      <c r="G5">
        <v>210</v>
      </c>
      <c r="H5" s="1">
        <f t="shared" si="0"/>
        <v>9.5238095238095233E-2</v>
      </c>
      <c r="I5" s="1">
        <f t="shared" si="1"/>
        <v>3.9</v>
      </c>
    </row>
    <row r="6" spans="1:9">
      <c r="A6">
        <v>2000</v>
      </c>
      <c r="B6">
        <v>119</v>
      </c>
      <c r="C6">
        <v>2</v>
      </c>
      <c r="D6">
        <v>1</v>
      </c>
      <c r="E6">
        <v>4</v>
      </c>
      <c r="F6">
        <v>0</v>
      </c>
      <c r="G6">
        <v>126</v>
      </c>
      <c r="H6" s="1">
        <f t="shared" si="0"/>
        <v>5.5555555555555552E-2</v>
      </c>
      <c r="I6" s="1">
        <f t="shared" si="1"/>
        <v>3.2857142857142856</v>
      </c>
    </row>
    <row r="7" spans="1:9">
      <c r="A7">
        <v>2001</v>
      </c>
      <c r="B7">
        <v>750</v>
      </c>
      <c r="C7">
        <v>1</v>
      </c>
      <c r="D7">
        <v>24</v>
      </c>
      <c r="E7">
        <v>67</v>
      </c>
      <c r="F7">
        <v>6</v>
      </c>
      <c r="G7">
        <v>848</v>
      </c>
      <c r="H7" s="1">
        <f t="shared" si="0"/>
        <v>0.11556603773584906</v>
      </c>
      <c r="I7" s="1">
        <f t="shared" si="1"/>
        <v>3.795918367346939</v>
      </c>
    </row>
    <row r="8" spans="1:9">
      <c r="A8">
        <v>2002</v>
      </c>
      <c r="B8">
        <v>188</v>
      </c>
      <c r="C8">
        <v>1</v>
      </c>
      <c r="D8">
        <v>4</v>
      </c>
      <c r="E8">
        <v>12</v>
      </c>
      <c r="F8">
        <v>1</v>
      </c>
      <c r="G8">
        <v>206</v>
      </c>
      <c r="H8" s="1">
        <f t="shared" si="0"/>
        <v>8.7378640776699032E-2</v>
      </c>
      <c r="I8" s="1">
        <f t="shared" si="1"/>
        <v>3.7222222222222223</v>
      </c>
    </row>
    <row r="9" spans="1:9">
      <c r="A9">
        <v>2003</v>
      </c>
      <c r="B9">
        <v>98</v>
      </c>
      <c r="C9">
        <v>0</v>
      </c>
      <c r="D9">
        <v>3</v>
      </c>
      <c r="E9">
        <v>11</v>
      </c>
      <c r="F9">
        <v>0</v>
      </c>
      <c r="G9">
        <v>112</v>
      </c>
      <c r="H9" s="1">
        <f t="shared" si="0"/>
        <v>0.125</v>
      </c>
      <c r="I9" s="1">
        <f t="shared" si="1"/>
        <v>3.7857142857142856</v>
      </c>
    </row>
    <row r="10" spans="1:9">
      <c r="A10">
        <v>2004</v>
      </c>
      <c r="B10">
        <v>241</v>
      </c>
      <c r="C10">
        <v>0</v>
      </c>
      <c r="D10">
        <v>6</v>
      </c>
      <c r="E10">
        <v>26</v>
      </c>
      <c r="F10">
        <v>4</v>
      </c>
      <c r="G10">
        <v>277</v>
      </c>
      <c r="H10" s="1">
        <f t="shared" si="0"/>
        <v>0.1299638989169675</v>
      </c>
      <c r="I10" s="1">
        <f t="shared" si="1"/>
        <v>3.9444444444444446</v>
      </c>
    </row>
    <row r="11" spans="1:9">
      <c r="A11">
        <v>2005</v>
      </c>
      <c r="B11">
        <v>325</v>
      </c>
      <c r="C11">
        <v>0</v>
      </c>
      <c r="D11">
        <v>21</v>
      </c>
      <c r="E11">
        <v>25</v>
      </c>
      <c r="F11">
        <v>2</v>
      </c>
      <c r="G11">
        <v>373</v>
      </c>
      <c r="H11" s="1">
        <f t="shared" si="0"/>
        <v>0.12868632707774799</v>
      </c>
      <c r="I11" s="1">
        <f t="shared" si="1"/>
        <v>3.6041666666666665</v>
      </c>
    </row>
    <row r="12" spans="1:9">
      <c r="A12">
        <v>2006</v>
      </c>
      <c r="B12">
        <v>653</v>
      </c>
      <c r="C12">
        <v>0</v>
      </c>
      <c r="D12">
        <v>15</v>
      </c>
      <c r="E12">
        <v>46</v>
      </c>
      <c r="F12">
        <v>6</v>
      </c>
      <c r="G12">
        <v>720</v>
      </c>
      <c r="H12" s="1">
        <f t="shared" si="0"/>
        <v>9.3055555555555558E-2</v>
      </c>
      <c r="I12" s="1">
        <f t="shared" si="1"/>
        <v>3.8656716417910446</v>
      </c>
    </row>
    <row r="13" spans="1:9">
      <c r="A13">
        <v>2007</v>
      </c>
      <c r="B13">
        <v>638</v>
      </c>
      <c r="C13">
        <v>0</v>
      </c>
      <c r="D13">
        <v>14</v>
      </c>
      <c r="E13">
        <v>35</v>
      </c>
      <c r="F13">
        <v>8</v>
      </c>
      <c r="G13">
        <v>695</v>
      </c>
      <c r="H13" s="1">
        <f t="shared" si="0"/>
        <v>8.2014388489208639E-2</v>
      </c>
      <c r="I13" s="1">
        <f t="shared" si="1"/>
        <v>3.8947368421052633</v>
      </c>
    </row>
    <row r="14" spans="1:9">
      <c r="A14">
        <v>2008</v>
      </c>
      <c r="B14">
        <v>573</v>
      </c>
      <c r="C14">
        <v>0</v>
      </c>
      <c r="D14">
        <v>17</v>
      </c>
      <c r="E14">
        <v>40</v>
      </c>
      <c r="F14">
        <v>0</v>
      </c>
      <c r="G14">
        <v>630</v>
      </c>
      <c r="H14" s="1">
        <f t="shared" si="0"/>
        <v>9.0476190476190474E-2</v>
      </c>
      <c r="I14" s="1">
        <f t="shared" si="1"/>
        <v>3.7017543859649122</v>
      </c>
    </row>
    <row r="15" spans="1:9">
      <c r="A15">
        <v>2009</v>
      </c>
      <c r="B15">
        <v>773</v>
      </c>
      <c r="C15">
        <v>0</v>
      </c>
      <c r="D15">
        <v>11</v>
      </c>
      <c r="E15">
        <v>53</v>
      </c>
      <c r="F15">
        <v>4</v>
      </c>
      <c r="G15">
        <v>841</v>
      </c>
      <c r="H15" s="1">
        <f t="shared" si="0"/>
        <v>8.0856123662306781E-2</v>
      </c>
      <c r="I15" s="1">
        <f t="shared" si="1"/>
        <v>3.8970588235294117</v>
      </c>
    </row>
    <row r="16" spans="1:9">
      <c r="A16">
        <v>2010</v>
      </c>
      <c r="B16">
        <v>801</v>
      </c>
      <c r="C16">
        <v>1</v>
      </c>
      <c r="D16">
        <v>14</v>
      </c>
      <c r="E16">
        <v>46</v>
      </c>
      <c r="F16">
        <v>0</v>
      </c>
      <c r="G16">
        <v>862</v>
      </c>
      <c r="H16" s="1">
        <f t="shared" si="0"/>
        <v>7.0765661252900236E-2</v>
      </c>
      <c r="I16" s="1">
        <f t="shared" si="1"/>
        <v>3.737704918032787</v>
      </c>
    </row>
    <row r="17" spans="1:9">
      <c r="A17">
        <v>2011</v>
      </c>
      <c r="B17">
        <v>327</v>
      </c>
      <c r="C17">
        <v>4</v>
      </c>
      <c r="D17">
        <v>9</v>
      </c>
      <c r="E17">
        <v>14</v>
      </c>
      <c r="F17">
        <v>0</v>
      </c>
      <c r="G17">
        <v>354</v>
      </c>
      <c r="H17" s="1">
        <f t="shared" si="0"/>
        <v>7.6271186440677971E-2</v>
      </c>
      <c r="I17" s="1">
        <f t="shared" si="1"/>
        <v>3.3703703703703702</v>
      </c>
    </row>
    <row r="18" spans="1:9">
      <c r="A18">
        <v>2012</v>
      </c>
      <c r="B18">
        <v>878</v>
      </c>
      <c r="C18">
        <v>2</v>
      </c>
      <c r="D18">
        <v>14</v>
      </c>
      <c r="E18">
        <v>53</v>
      </c>
      <c r="F18">
        <v>5</v>
      </c>
      <c r="G18">
        <v>952</v>
      </c>
      <c r="H18" s="1">
        <f t="shared" si="0"/>
        <v>7.7731092436974791E-2</v>
      </c>
      <c r="I18" s="1">
        <f t="shared" si="1"/>
        <v>3.8243243243243241</v>
      </c>
    </row>
    <row r="19" spans="1:9">
      <c r="A19">
        <v>2013</v>
      </c>
      <c r="B19">
        <v>415</v>
      </c>
      <c r="C19">
        <v>11</v>
      </c>
      <c r="D19">
        <v>24</v>
      </c>
      <c r="E19">
        <v>21</v>
      </c>
      <c r="F19">
        <v>1</v>
      </c>
      <c r="G19">
        <v>472</v>
      </c>
      <c r="H19" s="1">
        <f t="shared" si="0"/>
        <v>0.12076271186440678</v>
      </c>
      <c r="I19" s="1">
        <f t="shared" si="1"/>
        <v>3.2105263157894739</v>
      </c>
    </row>
    <row r="20" spans="1:9">
      <c r="B20">
        <v>7793</v>
      </c>
      <c r="C20">
        <v>27</v>
      </c>
      <c r="D20">
        <v>203</v>
      </c>
      <c r="E20">
        <v>526</v>
      </c>
      <c r="F20">
        <v>46</v>
      </c>
      <c r="G20">
        <v>8595</v>
      </c>
      <c r="H20" s="1">
        <f t="shared" si="0"/>
        <v>9.3310063990692263E-2</v>
      </c>
      <c r="I20" s="1">
        <f t="shared" si="1"/>
        <v>3.7369077306733165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Contested</vt:lpstr>
      <vt:lpstr>Preempt</vt:lpstr>
    </vt:vector>
  </TitlesOfParts>
  <Company>VU University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Guus Schreiber</dc:creator>
  <cp:lastModifiedBy>Guus Schreiber</cp:lastModifiedBy>
  <dcterms:created xsi:type="dcterms:W3CDTF">2014-04-20T22:42:57Z</dcterms:created>
  <dcterms:modified xsi:type="dcterms:W3CDTF">2014-04-21T00:03:58Z</dcterms:modified>
</cp:coreProperties>
</file>