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20" yWindow="100" windowWidth="19380" windowHeight="12180" tabRatio="632"/>
  </bookViews>
  <sheets>
    <sheet name="11-12 BAL" sheetId="1" r:id="rId1"/>
    <sheet name="W2 1st" sheetId="2" r:id="rId2"/>
    <sheet name="Preempt length" sheetId="5" r:id="rId3"/>
    <sheet name="BAL 1st" sheetId="6" r:id="rId4"/>
    <sheet name="Hands" sheetId="7" r:id="rId5"/>
    <sheet name="Sheet3" sheetId="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5" l="1"/>
  <c r="E29" i="5"/>
  <c r="E30" i="5"/>
  <c r="E31" i="5"/>
  <c r="E32" i="5"/>
  <c r="E33" i="5"/>
  <c r="E3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G29" i="5"/>
  <c r="H29" i="5"/>
  <c r="I29" i="5"/>
  <c r="J29" i="5"/>
  <c r="K29" i="5"/>
  <c r="F29" i="5"/>
  <c r="D29" i="5"/>
  <c r="G30" i="5"/>
  <c r="H30" i="5"/>
  <c r="I30" i="5"/>
  <c r="J30" i="5"/>
  <c r="K30" i="5"/>
  <c r="F30" i="5"/>
  <c r="D30" i="5"/>
  <c r="G31" i="5"/>
  <c r="H31" i="5"/>
  <c r="I31" i="5"/>
  <c r="J31" i="5"/>
  <c r="K31" i="5"/>
  <c r="F31" i="5"/>
  <c r="D31" i="5"/>
  <c r="G32" i="5"/>
  <c r="H32" i="5"/>
  <c r="I32" i="5"/>
  <c r="J32" i="5"/>
  <c r="K32" i="5"/>
  <c r="F32" i="5"/>
  <c r="D32" i="5"/>
  <c r="G33" i="5"/>
  <c r="H33" i="5"/>
  <c r="I33" i="5"/>
  <c r="J33" i="5"/>
  <c r="K33" i="5"/>
  <c r="F33" i="5"/>
  <c r="D33" i="5"/>
  <c r="G34" i="5"/>
  <c r="H34" i="5"/>
  <c r="I34" i="5"/>
  <c r="J34" i="5"/>
  <c r="K34" i="5"/>
  <c r="F34" i="5"/>
  <c r="D34" i="5"/>
  <c r="G28" i="5"/>
  <c r="H28" i="5"/>
  <c r="I28" i="5"/>
  <c r="J28" i="5"/>
  <c r="K28" i="5"/>
  <c r="F28" i="5"/>
  <c r="D28" i="5"/>
  <c r="C29" i="5"/>
  <c r="C30" i="5"/>
  <c r="C31" i="5"/>
  <c r="C32" i="5"/>
  <c r="C33" i="5"/>
  <c r="C34" i="5"/>
  <c r="C28" i="5"/>
  <c r="F35" i="5"/>
  <c r="G35" i="5"/>
  <c r="H35" i="5"/>
  <c r="I35" i="5"/>
  <c r="J35" i="5"/>
  <c r="K35" i="5"/>
  <c r="B35" i="5"/>
  <c r="L35" i="5"/>
  <c r="L34" i="5"/>
  <c r="L33" i="5"/>
  <c r="L32" i="5"/>
  <c r="L31" i="5"/>
  <c r="L30" i="5"/>
  <c r="L29" i="5"/>
  <c r="L2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  <c r="B29" i="5"/>
  <c r="B30" i="5"/>
  <c r="B31" i="5"/>
  <c r="B32" i="5"/>
  <c r="B33" i="5"/>
  <c r="B3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F26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B28" i="5"/>
  <c r="H28" i="2"/>
  <c r="H29" i="2"/>
  <c r="H30" i="2"/>
  <c r="H31" i="2"/>
  <c r="H32" i="2"/>
  <c r="H33" i="2"/>
  <c r="H34" i="2"/>
  <c r="M29" i="2"/>
  <c r="M30" i="2"/>
  <c r="M31" i="2"/>
  <c r="M32" i="2"/>
  <c r="M33" i="2"/>
  <c r="M34" i="2"/>
  <c r="M28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G35" i="2"/>
  <c r="E29" i="6"/>
  <c r="E30" i="6"/>
  <c r="E31" i="6"/>
  <c r="E32" i="6"/>
  <c r="E33" i="6"/>
  <c r="E34" i="6"/>
  <c r="E35" i="6"/>
  <c r="E28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8" i="6"/>
  <c r="D29" i="6"/>
  <c r="D30" i="6"/>
  <c r="D31" i="6"/>
  <c r="D32" i="6"/>
  <c r="D33" i="6"/>
  <c r="D34" i="6"/>
  <c r="D35" i="6"/>
  <c r="D2" i="6"/>
  <c r="C28" i="6"/>
  <c r="C29" i="6"/>
  <c r="C30" i="6"/>
  <c r="C31" i="6"/>
  <c r="C32" i="6"/>
  <c r="C33" i="6"/>
  <c r="C34" i="6"/>
  <c r="C35" i="6"/>
  <c r="B28" i="6"/>
  <c r="B29" i="6"/>
  <c r="B30" i="6"/>
  <c r="B31" i="6"/>
  <c r="B32" i="6"/>
  <c r="B33" i="6"/>
  <c r="B34" i="6"/>
  <c r="B35" i="6"/>
  <c r="L2" i="7"/>
  <c r="L3" i="7"/>
  <c r="L4" i="7"/>
  <c r="L5" i="7"/>
  <c r="L6" i="7"/>
  <c r="L7" i="7"/>
  <c r="L8" i="7"/>
  <c r="L9" i="7"/>
  <c r="B32" i="1"/>
  <c r="D32" i="1"/>
  <c r="B33" i="1"/>
  <c r="D33" i="1"/>
  <c r="B34" i="1"/>
  <c r="D34" i="1"/>
  <c r="D35" i="1"/>
  <c r="E35" i="1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L28" i="2"/>
  <c r="K28" i="2"/>
  <c r="J28" i="2"/>
  <c r="I28" i="2"/>
  <c r="C35" i="2"/>
  <c r="D35" i="2"/>
  <c r="E35" i="2"/>
  <c r="F35" i="2"/>
  <c r="B35" i="2"/>
  <c r="C29" i="1"/>
  <c r="B29" i="1"/>
  <c r="D29" i="1"/>
  <c r="E29" i="1"/>
  <c r="C30" i="1"/>
  <c r="B30" i="1"/>
  <c r="D30" i="1"/>
  <c r="E30" i="1"/>
  <c r="C31" i="1"/>
  <c r="B31" i="1"/>
  <c r="D31" i="1"/>
  <c r="E31" i="1"/>
  <c r="C32" i="1"/>
  <c r="E32" i="1"/>
  <c r="C33" i="1"/>
  <c r="E33" i="1"/>
  <c r="C34" i="1"/>
  <c r="E34" i="1"/>
  <c r="C28" i="1"/>
  <c r="B28" i="1"/>
  <c r="D28" i="1"/>
  <c r="E28" i="1"/>
  <c r="C35" i="1"/>
  <c r="B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<sst xmlns="http://schemas.openxmlformats.org/spreadsheetml/2006/main" count="53" uniqueCount="13">
  <si>
    <t>Total</t>
  </si>
  <si>
    <t>Year</t>
  </si>
  <si>
    <t>50-59</t>
  </si>
  <si>
    <t>60-69</t>
  </si>
  <si>
    <t>70-79</t>
  </si>
  <si>
    <t>80-89</t>
  </si>
  <si>
    <t>90-99</t>
  </si>
  <si>
    <t>00-09</t>
  </si>
  <si>
    <t>10-13</t>
  </si>
  <si>
    <t>3 level</t>
  </si>
  <si>
    <t>2 level</t>
  </si>
  <si>
    <t>4 level</t>
  </si>
  <si>
    <t>Decade/Year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</si>
</sst>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49" fontId="3" fillId="0" borderId="0" xfId="0" applyNumberFormat="1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'W2 1st'!$B$37</c:f>
              <c:strCache>
                <c:ptCount val="1"/>
                <c:pt idx="0">
                  <c:v>2 level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'W2 1st'!$A$38:$A$44</c:f>
              <c:strCache>
                <c:ptCount val="7"/>
                <c:pt idx="0">
                  <c:v>50-59</c:v>
                </c:pt>
                <c:pt idx="1">
                  <c:v>60-69</c:v>
                </c:pt>
                <c:pt idx="2">
                  <c:v>70-79</c:v>
                </c:pt>
                <c:pt idx="3">
                  <c:v>80-89</c:v>
                </c:pt>
                <c:pt idx="4">
                  <c:v>90-99</c:v>
                </c:pt>
                <c:pt idx="5">
                  <c:v>00-09</c:v>
                </c:pt>
                <c:pt idx="6">
                  <c:v>10-13</c:v>
                </c:pt>
              </c:strCache>
            </c:strRef>
          </c:cat>
          <c:val>
            <c:numRef>
              <c:f>'W2 1st'!$B$38:$B$44</c:f>
              <c:numCache>
                <c:formatCode>0.00</c:formatCode>
                <c:ptCount val="7"/>
                <c:pt idx="0">
                  <c:v>0.0961538461538461</c:v>
                </c:pt>
                <c:pt idx="1">
                  <c:v>0.0735294117647059</c:v>
                </c:pt>
                <c:pt idx="2">
                  <c:v>0.1</c:v>
                </c:pt>
                <c:pt idx="3">
                  <c:v>0.16</c:v>
                </c:pt>
                <c:pt idx="4">
                  <c:v>0.169642857142857</c:v>
                </c:pt>
                <c:pt idx="5">
                  <c:v>0.267394270122783</c:v>
                </c:pt>
                <c:pt idx="6">
                  <c:v>0.255882352941176</c:v>
                </c:pt>
              </c:numCache>
            </c:numRef>
          </c:val>
        </c:ser>
        <c:ser>
          <c:idx val="1"/>
          <c:order val="1"/>
          <c:tx>
            <c:strRef>
              <c:f>'W2 1st'!$C$37</c:f>
              <c:strCache>
                <c:ptCount val="1"/>
                <c:pt idx="0">
                  <c:v>3 level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'W2 1st'!$A$38:$A$44</c:f>
              <c:strCache>
                <c:ptCount val="7"/>
                <c:pt idx="0">
                  <c:v>50-59</c:v>
                </c:pt>
                <c:pt idx="1">
                  <c:v>60-69</c:v>
                </c:pt>
                <c:pt idx="2">
                  <c:v>70-79</c:v>
                </c:pt>
                <c:pt idx="3">
                  <c:v>80-89</c:v>
                </c:pt>
                <c:pt idx="4">
                  <c:v>90-99</c:v>
                </c:pt>
                <c:pt idx="5">
                  <c:v>00-09</c:v>
                </c:pt>
                <c:pt idx="6">
                  <c:v>10-13</c:v>
                </c:pt>
              </c:strCache>
            </c:strRef>
          </c:cat>
          <c:val>
            <c:numRef>
              <c:f>'W2 1st'!$C$38:$C$44</c:f>
              <c:numCache>
                <c:formatCode>0.00</c:formatCode>
                <c:ptCount val="7"/>
                <c:pt idx="0">
                  <c:v>0.0288461538461538</c:v>
                </c:pt>
                <c:pt idx="1">
                  <c:v>0.0588235294117647</c:v>
                </c:pt>
                <c:pt idx="2">
                  <c:v>0.0375</c:v>
                </c:pt>
                <c:pt idx="3">
                  <c:v>0.08</c:v>
                </c:pt>
                <c:pt idx="4">
                  <c:v>0.0982142857142857</c:v>
                </c:pt>
                <c:pt idx="5">
                  <c:v>0.0504774897680764</c:v>
                </c:pt>
                <c:pt idx="6">
                  <c:v>0.108823529411765</c:v>
                </c:pt>
              </c:numCache>
            </c:numRef>
          </c:val>
        </c:ser>
        <c:ser>
          <c:idx val="2"/>
          <c:order val="2"/>
          <c:tx>
            <c:strRef>
              <c:f>'W2 1st'!$D$37</c:f>
              <c:strCache>
                <c:ptCount val="1"/>
                <c:pt idx="0">
                  <c:v>4 level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'W2 1st'!$A$38:$A$44</c:f>
              <c:strCache>
                <c:ptCount val="7"/>
                <c:pt idx="0">
                  <c:v>50-59</c:v>
                </c:pt>
                <c:pt idx="1">
                  <c:v>60-69</c:v>
                </c:pt>
                <c:pt idx="2">
                  <c:v>70-79</c:v>
                </c:pt>
                <c:pt idx="3">
                  <c:v>80-89</c:v>
                </c:pt>
                <c:pt idx="4">
                  <c:v>90-99</c:v>
                </c:pt>
                <c:pt idx="5">
                  <c:v>00-09</c:v>
                </c:pt>
                <c:pt idx="6">
                  <c:v>10-13</c:v>
                </c:pt>
              </c:strCache>
            </c:strRef>
          </c:cat>
          <c:val>
            <c:numRef>
              <c:f>'W2 1st'!$D$38:$D$44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0.00545702592087312</c:v>
                </c:pt>
                <c:pt idx="6">
                  <c:v>0.0117647058823529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8270568"/>
        <c:axId val="-2108276040"/>
      </c:barChart>
      <c:catAx>
        <c:axId val="-210827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Decade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8276040"/>
        <c:crosses val="autoZero"/>
        <c:auto val="1"/>
        <c:lblAlgn val="ctr"/>
        <c:lblOffset val="100"/>
        <c:noMultiLvlLbl val="0"/>
      </c:catAx>
      <c:valAx>
        <c:axId val="-2108276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08270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169337</xdr:colOff>
      <xdr:row>45</xdr:row>
      <xdr:rowOff>50803</xdr:rowOff>
    </xdr:from>
    <xdr:to>
      <xdr:col>14</xdr:col>
      <xdr:colOff>3</xdr:colOff>
      <xdr:row>59</xdr:row>
      <xdr:rowOff>67736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:F16"/>
    </sheetView>
  </sheetViews>
  <sheetFormatPr baseColWidth="10" defaultRowHeight="15" x14ac:dyDescent="0"/>
  <cols>
    <col min="1" max="1" width="10.83203125" style="2"/>
    <col min="2" max="4" width="10.83203125" customWidth="1"/>
  </cols>
  <sheetData>
    <row r="1" spans="1:4" s="2" customFormat="1">
      <c r="A1" s="2" t="s">
        <v>1</v>
      </c>
      <c r="B1" s="2">
        <v>0</v>
      </c>
      <c r="C1" s="2">
        <v>1</v>
      </c>
      <c r="D1" s="2" t="s">
        <v>0</v>
      </c>
    </row>
    <row r="2" spans="1:4">
      <c r="A2" s="2">
        <v>1955</v>
      </c>
      <c r="B2">
        <v>36</v>
      </c>
      <c r="C2">
        <v>20</v>
      </c>
      <c r="D2">
        <f>SUM(B2:C2)</f>
        <v>56</v>
      </c>
    </row>
    <row r="3" spans="1:4">
      <c r="A3" s="2">
        <v>1957</v>
      </c>
      <c r="B3">
        <v>41</v>
      </c>
      <c r="C3">
        <v>24</v>
      </c>
      <c r="D3">
        <f t="shared" ref="D3:D34" si="0">SUM(B3:C3)</f>
        <v>65</v>
      </c>
    </row>
    <row r="4" spans="1:4">
      <c r="A4" s="2">
        <v>1959</v>
      </c>
      <c r="B4">
        <v>28</v>
      </c>
      <c r="C4">
        <v>22</v>
      </c>
      <c r="D4">
        <f t="shared" si="0"/>
        <v>50</v>
      </c>
    </row>
    <row r="5" spans="1:4">
      <c r="A5" s="2">
        <v>1962</v>
      </c>
      <c r="B5">
        <v>23</v>
      </c>
      <c r="C5">
        <v>32</v>
      </c>
      <c r="D5">
        <f t="shared" si="0"/>
        <v>55</v>
      </c>
    </row>
    <row r="6" spans="1:4">
      <c r="A6" s="2">
        <v>1967</v>
      </c>
      <c r="B6">
        <v>21</v>
      </c>
      <c r="C6">
        <v>12</v>
      </c>
      <c r="D6">
        <f t="shared" si="0"/>
        <v>33</v>
      </c>
    </row>
    <row r="7" spans="1:4">
      <c r="A7" s="2">
        <v>1973</v>
      </c>
      <c r="B7">
        <v>15</v>
      </c>
      <c r="C7">
        <v>21</v>
      </c>
      <c r="D7">
        <f t="shared" si="0"/>
        <v>36</v>
      </c>
    </row>
    <row r="8" spans="1:4">
      <c r="A8" s="2">
        <v>1974</v>
      </c>
      <c r="B8">
        <v>22</v>
      </c>
      <c r="C8">
        <v>18</v>
      </c>
      <c r="D8">
        <f t="shared" si="0"/>
        <v>40</v>
      </c>
    </row>
    <row r="9" spans="1:4">
      <c r="A9" s="2">
        <v>1975</v>
      </c>
      <c r="B9">
        <v>9</v>
      </c>
      <c r="C9">
        <v>11</v>
      </c>
      <c r="D9">
        <f t="shared" si="0"/>
        <v>20</v>
      </c>
    </row>
    <row r="10" spans="1:4">
      <c r="A10" s="2">
        <v>1977</v>
      </c>
      <c r="B10">
        <v>14</v>
      </c>
      <c r="C10">
        <v>12</v>
      </c>
      <c r="D10">
        <f t="shared" si="0"/>
        <v>26</v>
      </c>
    </row>
    <row r="11" spans="1:4">
      <c r="A11" s="2">
        <v>1979</v>
      </c>
      <c r="B11">
        <v>14</v>
      </c>
      <c r="C11">
        <v>18</v>
      </c>
      <c r="D11">
        <f t="shared" si="0"/>
        <v>32</v>
      </c>
    </row>
    <row r="12" spans="1:4">
      <c r="A12" s="2">
        <v>1981</v>
      </c>
      <c r="B12">
        <v>10</v>
      </c>
      <c r="C12">
        <v>25</v>
      </c>
      <c r="D12">
        <f t="shared" si="0"/>
        <v>35</v>
      </c>
    </row>
    <row r="13" spans="1:4">
      <c r="A13" s="2">
        <v>1983</v>
      </c>
      <c r="B13">
        <v>23</v>
      </c>
      <c r="C13">
        <v>20</v>
      </c>
      <c r="D13">
        <f t="shared" si="0"/>
        <v>43</v>
      </c>
    </row>
    <row r="14" spans="1:4">
      <c r="A14" s="2">
        <v>1987</v>
      </c>
      <c r="B14">
        <v>14</v>
      </c>
      <c r="C14">
        <v>16</v>
      </c>
      <c r="D14">
        <f t="shared" si="0"/>
        <v>30</v>
      </c>
    </row>
    <row r="15" spans="1:4">
      <c r="A15" s="2">
        <v>1991</v>
      </c>
      <c r="B15">
        <v>11</v>
      </c>
      <c r="C15">
        <v>13</v>
      </c>
      <c r="D15">
        <f t="shared" si="0"/>
        <v>24</v>
      </c>
    </row>
    <row r="16" spans="1:4">
      <c r="A16" s="2">
        <v>1995</v>
      </c>
      <c r="B16">
        <v>12</v>
      </c>
      <c r="C16">
        <v>25</v>
      </c>
      <c r="D16">
        <f t="shared" si="0"/>
        <v>37</v>
      </c>
    </row>
    <row r="17" spans="1:5">
      <c r="A17" s="2">
        <v>1997</v>
      </c>
      <c r="B17">
        <v>40</v>
      </c>
      <c r="C17">
        <v>95</v>
      </c>
      <c r="D17">
        <f t="shared" si="0"/>
        <v>135</v>
      </c>
    </row>
    <row r="18" spans="1:5">
      <c r="A18" s="2">
        <v>2000</v>
      </c>
      <c r="B18">
        <v>30</v>
      </c>
      <c r="C18">
        <v>63</v>
      </c>
      <c r="D18">
        <f t="shared" si="0"/>
        <v>93</v>
      </c>
    </row>
    <row r="19" spans="1:5">
      <c r="A19" s="2">
        <v>2001</v>
      </c>
      <c r="B19">
        <v>8</v>
      </c>
      <c r="C19">
        <v>19</v>
      </c>
      <c r="D19">
        <f t="shared" si="0"/>
        <v>27</v>
      </c>
    </row>
    <row r="20" spans="1:5">
      <c r="A20" s="2">
        <v>2003</v>
      </c>
      <c r="B20">
        <v>73</v>
      </c>
      <c r="C20">
        <v>128</v>
      </c>
      <c r="D20">
        <f t="shared" si="0"/>
        <v>201</v>
      </c>
    </row>
    <row r="21" spans="1:5">
      <c r="A21" s="2">
        <v>2005</v>
      </c>
      <c r="B21">
        <v>83</v>
      </c>
      <c r="C21">
        <v>182</v>
      </c>
      <c r="D21">
        <f t="shared" si="0"/>
        <v>265</v>
      </c>
    </row>
    <row r="22" spans="1:5">
      <c r="A22" s="2">
        <v>2007</v>
      </c>
      <c r="B22">
        <v>46</v>
      </c>
      <c r="C22">
        <v>128</v>
      </c>
      <c r="D22">
        <f t="shared" si="0"/>
        <v>174</v>
      </c>
    </row>
    <row r="23" spans="1:5">
      <c r="A23" s="2">
        <v>2009</v>
      </c>
      <c r="B23">
        <v>123</v>
      </c>
      <c r="C23">
        <v>283</v>
      </c>
      <c r="D23">
        <f t="shared" si="0"/>
        <v>406</v>
      </c>
    </row>
    <row r="24" spans="1:5">
      <c r="A24" s="2">
        <v>2011</v>
      </c>
      <c r="B24">
        <v>152</v>
      </c>
      <c r="C24">
        <v>246</v>
      </c>
      <c r="D24">
        <f t="shared" si="0"/>
        <v>398</v>
      </c>
    </row>
    <row r="25" spans="1:5">
      <c r="A25" s="2">
        <v>2013</v>
      </c>
      <c r="B25">
        <v>38</v>
      </c>
      <c r="C25">
        <v>108</v>
      </c>
      <c r="D25">
        <f t="shared" si="0"/>
        <v>146</v>
      </c>
    </row>
    <row r="26" spans="1:5">
      <c r="B26">
        <v>892</v>
      </c>
      <c r="C26">
        <v>1541</v>
      </c>
      <c r="D26">
        <f t="shared" si="0"/>
        <v>2433</v>
      </c>
    </row>
    <row r="28" spans="1:5">
      <c r="A28" s="2" t="s">
        <v>2</v>
      </c>
      <c r="B28">
        <f>SUM(B2:B4)</f>
        <v>105</v>
      </c>
      <c r="C28">
        <f>SUM(C2:C4)</f>
        <v>66</v>
      </c>
      <c r="D28">
        <f t="shared" si="0"/>
        <v>171</v>
      </c>
      <c r="E28" s="1">
        <f>C28/D28</f>
        <v>0.38596491228070173</v>
      </c>
    </row>
    <row r="29" spans="1:5">
      <c r="A29" s="2" t="s">
        <v>3</v>
      </c>
      <c r="B29">
        <f>SUM(B5:B6)</f>
        <v>44</v>
      </c>
      <c r="C29">
        <f>SUM(C5:C6)</f>
        <v>44</v>
      </c>
      <c r="D29">
        <f t="shared" si="0"/>
        <v>88</v>
      </c>
      <c r="E29" s="1">
        <f t="shared" ref="E29:E35" si="1">C29/D29</f>
        <v>0.5</v>
      </c>
    </row>
    <row r="30" spans="1:5">
      <c r="A30" s="2" t="s">
        <v>4</v>
      </c>
      <c r="B30">
        <f>SUM(B7:B11)</f>
        <v>74</v>
      </c>
      <c r="C30">
        <f>SUM(C7:C11)</f>
        <v>80</v>
      </c>
      <c r="D30">
        <f t="shared" si="0"/>
        <v>154</v>
      </c>
      <c r="E30" s="1">
        <f t="shared" si="1"/>
        <v>0.51948051948051943</v>
      </c>
    </row>
    <row r="31" spans="1:5">
      <c r="A31" s="2" t="s">
        <v>5</v>
      </c>
      <c r="B31">
        <f>SUM(B12:B14)</f>
        <v>47</v>
      </c>
      <c r="C31">
        <f>SUM(C12:C14)</f>
        <v>61</v>
      </c>
      <c r="D31">
        <f t="shared" si="0"/>
        <v>108</v>
      </c>
      <c r="E31" s="1">
        <f t="shared" si="1"/>
        <v>0.56481481481481477</v>
      </c>
    </row>
    <row r="32" spans="1:5">
      <c r="A32" s="2" t="s">
        <v>6</v>
      </c>
      <c r="B32">
        <f>SUM(B15:B17)</f>
        <v>63</v>
      </c>
      <c r="C32">
        <f>SUM(C15:C17)</f>
        <v>133</v>
      </c>
      <c r="D32">
        <f t="shared" si="0"/>
        <v>196</v>
      </c>
      <c r="E32" s="1">
        <f t="shared" si="1"/>
        <v>0.6785714285714286</v>
      </c>
    </row>
    <row r="33" spans="1:5">
      <c r="A33" s="2" t="s">
        <v>7</v>
      </c>
      <c r="B33">
        <f>SUM(B18:B23)</f>
        <v>363</v>
      </c>
      <c r="C33">
        <f>SUM(C18:C23)</f>
        <v>803</v>
      </c>
      <c r="D33">
        <f t="shared" si="0"/>
        <v>1166</v>
      </c>
      <c r="E33" s="1">
        <f t="shared" si="1"/>
        <v>0.68867924528301883</v>
      </c>
    </row>
    <row r="34" spans="1:5">
      <c r="A34" s="4" t="s">
        <v>8</v>
      </c>
      <c r="B34">
        <f>SUM(B24:B25)</f>
        <v>190</v>
      </c>
      <c r="C34">
        <f>SUM(C24:C25)</f>
        <v>354</v>
      </c>
      <c r="D34">
        <f t="shared" si="0"/>
        <v>544</v>
      </c>
      <c r="E34" s="1">
        <f t="shared" si="1"/>
        <v>0.65073529411764708</v>
      </c>
    </row>
    <row r="35" spans="1:5">
      <c r="B35">
        <f>SUM(B28:B34)</f>
        <v>886</v>
      </c>
      <c r="C35">
        <f t="shared" ref="C35:D35" si="2">SUM(C28:C34)</f>
        <v>1541</v>
      </c>
      <c r="D35">
        <f t="shared" si="2"/>
        <v>2427</v>
      </c>
      <c r="E35" s="1">
        <f t="shared" si="1"/>
        <v>0.6349402554594149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zoomScale="200" zoomScaleNormal="200" zoomScalePageLayoutView="200" workbookViewId="0">
      <pane xSplit="1" ySplit="1" topLeftCell="C50" activePane="bottomRight" state="frozen"/>
      <selection pane="topRight" activeCell="B1" sqref="B1"/>
      <selection pane="bottomLeft" activeCell="A2" sqref="A2"/>
      <selection pane="bottomRight" activeCell="A28" sqref="A28:B34"/>
    </sheetView>
  </sheetViews>
  <sheetFormatPr baseColWidth="10" defaultRowHeight="15" x14ac:dyDescent="0"/>
  <cols>
    <col min="1" max="1" width="10.83203125" style="2"/>
    <col min="2" max="2" width="8.6640625" customWidth="1"/>
    <col min="3" max="3" width="7.5" customWidth="1"/>
    <col min="4" max="4" width="7" customWidth="1"/>
    <col min="5" max="5" width="4.33203125" customWidth="1"/>
    <col min="6" max="6" width="4.5" customWidth="1"/>
    <col min="7" max="9" width="5.33203125" customWidth="1"/>
    <col min="10" max="10" width="5.33203125" style="1" customWidth="1"/>
    <col min="11" max="11" width="4.6640625" style="1" customWidth="1"/>
    <col min="12" max="12" width="4.83203125" style="1" customWidth="1"/>
    <col min="13" max="13" width="5.83203125" style="1" customWidth="1"/>
    <col min="14" max="14" width="5.33203125" customWidth="1"/>
  </cols>
  <sheetData>
    <row r="1" spans="1:13" s="2" customFormat="1">
      <c r="A1" s="2" t="s">
        <v>1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6</v>
      </c>
      <c r="H1" s="2">
        <v>0</v>
      </c>
      <c r="I1" s="2">
        <v>1</v>
      </c>
      <c r="J1" s="3">
        <v>2</v>
      </c>
      <c r="K1" s="3">
        <v>3</v>
      </c>
      <c r="L1" s="3">
        <v>4</v>
      </c>
      <c r="M1" s="3"/>
    </row>
    <row r="2" spans="1:13">
      <c r="A2" s="2">
        <v>1955</v>
      </c>
      <c r="B2">
        <v>26</v>
      </c>
      <c r="C2">
        <v>0</v>
      </c>
      <c r="D2">
        <v>0</v>
      </c>
      <c r="E2">
        <v>0</v>
      </c>
      <c r="F2">
        <v>0</v>
      </c>
      <c r="G2">
        <v>0</v>
      </c>
      <c r="J2"/>
      <c r="K2"/>
      <c r="L2"/>
      <c r="M2"/>
    </row>
    <row r="3" spans="1:13">
      <c r="A3" s="2">
        <v>1957</v>
      </c>
      <c r="B3">
        <v>38</v>
      </c>
      <c r="C3">
        <v>2</v>
      </c>
      <c r="D3">
        <v>9</v>
      </c>
      <c r="E3">
        <v>3</v>
      </c>
      <c r="F3">
        <v>0</v>
      </c>
      <c r="G3">
        <v>0</v>
      </c>
      <c r="J3"/>
      <c r="K3"/>
      <c r="L3"/>
      <c r="M3"/>
    </row>
    <row r="4" spans="1:13">
      <c r="A4" s="2">
        <v>1959</v>
      </c>
      <c r="B4">
        <v>25</v>
      </c>
      <c r="C4">
        <v>0</v>
      </c>
      <c r="D4">
        <v>1</v>
      </c>
      <c r="E4">
        <v>0</v>
      </c>
      <c r="F4">
        <v>0</v>
      </c>
      <c r="G4">
        <v>0</v>
      </c>
      <c r="J4"/>
      <c r="K4"/>
      <c r="L4"/>
      <c r="M4"/>
    </row>
    <row r="5" spans="1:13">
      <c r="A5" s="2">
        <v>1962</v>
      </c>
      <c r="B5">
        <v>34</v>
      </c>
      <c r="C5">
        <v>2</v>
      </c>
      <c r="D5">
        <v>3</v>
      </c>
      <c r="E5">
        <v>3</v>
      </c>
      <c r="F5">
        <v>0</v>
      </c>
      <c r="G5">
        <v>0</v>
      </c>
      <c r="J5"/>
      <c r="K5"/>
      <c r="L5"/>
      <c r="M5"/>
    </row>
    <row r="6" spans="1:13">
      <c r="A6" s="2">
        <v>1967</v>
      </c>
      <c r="B6">
        <v>23</v>
      </c>
      <c r="C6">
        <v>0</v>
      </c>
      <c r="D6">
        <v>2</v>
      </c>
      <c r="E6">
        <v>1</v>
      </c>
      <c r="F6">
        <v>0</v>
      </c>
      <c r="G6">
        <v>0</v>
      </c>
      <c r="J6"/>
      <c r="K6"/>
      <c r="L6"/>
      <c r="M6"/>
    </row>
    <row r="7" spans="1:13">
      <c r="A7" s="2">
        <v>1973</v>
      </c>
      <c r="B7">
        <v>14</v>
      </c>
      <c r="C7">
        <v>0</v>
      </c>
      <c r="D7">
        <v>3</v>
      </c>
      <c r="E7">
        <v>1</v>
      </c>
      <c r="F7">
        <v>0</v>
      </c>
      <c r="G7">
        <v>0</v>
      </c>
      <c r="J7"/>
      <c r="K7"/>
      <c r="L7"/>
      <c r="M7"/>
    </row>
    <row r="8" spans="1:13">
      <c r="A8" s="2">
        <v>1974</v>
      </c>
      <c r="B8">
        <v>13</v>
      </c>
      <c r="C8">
        <v>0</v>
      </c>
      <c r="D8">
        <v>1</v>
      </c>
      <c r="E8">
        <v>0</v>
      </c>
      <c r="F8">
        <v>0</v>
      </c>
      <c r="G8">
        <v>0</v>
      </c>
      <c r="J8"/>
      <c r="K8"/>
      <c r="L8"/>
      <c r="M8"/>
    </row>
    <row r="9" spans="1:13">
      <c r="A9" s="2">
        <v>1975</v>
      </c>
      <c r="B9">
        <v>16</v>
      </c>
      <c r="C9">
        <v>0</v>
      </c>
      <c r="D9">
        <v>0</v>
      </c>
      <c r="E9">
        <v>0</v>
      </c>
      <c r="F9">
        <v>0</v>
      </c>
      <c r="G9">
        <v>0</v>
      </c>
      <c r="J9"/>
      <c r="K9"/>
      <c r="L9"/>
      <c r="M9"/>
    </row>
    <row r="10" spans="1:13">
      <c r="A10" s="2">
        <v>1977</v>
      </c>
      <c r="B10">
        <v>20</v>
      </c>
      <c r="C10">
        <v>0</v>
      </c>
      <c r="D10">
        <v>3</v>
      </c>
      <c r="E10">
        <v>1</v>
      </c>
      <c r="F10">
        <v>0</v>
      </c>
      <c r="G10">
        <v>0</v>
      </c>
      <c r="J10"/>
      <c r="K10"/>
      <c r="L10"/>
      <c r="M10"/>
    </row>
    <row r="11" spans="1:13">
      <c r="A11" s="2">
        <v>1979</v>
      </c>
      <c r="B11">
        <v>6</v>
      </c>
      <c r="C11">
        <v>0</v>
      </c>
      <c r="D11">
        <v>1</v>
      </c>
      <c r="E11">
        <v>1</v>
      </c>
      <c r="F11">
        <v>0</v>
      </c>
      <c r="G11">
        <v>0</v>
      </c>
      <c r="J11"/>
      <c r="K11"/>
      <c r="L11"/>
      <c r="M11"/>
    </row>
    <row r="12" spans="1:13">
      <c r="A12" s="2">
        <v>1981</v>
      </c>
      <c r="B12">
        <v>10</v>
      </c>
      <c r="C12">
        <v>0</v>
      </c>
      <c r="D12">
        <v>2</v>
      </c>
      <c r="E12">
        <v>2</v>
      </c>
      <c r="F12">
        <v>0</v>
      </c>
      <c r="G12">
        <v>0</v>
      </c>
      <c r="J12"/>
      <c r="K12"/>
      <c r="L12"/>
      <c r="M12"/>
    </row>
    <row r="13" spans="1:13">
      <c r="A13" s="2">
        <v>1983</v>
      </c>
      <c r="B13">
        <v>14</v>
      </c>
      <c r="C13">
        <v>0</v>
      </c>
      <c r="D13">
        <v>6</v>
      </c>
      <c r="E13">
        <v>2</v>
      </c>
      <c r="F13">
        <v>0</v>
      </c>
      <c r="G13">
        <v>0</v>
      </c>
      <c r="J13"/>
      <c r="K13"/>
      <c r="L13"/>
      <c r="M13"/>
    </row>
    <row r="14" spans="1:13">
      <c r="A14" s="2">
        <v>1987</v>
      </c>
      <c r="B14">
        <v>8</v>
      </c>
      <c r="C14">
        <v>6</v>
      </c>
      <c r="D14">
        <v>0</v>
      </c>
      <c r="E14">
        <v>0</v>
      </c>
      <c r="F14">
        <v>0</v>
      </c>
      <c r="G14">
        <v>0</v>
      </c>
      <c r="J14"/>
      <c r="K14"/>
      <c r="L14"/>
      <c r="M14"/>
    </row>
    <row r="15" spans="1:13">
      <c r="A15" s="2">
        <v>1991</v>
      </c>
      <c r="B15">
        <v>7</v>
      </c>
      <c r="C15">
        <v>0</v>
      </c>
      <c r="D15">
        <v>0</v>
      </c>
      <c r="E15">
        <v>2</v>
      </c>
      <c r="F15">
        <v>0</v>
      </c>
      <c r="G15">
        <v>0</v>
      </c>
      <c r="J15"/>
      <c r="K15"/>
      <c r="L15"/>
      <c r="M15"/>
    </row>
    <row r="16" spans="1:13">
      <c r="A16" s="2">
        <v>1995</v>
      </c>
      <c r="B16">
        <v>18</v>
      </c>
      <c r="C16">
        <v>1</v>
      </c>
      <c r="D16">
        <v>2</v>
      </c>
      <c r="E16">
        <v>2</v>
      </c>
      <c r="F16">
        <v>0</v>
      </c>
      <c r="G16">
        <v>0</v>
      </c>
      <c r="J16"/>
      <c r="K16"/>
      <c r="L16"/>
      <c r="M16"/>
    </row>
    <row r="17" spans="1:13">
      <c r="A17" s="2">
        <v>1997</v>
      </c>
      <c r="B17">
        <v>53</v>
      </c>
      <c r="C17">
        <v>3</v>
      </c>
      <c r="D17">
        <v>17</v>
      </c>
      <c r="E17">
        <v>7</v>
      </c>
      <c r="F17">
        <v>0</v>
      </c>
      <c r="G17">
        <v>0</v>
      </c>
      <c r="J17"/>
      <c r="K17"/>
      <c r="L17"/>
      <c r="M17"/>
    </row>
    <row r="18" spans="1:13">
      <c r="A18" s="2">
        <v>2000</v>
      </c>
      <c r="B18">
        <v>22</v>
      </c>
      <c r="C18">
        <v>0</v>
      </c>
      <c r="D18">
        <v>14</v>
      </c>
      <c r="E18">
        <v>0</v>
      </c>
      <c r="F18">
        <v>0</v>
      </c>
      <c r="G18">
        <v>0</v>
      </c>
      <c r="J18"/>
      <c r="K18"/>
      <c r="L18"/>
      <c r="M18"/>
    </row>
    <row r="19" spans="1:13">
      <c r="A19" s="2">
        <v>2001</v>
      </c>
      <c r="B19">
        <v>42</v>
      </c>
      <c r="C19">
        <v>0</v>
      </c>
      <c r="D19">
        <v>12</v>
      </c>
      <c r="E19">
        <v>0</v>
      </c>
      <c r="F19">
        <v>0</v>
      </c>
      <c r="G19">
        <v>0</v>
      </c>
      <c r="J19"/>
      <c r="K19"/>
      <c r="L19"/>
      <c r="M19"/>
    </row>
    <row r="20" spans="1:13">
      <c r="A20" s="2">
        <v>2003</v>
      </c>
      <c r="B20">
        <v>85</v>
      </c>
      <c r="C20">
        <v>6</v>
      </c>
      <c r="D20">
        <v>25</v>
      </c>
      <c r="E20">
        <v>6</v>
      </c>
      <c r="F20">
        <v>0</v>
      </c>
      <c r="G20">
        <v>0</v>
      </c>
      <c r="J20"/>
      <c r="K20"/>
      <c r="L20"/>
      <c r="M20"/>
    </row>
    <row r="21" spans="1:13">
      <c r="A21" s="2">
        <v>2005</v>
      </c>
      <c r="B21">
        <v>106</v>
      </c>
      <c r="C21">
        <v>7</v>
      </c>
      <c r="D21">
        <v>44</v>
      </c>
      <c r="E21">
        <v>10</v>
      </c>
      <c r="F21">
        <v>0</v>
      </c>
      <c r="G21">
        <v>0</v>
      </c>
      <c r="J21"/>
      <c r="K21"/>
      <c r="L21"/>
      <c r="M21"/>
    </row>
    <row r="22" spans="1:13">
      <c r="A22" s="2">
        <v>2007</v>
      </c>
      <c r="B22">
        <v>70</v>
      </c>
      <c r="C22">
        <v>1</v>
      </c>
      <c r="D22">
        <v>39</v>
      </c>
      <c r="E22">
        <v>7</v>
      </c>
      <c r="F22">
        <v>1</v>
      </c>
      <c r="G22">
        <v>0</v>
      </c>
      <c r="J22"/>
      <c r="K22"/>
      <c r="L22"/>
      <c r="M22"/>
    </row>
    <row r="23" spans="1:13">
      <c r="A23" s="2">
        <v>2009</v>
      </c>
      <c r="B23">
        <v>136</v>
      </c>
      <c r="C23">
        <v>21</v>
      </c>
      <c r="D23">
        <v>62</v>
      </c>
      <c r="E23">
        <v>14</v>
      </c>
      <c r="F23">
        <v>3</v>
      </c>
      <c r="G23">
        <v>0</v>
      </c>
      <c r="J23"/>
      <c r="K23"/>
      <c r="L23"/>
      <c r="M23"/>
    </row>
    <row r="24" spans="1:13">
      <c r="A24" s="2">
        <v>2011</v>
      </c>
      <c r="B24">
        <v>130</v>
      </c>
      <c r="C24">
        <v>9</v>
      </c>
      <c r="D24">
        <v>66</v>
      </c>
      <c r="E24">
        <v>23</v>
      </c>
      <c r="F24">
        <v>3</v>
      </c>
      <c r="G24">
        <v>0</v>
      </c>
      <c r="J24"/>
      <c r="K24"/>
      <c r="L24"/>
      <c r="M24"/>
    </row>
    <row r="25" spans="1:13">
      <c r="A25" s="2">
        <v>2013</v>
      </c>
      <c r="B25">
        <v>68</v>
      </c>
      <c r="C25">
        <v>5</v>
      </c>
      <c r="D25">
        <v>21</v>
      </c>
      <c r="E25">
        <v>14</v>
      </c>
      <c r="F25">
        <v>1</v>
      </c>
      <c r="G25">
        <v>0</v>
      </c>
      <c r="J25"/>
      <c r="K25"/>
      <c r="L25"/>
      <c r="M25"/>
    </row>
    <row r="26" spans="1:13">
      <c r="J26"/>
      <c r="K26"/>
      <c r="L26"/>
      <c r="M26"/>
    </row>
    <row r="28" spans="1:13">
      <c r="A28" s="2" t="s">
        <v>2</v>
      </c>
      <c r="B28">
        <f>SUM(B2:B4)</f>
        <v>89</v>
      </c>
      <c r="C28">
        <f t="shared" ref="C28:F28" si="0">SUM(C2:C4)</f>
        <v>2</v>
      </c>
      <c r="D28">
        <f t="shared" si="0"/>
        <v>10</v>
      </c>
      <c r="E28">
        <f t="shared" si="0"/>
        <v>3</v>
      </c>
      <c r="F28">
        <f t="shared" si="0"/>
        <v>0</v>
      </c>
      <c r="G28">
        <f>SUM(B28:F28)</f>
        <v>104</v>
      </c>
      <c r="H28" s="1">
        <f>B28/G28</f>
        <v>0.85576923076923073</v>
      </c>
      <c r="I28" s="1">
        <f>C28/G28</f>
        <v>1.9230769230769232E-2</v>
      </c>
      <c r="J28" s="1">
        <f>D28/G28</f>
        <v>9.6153846153846159E-2</v>
      </c>
      <c r="K28" s="1">
        <f>E28/G28</f>
        <v>2.8846153846153848E-2</v>
      </c>
      <c r="L28" s="1">
        <f>F28/G28</f>
        <v>0</v>
      </c>
      <c r="M28" s="1">
        <f>SUM(H28:L28)</f>
        <v>1</v>
      </c>
    </row>
    <row r="29" spans="1:13">
      <c r="A29" s="2" t="s">
        <v>3</v>
      </c>
      <c r="B29">
        <f>SUM(B5:B6)</f>
        <v>57</v>
      </c>
      <c r="C29">
        <f t="shared" ref="C29:F29" si="1">SUM(C5:C6)</f>
        <v>2</v>
      </c>
      <c r="D29">
        <f t="shared" si="1"/>
        <v>5</v>
      </c>
      <c r="E29">
        <f t="shared" si="1"/>
        <v>4</v>
      </c>
      <c r="F29">
        <f t="shared" si="1"/>
        <v>0</v>
      </c>
      <c r="G29">
        <f t="shared" ref="G29:G34" si="2">SUM(B29:F29)</f>
        <v>68</v>
      </c>
      <c r="H29" s="1">
        <f t="shared" ref="H29:H34" si="3">B29/G29</f>
        <v>0.83823529411764708</v>
      </c>
      <c r="I29" s="1">
        <f>C29/G29</f>
        <v>2.9411764705882353E-2</v>
      </c>
      <c r="J29" s="1">
        <f>D29/G29</f>
        <v>7.3529411764705885E-2</v>
      </c>
      <c r="K29" s="1">
        <f>E29/G29</f>
        <v>5.8823529411764705E-2</v>
      </c>
      <c r="L29" s="1">
        <f>F29/G29</f>
        <v>0</v>
      </c>
      <c r="M29" s="1">
        <f t="shared" ref="M29:M34" si="4">SUM(H29:L29)</f>
        <v>1</v>
      </c>
    </row>
    <row r="30" spans="1:13">
      <c r="A30" s="2" t="s">
        <v>4</v>
      </c>
      <c r="B30">
        <f>SUM(B7:B11)</f>
        <v>69</v>
      </c>
      <c r="C30">
        <f t="shared" ref="C30:F30" si="5">SUM(C7:C11)</f>
        <v>0</v>
      </c>
      <c r="D30">
        <f t="shared" si="5"/>
        <v>8</v>
      </c>
      <c r="E30">
        <f t="shared" si="5"/>
        <v>3</v>
      </c>
      <c r="F30">
        <f t="shared" si="5"/>
        <v>0</v>
      </c>
      <c r="G30">
        <f t="shared" si="2"/>
        <v>80</v>
      </c>
      <c r="H30" s="1">
        <f t="shared" si="3"/>
        <v>0.86250000000000004</v>
      </c>
      <c r="I30" s="1">
        <f>C30/G30</f>
        <v>0</v>
      </c>
      <c r="J30" s="1">
        <f>D30/G30</f>
        <v>0.1</v>
      </c>
      <c r="K30" s="1">
        <f>E30/G30</f>
        <v>3.7499999999999999E-2</v>
      </c>
      <c r="L30" s="1">
        <f>F30/G30</f>
        <v>0</v>
      </c>
      <c r="M30" s="1">
        <f t="shared" si="4"/>
        <v>1</v>
      </c>
    </row>
    <row r="31" spans="1:13">
      <c r="A31" s="2" t="s">
        <v>5</v>
      </c>
      <c r="B31">
        <f>SUM(B12:B14)</f>
        <v>32</v>
      </c>
      <c r="C31">
        <f t="shared" ref="C31:F31" si="6">SUM(C12:C14)</f>
        <v>6</v>
      </c>
      <c r="D31">
        <f t="shared" si="6"/>
        <v>8</v>
      </c>
      <c r="E31">
        <f t="shared" si="6"/>
        <v>4</v>
      </c>
      <c r="F31">
        <f t="shared" si="6"/>
        <v>0</v>
      </c>
      <c r="G31">
        <f t="shared" si="2"/>
        <v>50</v>
      </c>
      <c r="H31" s="1">
        <f t="shared" si="3"/>
        <v>0.64</v>
      </c>
      <c r="I31" s="1">
        <f>C31/G31</f>
        <v>0.12</v>
      </c>
      <c r="J31" s="1">
        <f>D31/G31</f>
        <v>0.16</v>
      </c>
      <c r="K31" s="1">
        <f>E31/G31</f>
        <v>0.08</v>
      </c>
      <c r="L31" s="1">
        <f>F31/G31</f>
        <v>0</v>
      </c>
      <c r="M31" s="1">
        <f t="shared" si="4"/>
        <v>1</v>
      </c>
    </row>
    <row r="32" spans="1:13">
      <c r="A32" s="2" t="s">
        <v>6</v>
      </c>
      <c r="B32">
        <f>SUM(B15:B17)</f>
        <v>78</v>
      </c>
      <c r="C32">
        <f t="shared" ref="C32:F32" si="7">SUM(C15:C17)</f>
        <v>4</v>
      </c>
      <c r="D32">
        <f t="shared" si="7"/>
        <v>19</v>
      </c>
      <c r="E32">
        <f t="shared" si="7"/>
        <v>11</v>
      </c>
      <c r="F32">
        <f t="shared" si="7"/>
        <v>0</v>
      </c>
      <c r="G32">
        <f t="shared" si="2"/>
        <v>112</v>
      </c>
      <c r="H32" s="1">
        <f t="shared" si="3"/>
        <v>0.6964285714285714</v>
      </c>
      <c r="I32" s="1">
        <f>C32/G32</f>
        <v>3.5714285714285712E-2</v>
      </c>
      <c r="J32" s="1">
        <f>D32/G32</f>
        <v>0.16964285714285715</v>
      </c>
      <c r="K32" s="1">
        <f>E32/G32</f>
        <v>9.8214285714285712E-2</v>
      </c>
      <c r="L32" s="1">
        <f>F32/G32</f>
        <v>0</v>
      </c>
      <c r="M32" s="1">
        <f t="shared" si="4"/>
        <v>0.99999999999999989</v>
      </c>
    </row>
    <row r="33" spans="1:13">
      <c r="A33" s="2" t="s">
        <v>7</v>
      </c>
      <c r="B33">
        <f>SUM(B18:B23)</f>
        <v>461</v>
      </c>
      <c r="C33">
        <f t="shared" ref="C33:F33" si="8">SUM(C18:C23)</f>
        <v>35</v>
      </c>
      <c r="D33">
        <f t="shared" si="8"/>
        <v>196</v>
      </c>
      <c r="E33">
        <f t="shared" si="8"/>
        <v>37</v>
      </c>
      <c r="F33">
        <f t="shared" si="8"/>
        <v>4</v>
      </c>
      <c r="G33">
        <f t="shared" si="2"/>
        <v>733</v>
      </c>
      <c r="H33" s="1">
        <f t="shared" si="3"/>
        <v>0.62892223738062758</v>
      </c>
      <c r="I33" s="1">
        <f>C33/G33</f>
        <v>4.7748976807639835E-2</v>
      </c>
      <c r="J33" s="1">
        <f>D33/G33</f>
        <v>0.26739427012278311</v>
      </c>
      <c r="K33" s="1">
        <f>E33/G33</f>
        <v>5.0477489768076401E-2</v>
      </c>
      <c r="L33" s="1">
        <f>F33/G33</f>
        <v>5.4570259208731242E-3</v>
      </c>
      <c r="M33" s="1">
        <f t="shared" si="4"/>
        <v>1</v>
      </c>
    </row>
    <row r="34" spans="1:13">
      <c r="A34" s="4" t="s">
        <v>8</v>
      </c>
      <c r="B34">
        <f>SUM(B24:B25)</f>
        <v>198</v>
      </c>
      <c r="C34">
        <f t="shared" ref="C34:F34" si="9">SUM(C24:C25)</f>
        <v>14</v>
      </c>
      <c r="D34">
        <f t="shared" si="9"/>
        <v>87</v>
      </c>
      <c r="E34">
        <f t="shared" si="9"/>
        <v>37</v>
      </c>
      <c r="F34">
        <f t="shared" si="9"/>
        <v>4</v>
      </c>
      <c r="G34">
        <f t="shared" si="2"/>
        <v>340</v>
      </c>
      <c r="H34" s="1">
        <f t="shared" si="3"/>
        <v>0.58235294117647063</v>
      </c>
      <c r="I34" s="1">
        <f>C34/G34</f>
        <v>4.1176470588235294E-2</v>
      </c>
      <c r="J34" s="1">
        <f>D34/G34</f>
        <v>0.25588235294117645</v>
      </c>
      <c r="K34" s="1">
        <f>E34/G34</f>
        <v>0.10882352941176471</v>
      </c>
      <c r="L34" s="1">
        <f>F34/G34</f>
        <v>1.1764705882352941E-2</v>
      </c>
      <c r="M34" s="1">
        <f t="shared" si="4"/>
        <v>1</v>
      </c>
    </row>
    <row r="35" spans="1:13">
      <c r="B35">
        <f>SUM(B28:B34)</f>
        <v>984</v>
      </c>
      <c r="C35">
        <f t="shared" ref="C35:G35" si="10">SUM(C28:C34)</f>
        <v>63</v>
      </c>
      <c r="D35">
        <f t="shared" si="10"/>
        <v>333</v>
      </c>
      <c r="E35">
        <f t="shared" si="10"/>
        <v>99</v>
      </c>
      <c r="F35">
        <f t="shared" si="10"/>
        <v>8</v>
      </c>
      <c r="G35">
        <f t="shared" si="10"/>
        <v>1487</v>
      </c>
    </row>
    <row r="37" spans="1:13">
      <c r="B37" t="s">
        <v>10</v>
      </c>
      <c r="C37" t="s">
        <v>9</v>
      </c>
      <c r="D37" t="s">
        <v>11</v>
      </c>
    </row>
    <row r="38" spans="1:13">
      <c r="A38" s="2" t="s">
        <v>2</v>
      </c>
      <c r="B38" s="1">
        <v>9.6153846153846159E-2</v>
      </c>
      <c r="C38" s="1">
        <v>2.8846153846153848E-2</v>
      </c>
      <c r="D38" s="1">
        <v>0</v>
      </c>
    </row>
    <row r="39" spans="1:13">
      <c r="A39" s="2" t="s">
        <v>3</v>
      </c>
      <c r="B39" s="1">
        <v>7.3529411764705885E-2</v>
      </c>
      <c r="C39" s="1">
        <v>5.8823529411764705E-2</v>
      </c>
      <c r="D39" s="1">
        <v>0</v>
      </c>
    </row>
    <row r="40" spans="1:13">
      <c r="A40" s="2" t="s">
        <v>4</v>
      </c>
      <c r="B40" s="1">
        <v>0.1</v>
      </c>
      <c r="C40" s="1">
        <v>3.7499999999999999E-2</v>
      </c>
      <c r="D40" s="1">
        <v>0</v>
      </c>
    </row>
    <row r="41" spans="1:13">
      <c r="A41" s="2" t="s">
        <v>5</v>
      </c>
      <c r="B41" s="1">
        <v>0.16</v>
      </c>
      <c r="C41" s="1">
        <v>0.08</v>
      </c>
      <c r="D41" s="1">
        <v>0</v>
      </c>
    </row>
    <row r="42" spans="1:13">
      <c r="A42" s="2" t="s">
        <v>6</v>
      </c>
      <c r="B42" s="1">
        <v>0.16964285714285715</v>
      </c>
      <c r="C42" s="1">
        <v>9.8214285714285712E-2</v>
      </c>
      <c r="D42" s="1">
        <v>0</v>
      </c>
    </row>
    <row r="43" spans="1:13">
      <c r="A43" s="2" t="s">
        <v>7</v>
      </c>
      <c r="B43" s="1">
        <v>0.26739427012278311</v>
      </c>
      <c r="C43" s="1">
        <v>5.0477489768076401E-2</v>
      </c>
      <c r="D43" s="1">
        <v>5.4570259208731242E-3</v>
      </c>
    </row>
    <row r="44" spans="1:13">
      <c r="A44" s="4" t="s">
        <v>8</v>
      </c>
      <c r="B44" s="1">
        <v>0.25588235294117645</v>
      </c>
      <c r="C44" s="1">
        <v>0.10882352941176471</v>
      </c>
      <c r="D44" s="1">
        <v>1.1764705882352941E-2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="150" zoomScaleNormal="150" zoomScalePageLayoutView="150"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E24" sqref="E24"/>
    </sheetView>
  </sheetViews>
  <sheetFormatPr baseColWidth="10" defaultRowHeight="15" x14ac:dyDescent="0"/>
  <cols>
    <col min="3" max="5" width="10.83203125" style="1"/>
    <col min="7" max="7" width="6.83203125" customWidth="1"/>
    <col min="8" max="8" width="5" customWidth="1"/>
    <col min="9" max="9" width="5.6640625" customWidth="1"/>
    <col min="10" max="10" width="6" customWidth="1"/>
    <col min="11" max="11" width="6.33203125" customWidth="1"/>
  </cols>
  <sheetData>
    <row r="1" spans="1:12">
      <c r="A1" t="s">
        <v>1</v>
      </c>
      <c r="B1">
        <v>0</v>
      </c>
      <c r="G1">
        <v>2</v>
      </c>
      <c r="H1">
        <v>3</v>
      </c>
      <c r="I1">
        <v>4</v>
      </c>
      <c r="J1">
        <v>5</v>
      </c>
      <c r="K1">
        <v>6</v>
      </c>
    </row>
    <row r="2" spans="1:12">
      <c r="A2">
        <v>1955</v>
      </c>
      <c r="B2">
        <v>426</v>
      </c>
      <c r="C2" s="1">
        <f>F2/L2</f>
        <v>4.9107142857142856E-2</v>
      </c>
      <c r="D2" s="1">
        <f>(G2*2+H2*3+I2*4+J2*5+K2*6)/F2</f>
        <v>3.5909090909090908</v>
      </c>
      <c r="E2" s="1">
        <f>(D2-2)*10/3</f>
        <v>5.3030303030303028</v>
      </c>
      <c r="F2">
        <f>SUM(G2:K2)</f>
        <v>22</v>
      </c>
      <c r="G2">
        <v>1</v>
      </c>
      <c r="H2">
        <v>8</v>
      </c>
      <c r="I2">
        <v>12</v>
      </c>
      <c r="J2">
        <v>1</v>
      </c>
      <c r="K2">
        <v>0</v>
      </c>
      <c r="L2">
        <v>448</v>
      </c>
    </row>
    <row r="3" spans="1:12">
      <c r="A3">
        <v>1957</v>
      </c>
      <c r="B3">
        <v>406</v>
      </c>
      <c r="C3" s="1">
        <f t="shared" ref="C3:C25" si="0">F3/L3</f>
        <v>9.1722595078299773E-2</v>
      </c>
      <c r="D3" s="1">
        <f t="shared" ref="D3:D25" si="1">(G3*2+H3*3+I3*4+J3*5+K3*6)/F3</f>
        <v>3.8536585365853657</v>
      </c>
      <c r="E3" s="1">
        <f t="shared" ref="E3:E34" si="2">(D3-2)*10/3</f>
        <v>6.178861788617886</v>
      </c>
      <c r="F3">
        <f t="shared" ref="F3:F25" si="3">SUM(G3:K3)</f>
        <v>41</v>
      </c>
      <c r="G3">
        <v>0</v>
      </c>
      <c r="H3">
        <v>10</v>
      </c>
      <c r="I3">
        <v>28</v>
      </c>
      <c r="J3">
        <v>2</v>
      </c>
      <c r="K3">
        <v>1</v>
      </c>
      <c r="L3">
        <v>447</v>
      </c>
    </row>
    <row r="4" spans="1:12">
      <c r="A4">
        <v>1959</v>
      </c>
      <c r="B4">
        <v>301</v>
      </c>
      <c r="C4" s="1">
        <f t="shared" si="0"/>
        <v>3.5256410256410256E-2</v>
      </c>
      <c r="D4" s="1">
        <f t="shared" si="1"/>
        <v>4.1818181818181817</v>
      </c>
      <c r="E4" s="1">
        <f t="shared" si="2"/>
        <v>7.2727272727272725</v>
      </c>
      <c r="F4">
        <f t="shared" si="3"/>
        <v>11</v>
      </c>
      <c r="G4">
        <v>0</v>
      </c>
      <c r="H4">
        <v>1</v>
      </c>
      <c r="I4">
        <v>7</v>
      </c>
      <c r="J4">
        <v>3</v>
      </c>
      <c r="K4">
        <v>0</v>
      </c>
      <c r="L4">
        <v>312</v>
      </c>
    </row>
    <row r="5" spans="1:12">
      <c r="A5">
        <v>1962</v>
      </c>
      <c r="B5">
        <v>550</v>
      </c>
      <c r="C5" s="1">
        <f t="shared" si="0"/>
        <v>4.5138888888888888E-2</v>
      </c>
      <c r="D5" s="1">
        <f t="shared" si="1"/>
        <v>3.9230769230769229</v>
      </c>
      <c r="E5" s="1">
        <f t="shared" si="2"/>
        <v>6.4102564102564097</v>
      </c>
      <c r="F5">
        <f t="shared" si="3"/>
        <v>26</v>
      </c>
      <c r="G5">
        <v>0</v>
      </c>
      <c r="H5">
        <v>6</v>
      </c>
      <c r="I5">
        <v>16</v>
      </c>
      <c r="J5">
        <v>4</v>
      </c>
      <c r="K5">
        <v>0</v>
      </c>
      <c r="L5">
        <v>576</v>
      </c>
    </row>
    <row r="6" spans="1:12">
      <c r="A6">
        <v>1967</v>
      </c>
      <c r="B6">
        <v>244</v>
      </c>
      <c r="C6" s="1">
        <f t="shared" si="0"/>
        <v>4.6875E-2</v>
      </c>
      <c r="D6" s="1">
        <f t="shared" si="1"/>
        <v>3.75</v>
      </c>
      <c r="E6" s="1">
        <f t="shared" si="2"/>
        <v>5.833333333333333</v>
      </c>
      <c r="F6">
        <f t="shared" si="3"/>
        <v>12</v>
      </c>
      <c r="G6">
        <v>0</v>
      </c>
      <c r="H6">
        <v>3</v>
      </c>
      <c r="I6">
        <v>9</v>
      </c>
      <c r="J6">
        <v>0</v>
      </c>
      <c r="K6">
        <v>0</v>
      </c>
      <c r="L6">
        <v>256</v>
      </c>
    </row>
    <row r="7" spans="1:12">
      <c r="A7">
        <v>1973</v>
      </c>
      <c r="B7">
        <v>239</v>
      </c>
      <c r="C7" s="1">
        <f t="shared" si="0"/>
        <v>6.640625E-2</v>
      </c>
      <c r="D7" s="1">
        <f t="shared" si="1"/>
        <v>3.8235294117647061</v>
      </c>
      <c r="E7" s="1">
        <f t="shared" si="2"/>
        <v>6.0784313725490202</v>
      </c>
      <c r="F7">
        <f t="shared" si="3"/>
        <v>17</v>
      </c>
      <c r="G7">
        <v>0</v>
      </c>
      <c r="H7">
        <v>6</v>
      </c>
      <c r="I7">
        <v>8</v>
      </c>
      <c r="J7">
        <v>3</v>
      </c>
      <c r="K7">
        <v>0</v>
      </c>
      <c r="L7">
        <v>256</v>
      </c>
    </row>
    <row r="8" spans="1:12">
      <c r="A8">
        <v>1974</v>
      </c>
      <c r="B8">
        <v>189</v>
      </c>
      <c r="C8" s="1">
        <f t="shared" si="0"/>
        <v>1.5625E-2</v>
      </c>
      <c r="D8" s="1">
        <f t="shared" si="1"/>
        <v>3.6666666666666665</v>
      </c>
      <c r="E8" s="1">
        <f t="shared" si="2"/>
        <v>5.5555555555555545</v>
      </c>
      <c r="F8">
        <f t="shared" si="3"/>
        <v>3</v>
      </c>
      <c r="G8">
        <v>0</v>
      </c>
      <c r="H8">
        <v>1</v>
      </c>
      <c r="I8">
        <v>2</v>
      </c>
      <c r="J8">
        <v>0</v>
      </c>
      <c r="K8">
        <v>0</v>
      </c>
      <c r="L8">
        <v>192</v>
      </c>
    </row>
    <row r="9" spans="1:12">
      <c r="A9">
        <v>1975</v>
      </c>
      <c r="B9">
        <v>182</v>
      </c>
      <c r="C9" s="1">
        <f t="shared" si="0"/>
        <v>4.712041884816754E-2</v>
      </c>
      <c r="D9" s="1">
        <f t="shared" si="1"/>
        <v>3.8888888888888888</v>
      </c>
      <c r="E9" s="1">
        <f t="shared" si="2"/>
        <v>6.2962962962962967</v>
      </c>
      <c r="F9">
        <f t="shared" si="3"/>
        <v>9</v>
      </c>
      <c r="G9">
        <v>0</v>
      </c>
      <c r="H9">
        <v>1</v>
      </c>
      <c r="I9">
        <v>8</v>
      </c>
      <c r="J9">
        <v>0</v>
      </c>
      <c r="K9">
        <v>0</v>
      </c>
      <c r="L9">
        <v>191</v>
      </c>
    </row>
    <row r="10" spans="1:12">
      <c r="A10">
        <v>1977</v>
      </c>
      <c r="B10">
        <v>177</v>
      </c>
      <c r="C10" s="1">
        <f t="shared" si="0"/>
        <v>7.8125E-2</v>
      </c>
      <c r="D10" s="1">
        <f t="shared" si="1"/>
        <v>3.8</v>
      </c>
      <c r="E10" s="1">
        <f t="shared" si="2"/>
        <v>6</v>
      </c>
      <c r="F10">
        <f t="shared" si="3"/>
        <v>15</v>
      </c>
      <c r="G10">
        <v>0</v>
      </c>
      <c r="H10">
        <v>4</v>
      </c>
      <c r="I10">
        <v>10</v>
      </c>
      <c r="J10">
        <v>1</v>
      </c>
      <c r="K10">
        <v>0</v>
      </c>
      <c r="L10">
        <v>192</v>
      </c>
    </row>
    <row r="11" spans="1:12">
      <c r="A11">
        <v>1979</v>
      </c>
      <c r="B11">
        <v>184</v>
      </c>
      <c r="C11" s="1">
        <f t="shared" si="0"/>
        <v>4.1666666666666664E-2</v>
      </c>
      <c r="D11" s="1">
        <f t="shared" si="1"/>
        <v>3.625</v>
      </c>
      <c r="E11" s="1">
        <f t="shared" si="2"/>
        <v>5.416666666666667</v>
      </c>
      <c r="F11">
        <f t="shared" si="3"/>
        <v>8</v>
      </c>
      <c r="G11">
        <v>0</v>
      </c>
      <c r="H11">
        <v>3</v>
      </c>
      <c r="I11">
        <v>5</v>
      </c>
      <c r="J11">
        <v>0</v>
      </c>
      <c r="K11">
        <v>0</v>
      </c>
      <c r="L11">
        <v>192</v>
      </c>
    </row>
    <row r="12" spans="1:12">
      <c r="A12">
        <v>1981</v>
      </c>
      <c r="B12">
        <v>176</v>
      </c>
      <c r="C12" s="1">
        <f t="shared" si="0"/>
        <v>8.3333333333333329E-2</v>
      </c>
      <c r="D12" s="1">
        <f t="shared" si="1"/>
        <v>3.75</v>
      </c>
      <c r="E12" s="1">
        <f t="shared" si="2"/>
        <v>5.833333333333333</v>
      </c>
      <c r="F12">
        <f t="shared" si="3"/>
        <v>16</v>
      </c>
      <c r="G12">
        <v>0</v>
      </c>
      <c r="H12">
        <v>6</v>
      </c>
      <c r="I12">
        <v>8</v>
      </c>
      <c r="J12">
        <v>2</v>
      </c>
      <c r="K12">
        <v>0</v>
      </c>
      <c r="L12">
        <v>192</v>
      </c>
    </row>
    <row r="13" spans="1:12">
      <c r="A13">
        <v>1983</v>
      </c>
      <c r="B13">
        <v>326</v>
      </c>
      <c r="C13" s="1">
        <f t="shared" si="0"/>
        <v>7.3863636363636367E-2</v>
      </c>
      <c r="D13" s="1">
        <f t="shared" si="1"/>
        <v>3.5384615384615383</v>
      </c>
      <c r="E13" s="1">
        <f t="shared" si="2"/>
        <v>5.1282051282051277</v>
      </c>
      <c r="F13">
        <f t="shared" si="3"/>
        <v>26</v>
      </c>
      <c r="G13">
        <v>0</v>
      </c>
      <c r="H13">
        <v>12</v>
      </c>
      <c r="I13">
        <v>14</v>
      </c>
      <c r="J13">
        <v>0</v>
      </c>
      <c r="K13">
        <v>0</v>
      </c>
      <c r="L13">
        <v>352</v>
      </c>
    </row>
    <row r="14" spans="1:12">
      <c r="A14">
        <v>1987</v>
      </c>
      <c r="B14">
        <v>323</v>
      </c>
      <c r="C14" s="1">
        <f t="shared" si="0"/>
        <v>7.7142857142857138E-2</v>
      </c>
      <c r="D14" s="1">
        <f t="shared" si="1"/>
        <v>3.5925925925925926</v>
      </c>
      <c r="E14" s="1">
        <f t="shared" si="2"/>
        <v>5.3086419753086416</v>
      </c>
      <c r="F14">
        <f t="shared" si="3"/>
        <v>27</v>
      </c>
      <c r="G14">
        <v>2</v>
      </c>
      <c r="H14">
        <v>8</v>
      </c>
      <c r="I14">
        <v>16</v>
      </c>
      <c r="J14">
        <v>1</v>
      </c>
      <c r="K14">
        <v>0</v>
      </c>
      <c r="L14">
        <v>350</v>
      </c>
    </row>
    <row r="15" spans="1:12">
      <c r="A15">
        <v>1991</v>
      </c>
      <c r="B15">
        <v>147</v>
      </c>
      <c r="C15" s="1">
        <f t="shared" si="0"/>
        <v>0.13017751479289941</v>
      </c>
      <c r="D15" s="1">
        <f t="shared" si="1"/>
        <v>3.0909090909090908</v>
      </c>
      <c r="E15" s="1">
        <f t="shared" si="2"/>
        <v>3.6363636363636362</v>
      </c>
      <c r="F15">
        <f t="shared" si="3"/>
        <v>22</v>
      </c>
      <c r="G15">
        <v>2</v>
      </c>
      <c r="H15">
        <v>16</v>
      </c>
      <c r="I15">
        <v>4</v>
      </c>
      <c r="J15">
        <v>0</v>
      </c>
      <c r="K15">
        <v>0</v>
      </c>
      <c r="L15">
        <v>169</v>
      </c>
    </row>
    <row r="16" spans="1:12">
      <c r="A16">
        <v>1995</v>
      </c>
      <c r="B16">
        <v>299</v>
      </c>
      <c r="C16" s="1">
        <f t="shared" si="0"/>
        <v>6.2695924764890276E-2</v>
      </c>
      <c r="D16" s="1">
        <f t="shared" si="1"/>
        <v>3.7</v>
      </c>
      <c r="E16" s="1">
        <f t="shared" si="2"/>
        <v>5.666666666666667</v>
      </c>
      <c r="F16">
        <f t="shared" si="3"/>
        <v>20</v>
      </c>
      <c r="G16">
        <v>0</v>
      </c>
      <c r="H16">
        <v>6</v>
      </c>
      <c r="I16">
        <v>14</v>
      </c>
      <c r="J16">
        <v>0</v>
      </c>
      <c r="K16">
        <v>0</v>
      </c>
      <c r="L16">
        <v>319</v>
      </c>
    </row>
    <row r="17" spans="1:12">
      <c r="A17">
        <v>1997</v>
      </c>
      <c r="B17">
        <v>1110</v>
      </c>
      <c r="C17" s="1">
        <f t="shared" si="0"/>
        <v>8.3402146985962017E-2</v>
      </c>
      <c r="D17" s="1">
        <f t="shared" si="1"/>
        <v>3.8514851485148514</v>
      </c>
      <c r="E17" s="1">
        <f t="shared" si="2"/>
        <v>6.1716171617161706</v>
      </c>
      <c r="F17">
        <f t="shared" si="3"/>
        <v>101</v>
      </c>
      <c r="G17">
        <v>1</v>
      </c>
      <c r="H17">
        <v>25</v>
      </c>
      <c r="I17">
        <v>63</v>
      </c>
      <c r="J17">
        <v>12</v>
      </c>
      <c r="K17">
        <v>0</v>
      </c>
      <c r="L17">
        <v>1211</v>
      </c>
    </row>
    <row r="18" spans="1:12">
      <c r="A18">
        <v>2000</v>
      </c>
      <c r="B18">
        <v>646</v>
      </c>
      <c r="C18" s="1">
        <f t="shared" si="0"/>
        <v>7.9772079772079771E-2</v>
      </c>
      <c r="D18" s="1">
        <f t="shared" si="1"/>
        <v>3.8035714285714284</v>
      </c>
      <c r="E18" s="1">
        <f t="shared" si="2"/>
        <v>6.0119047619047619</v>
      </c>
      <c r="F18">
        <f t="shared" si="3"/>
        <v>56</v>
      </c>
      <c r="G18">
        <v>0</v>
      </c>
      <c r="H18">
        <v>11</v>
      </c>
      <c r="I18">
        <v>45</v>
      </c>
      <c r="J18">
        <v>0</v>
      </c>
      <c r="K18">
        <v>0</v>
      </c>
      <c r="L18">
        <v>702</v>
      </c>
    </row>
    <row r="19" spans="1:12">
      <c r="A19">
        <v>2001</v>
      </c>
      <c r="B19">
        <v>279</v>
      </c>
      <c r="C19" s="1">
        <f t="shared" si="0"/>
        <v>0.11987381703470032</v>
      </c>
      <c r="D19" s="1">
        <f t="shared" si="1"/>
        <v>3.736842105263158</v>
      </c>
      <c r="E19" s="1">
        <f t="shared" si="2"/>
        <v>5.7894736842105265</v>
      </c>
      <c r="F19">
        <f t="shared" si="3"/>
        <v>38</v>
      </c>
      <c r="G19">
        <v>1</v>
      </c>
      <c r="H19">
        <v>9</v>
      </c>
      <c r="I19">
        <v>27</v>
      </c>
      <c r="J19">
        <v>1</v>
      </c>
      <c r="K19">
        <v>0</v>
      </c>
      <c r="L19">
        <v>317</v>
      </c>
    </row>
    <row r="20" spans="1:12">
      <c r="A20">
        <v>2003</v>
      </c>
      <c r="B20">
        <v>1422</v>
      </c>
      <c r="C20" s="1">
        <f t="shared" si="0"/>
        <v>0.10734463276836158</v>
      </c>
      <c r="D20" s="1">
        <f t="shared" si="1"/>
        <v>3.9883040935672516</v>
      </c>
      <c r="E20" s="1">
        <f t="shared" si="2"/>
        <v>6.6276803118908383</v>
      </c>
      <c r="F20">
        <f t="shared" si="3"/>
        <v>171</v>
      </c>
      <c r="G20">
        <v>3</v>
      </c>
      <c r="H20">
        <v>33</v>
      </c>
      <c r="I20">
        <v>99</v>
      </c>
      <c r="J20">
        <v>35</v>
      </c>
      <c r="K20">
        <v>1</v>
      </c>
      <c r="L20">
        <v>1593</v>
      </c>
    </row>
    <row r="21" spans="1:12">
      <c r="A21">
        <v>2005</v>
      </c>
      <c r="B21">
        <v>1798</v>
      </c>
      <c r="C21" s="1">
        <f t="shared" si="0"/>
        <v>9.8294884653961884E-2</v>
      </c>
      <c r="D21" s="1">
        <f t="shared" si="1"/>
        <v>3.8214285714285716</v>
      </c>
      <c r="E21" s="1">
        <f t="shared" si="2"/>
        <v>6.0714285714285721</v>
      </c>
      <c r="F21">
        <f t="shared" si="3"/>
        <v>196</v>
      </c>
      <c r="G21">
        <v>4</v>
      </c>
      <c r="H21">
        <v>47</v>
      </c>
      <c r="I21">
        <v>125</v>
      </c>
      <c r="J21">
        <v>20</v>
      </c>
      <c r="K21">
        <v>0</v>
      </c>
      <c r="L21">
        <v>1994</v>
      </c>
    </row>
    <row r="22" spans="1:12">
      <c r="A22">
        <v>2007</v>
      </c>
      <c r="B22">
        <v>1339</v>
      </c>
      <c r="C22" s="1">
        <f t="shared" si="0"/>
        <v>0.12311722331368696</v>
      </c>
      <c r="D22" s="1">
        <f t="shared" si="1"/>
        <v>3.7074468085106385</v>
      </c>
      <c r="E22" s="1">
        <f t="shared" si="2"/>
        <v>5.6914893617021285</v>
      </c>
      <c r="F22">
        <f t="shared" si="3"/>
        <v>188</v>
      </c>
      <c r="G22">
        <v>4</v>
      </c>
      <c r="H22">
        <v>59</v>
      </c>
      <c r="I22">
        <v>113</v>
      </c>
      <c r="J22">
        <v>12</v>
      </c>
      <c r="K22">
        <v>0</v>
      </c>
      <c r="L22">
        <v>1527</v>
      </c>
    </row>
    <row r="23" spans="1:12">
      <c r="A23">
        <v>2009</v>
      </c>
      <c r="B23">
        <v>2808</v>
      </c>
      <c r="C23" s="1">
        <f t="shared" si="0"/>
        <v>9.8265895953757232E-2</v>
      </c>
      <c r="D23" s="1">
        <f t="shared" si="1"/>
        <v>3.7941176470588234</v>
      </c>
      <c r="E23" s="1">
        <f t="shared" si="2"/>
        <v>5.9803921568627443</v>
      </c>
      <c r="F23">
        <f t="shared" si="3"/>
        <v>306</v>
      </c>
      <c r="G23">
        <v>5</v>
      </c>
      <c r="H23">
        <v>85</v>
      </c>
      <c r="I23">
        <v>184</v>
      </c>
      <c r="J23">
        <v>32</v>
      </c>
      <c r="K23">
        <v>0</v>
      </c>
      <c r="L23">
        <v>3114</v>
      </c>
    </row>
    <row r="24" spans="1:12">
      <c r="A24">
        <v>2011</v>
      </c>
      <c r="B24">
        <v>3128</v>
      </c>
      <c r="C24" s="1">
        <f t="shared" si="0"/>
        <v>0.10933940774487472</v>
      </c>
      <c r="D24" s="1">
        <f t="shared" si="1"/>
        <v>3.4713541666666665</v>
      </c>
      <c r="E24" s="1">
        <f t="shared" si="2"/>
        <v>4.9045138888888884</v>
      </c>
      <c r="F24">
        <f t="shared" si="3"/>
        <v>384</v>
      </c>
      <c r="G24">
        <v>41</v>
      </c>
      <c r="H24">
        <v>135</v>
      </c>
      <c r="I24">
        <v>194</v>
      </c>
      <c r="J24">
        <v>14</v>
      </c>
      <c r="K24">
        <v>0</v>
      </c>
      <c r="L24">
        <v>3512</v>
      </c>
    </row>
    <row r="25" spans="1:12">
      <c r="A25">
        <v>2013</v>
      </c>
      <c r="B25">
        <v>1097</v>
      </c>
      <c r="C25" s="1">
        <f t="shared" si="0"/>
        <v>0.11958266452648475</v>
      </c>
      <c r="D25" s="1">
        <f t="shared" si="1"/>
        <v>3.5771812080536911</v>
      </c>
      <c r="E25" s="1">
        <f t="shared" si="2"/>
        <v>5.2572706935123037</v>
      </c>
      <c r="F25">
        <f t="shared" si="3"/>
        <v>149</v>
      </c>
      <c r="G25">
        <v>5</v>
      </c>
      <c r="H25">
        <v>60</v>
      </c>
      <c r="I25">
        <v>77</v>
      </c>
      <c r="J25">
        <v>7</v>
      </c>
      <c r="K25">
        <v>0</v>
      </c>
      <c r="L25">
        <v>1246</v>
      </c>
    </row>
    <row r="26" spans="1:12">
      <c r="B26">
        <v>17796</v>
      </c>
      <c r="F26">
        <f>SUM(F2:F25)</f>
        <v>1864</v>
      </c>
      <c r="G26">
        <v>69</v>
      </c>
      <c r="H26">
        <v>555</v>
      </c>
      <c r="I26">
        <v>1088</v>
      </c>
      <c r="J26">
        <v>150</v>
      </c>
      <c r="K26">
        <v>2</v>
      </c>
      <c r="L26">
        <v>19660</v>
      </c>
    </row>
    <row r="28" spans="1:12">
      <c r="A28" s="2" t="s">
        <v>2</v>
      </c>
      <c r="B28">
        <f>SUM(B2:B4)</f>
        <v>1133</v>
      </c>
      <c r="C28" s="1">
        <f>F28/L28</f>
        <v>6.1309030654515324E-2</v>
      </c>
      <c r="D28" s="1">
        <f t="shared" ref="D28:D34" si="4">(G28*2+H28*3+I28*4+J28*5+K28*6)/F28</f>
        <v>3.8243243243243241</v>
      </c>
      <c r="E28" s="1">
        <f t="shared" si="2"/>
        <v>6.0810810810810807</v>
      </c>
      <c r="F28">
        <f t="shared" ref="F28:K28" si="5">SUM(F2:F4)</f>
        <v>74</v>
      </c>
      <c r="G28">
        <f t="shared" si="5"/>
        <v>1</v>
      </c>
      <c r="H28">
        <f t="shared" si="5"/>
        <v>19</v>
      </c>
      <c r="I28">
        <f t="shared" si="5"/>
        <v>47</v>
      </c>
      <c r="J28">
        <f t="shared" si="5"/>
        <v>6</v>
      </c>
      <c r="K28">
        <f t="shared" si="5"/>
        <v>1</v>
      </c>
      <c r="L28">
        <f>SUM(L2:L4)</f>
        <v>1207</v>
      </c>
    </row>
    <row r="29" spans="1:12">
      <c r="A29" s="2" t="s">
        <v>3</v>
      </c>
      <c r="B29">
        <f>SUM(B5:B6)</f>
        <v>794</v>
      </c>
      <c r="C29" s="1">
        <f t="shared" ref="C29:C34" si="6">F29/L29</f>
        <v>4.567307692307692E-2</v>
      </c>
      <c r="D29" s="1">
        <f t="shared" si="4"/>
        <v>3.8684210526315788</v>
      </c>
      <c r="E29" s="1">
        <f t="shared" si="2"/>
        <v>6.2280701754385959</v>
      </c>
      <c r="F29">
        <f t="shared" ref="F29:K29" si="7">SUM(F5:F6)</f>
        <v>38</v>
      </c>
      <c r="G29">
        <f t="shared" si="7"/>
        <v>0</v>
      </c>
      <c r="H29">
        <f t="shared" si="7"/>
        <v>9</v>
      </c>
      <c r="I29">
        <f t="shared" si="7"/>
        <v>25</v>
      </c>
      <c r="J29">
        <f t="shared" si="7"/>
        <v>4</v>
      </c>
      <c r="K29">
        <f t="shared" si="7"/>
        <v>0</v>
      </c>
      <c r="L29">
        <f>SUM(L5:L6)</f>
        <v>832</v>
      </c>
    </row>
    <row r="30" spans="1:12">
      <c r="A30" s="2" t="s">
        <v>4</v>
      </c>
      <c r="B30">
        <f>SUM(B7:B11)</f>
        <v>971</v>
      </c>
      <c r="C30" s="1">
        <f t="shared" si="6"/>
        <v>5.0830889540566963E-2</v>
      </c>
      <c r="D30" s="1">
        <f t="shared" si="4"/>
        <v>3.7884615384615383</v>
      </c>
      <c r="E30" s="1">
        <f t="shared" si="2"/>
        <v>5.9615384615384608</v>
      </c>
      <c r="F30">
        <f t="shared" ref="F30:K30" si="8">SUM(F7:F11)</f>
        <v>52</v>
      </c>
      <c r="G30">
        <f t="shared" si="8"/>
        <v>0</v>
      </c>
      <c r="H30">
        <f t="shared" si="8"/>
        <v>15</v>
      </c>
      <c r="I30">
        <f t="shared" si="8"/>
        <v>33</v>
      </c>
      <c r="J30">
        <f t="shared" si="8"/>
        <v>4</v>
      </c>
      <c r="K30">
        <f t="shared" si="8"/>
        <v>0</v>
      </c>
      <c r="L30">
        <f>SUM(L7:L11)</f>
        <v>1023</v>
      </c>
    </row>
    <row r="31" spans="1:12">
      <c r="A31" s="2" t="s">
        <v>5</v>
      </c>
      <c r="B31">
        <f>SUM(B12:B14)</f>
        <v>825</v>
      </c>
      <c r="C31" s="1">
        <f t="shared" si="6"/>
        <v>7.7181208053691275E-2</v>
      </c>
      <c r="D31" s="1">
        <f t="shared" si="4"/>
        <v>3.6086956521739131</v>
      </c>
      <c r="E31" s="1">
        <f t="shared" si="2"/>
        <v>5.3623188405797109</v>
      </c>
      <c r="F31">
        <f t="shared" ref="F31:K31" si="9">SUM(F12:F14)</f>
        <v>69</v>
      </c>
      <c r="G31">
        <f t="shared" si="9"/>
        <v>2</v>
      </c>
      <c r="H31">
        <f t="shared" si="9"/>
        <v>26</v>
      </c>
      <c r="I31">
        <f t="shared" si="9"/>
        <v>38</v>
      </c>
      <c r="J31">
        <f t="shared" si="9"/>
        <v>3</v>
      </c>
      <c r="K31">
        <f t="shared" si="9"/>
        <v>0</v>
      </c>
      <c r="L31">
        <f>SUM(L12:L14)</f>
        <v>894</v>
      </c>
    </row>
    <row r="32" spans="1:12">
      <c r="A32" s="2" t="s">
        <v>6</v>
      </c>
      <c r="B32">
        <f>SUM(B15:B17)</f>
        <v>1556</v>
      </c>
      <c r="C32" s="1">
        <f t="shared" si="6"/>
        <v>8.4167157151265451E-2</v>
      </c>
      <c r="D32" s="1">
        <f t="shared" si="4"/>
        <v>3.7132867132867133</v>
      </c>
      <c r="E32" s="1">
        <f t="shared" si="2"/>
        <v>5.7109557109557114</v>
      </c>
      <c r="F32">
        <f t="shared" ref="F32:K32" si="10">SUM(F15:F17)</f>
        <v>143</v>
      </c>
      <c r="G32">
        <f t="shared" si="10"/>
        <v>3</v>
      </c>
      <c r="H32">
        <f t="shared" si="10"/>
        <v>47</v>
      </c>
      <c r="I32">
        <f t="shared" si="10"/>
        <v>81</v>
      </c>
      <c r="J32">
        <f t="shared" si="10"/>
        <v>12</v>
      </c>
      <c r="K32">
        <f t="shared" si="10"/>
        <v>0</v>
      </c>
      <c r="L32">
        <f>SUM(L15:L17)</f>
        <v>1699</v>
      </c>
    </row>
    <row r="33" spans="1:12">
      <c r="A33" s="2" t="s">
        <v>7</v>
      </c>
      <c r="B33">
        <f>SUM(B18:B23)</f>
        <v>8292</v>
      </c>
      <c r="C33" s="1">
        <f t="shared" si="6"/>
        <v>0.10327673840164378</v>
      </c>
      <c r="D33" s="1">
        <f t="shared" si="4"/>
        <v>3.8157068062827224</v>
      </c>
      <c r="E33" s="1">
        <f t="shared" si="2"/>
        <v>6.0523560209424083</v>
      </c>
      <c r="F33">
        <f t="shared" ref="F33:K33" si="11">SUM(F18:F23)</f>
        <v>955</v>
      </c>
      <c r="G33">
        <f t="shared" si="11"/>
        <v>17</v>
      </c>
      <c r="H33">
        <f t="shared" si="11"/>
        <v>244</v>
      </c>
      <c r="I33">
        <f t="shared" si="11"/>
        <v>593</v>
      </c>
      <c r="J33">
        <f t="shared" si="11"/>
        <v>100</v>
      </c>
      <c r="K33">
        <f t="shared" si="11"/>
        <v>1</v>
      </c>
      <c r="L33">
        <f>SUM(L18:L23)</f>
        <v>9247</v>
      </c>
    </row>
    <row r="34" spans="1:12">
      <c r="A34" s="4" t="s">
        <v>8</v>
      </c>
      <c r="B34">
        <f>SUM(B24:B25)</f>
        <v>4225</v>
      </c>
      <c r="C34" s="1">
        <f t="shared" si="6"/>
        <v>0.11202185792349727</v>
      </c>
      <c r="D34" s="1">
        <f t="shared" si="4"/>
        <v>3.5009380863039401</v>
      </c>
      <c r="E34" s="1">
        <f t="shared" si="2"/>
        <v>5.0031269543464667</v>
      </c>
      <c r="F34">
        <f t="shared" ref="F34:K34" si="12">SUM(F24:F25)</f>
        <v>533</v>
      </c>
      <c r="G34">
        <f t="shared" si="12"/>
        <v>46</v>
      </c>
      <c r="H34">
        <f t="shared" si="12"/>
        <v>195</v>
      </c>
      <c r="I34">
        <f t="shared" si="12"/>
        <v>271</v>
      </c>
      <c r="J34">
        <f t="shared" si="12"/>
        <v>21</v>
      </c>
      <c r="K34">
        <f t="shared" si="12"/>
        <v>0</v>
      </c>
      <c r="L34">
        <f>SUM(L24:L25)</f>
        <v>4758</v>
      </c>
    </row>
    <row r="35" spans="1:12">
      <c r="B35">
        <f>SUM(B28:B34)</f>
        <v>17796</v>
      </c>
      <c r="D35"/>
      <c r="E35"/>
      <c r="F35">
        <f t="shared" ref="F35:K35" si="13">SUM(F28:F34)</f>
        <v>1864</v>
      </c>
      <c r="G35">
        <f t="shared" si="13"/>
        <v>69</v>
      </c>
      <c r="H35">
        <f t="shared" si="13"/>
        <v>555</v>
      </c>
      <c r="I35">
        <f t="shared" si="13"/>
        <v>1088</v>
      </c>
      <c r="J35">
        <f t="shared" si="13"/>
        <v>150</v>
      </c>
      <c r="K35">
        <f t="shared" si="13"/>
        <v>2</v>
      </c>
      <c r="L35">
        <f>SUM(L28:L34)</f>
        <v>19660</v>
      </c>
    </row>
    <row r="38" spans="1:12">
      <c r="A38" t="s">
        <v>2</v>
      </c>
      <c r="B38">
        <v>1133</v>
      </c>
      <c r="C38">
        <v>1207</v>
      </c>
      <c r="D38">
        <v>74</v>
      </c>
      <c r="E38"/>
      <c r="F38" s="1">
        <v>6.1309030654515324E-2</v>
      </c>
      <c r="G38" s="1">
        <v>3.8243243243243241</v>
      </c>
    </row>
    <row r="39" spans="1:12">
      <c r="A39" t="s">
        <v>3</v>
      </c>
      <c r="B39">
        <v>794</v>
      </c>
      <c r="C39">
        <v>832</v>
      </c>
      <c r="D39">
        <v>38</v>
      </c>
      <c r="E39"/>
      <c r="F39" s="1">
        <v>4.567307692307692E-2</v>
      </c>
      <c r="G39" s="1">
        <v>3.8684210526315788</v>
      </c>
    </row>
    <row r="40" spans="1:12">
      <c r="A40" t="s">
        <v>4</v>
      </c>
      <c r="B40">
        <v>971</v>
      </c>
      <c r="C40">
        <v>1023</v>
      </c>
      <c r="D40">
        <v>52</v>
      </c>
      <c r="E40"/>
      <c r="F40" s="1">
        <v>5.0830889540566963E-2</v>
      </c>
      <c r="G40" s="1">
        <v>3.7884615384615383</v>
      </c>
    </row>
    <row r="41" spans="1:12">
      <c r="A41" t="s">
        <v>5</v>
      </c>
      <c r="B41">
        <v>825</v>
      </c>
      <c r="C41">
        <v>894</v>
      </c>
      <c r="D41">
        <v>69</v>
      </c>
      <c r="E41"/>
      <c r="F41" s="1">
        <v>7.7181208053691275E-2</v>
      </c>
      <c r="G41" s="1">
        <v>3.6086956521739131</v>
      </c>
    </row>
    <row r="42" spans="1:12">
      <c r="A42" t="s">
        <v>6</v>
      </c>
      <c r="B42">
        <v>1556</v>
      </c>
      <c r="C42">
        <v>1699</v>
      </c>
      <c r="D42">
        <v>143</v>
      </c>
      <c r="E42"/>
      <c r="F42" s="1">
        <v>8.4167157151265451E-2</v>
      </c>
      <c r="G42" s="1">
        <v>3.7132867132867133</v>
      </c>
    </row>
    <row r="43" spans="1:12">
      <c r="A43" t="s">
        <v>7</v>
      </c>
      <c r="B43">
        <v>8292</v>
      </c>
      <c r="C43">
        <v>9247</v>
      </c>
      <c r="D43">
        <v>955</v>
      </c>
      <c r="E43"/>
      <c r="F43" s="1">
        <v>0.10327673840164378</v>
      </c>
      <c r="G43" s="1">
        <v>3.8157068062827224</v>
      </c>
    </row>
    <row r="44" spans="1:12">
      <c r="A44" t="s">
        <v>8</v>
      </c>
      <c r="B44">
        <v>4225</v>
      </c>
      <c r="C44">
        <v>4758</v>
      </c>
      <c r="D44">
        <v>533</v>
      </c>
      <c r="E44"/>
      <c r="F44" s="1">
        <v>0.11202185792349727</v>
      </c>
      <c r="G44" s="1">
        <v>3.5009380863039401</v>
      </c>
    </row>
    <row r="45" spans="1:12">
      <c r="B45">
        <v>17796</v>
      </c>
      <c r="C45">
        <v>19660</v>
      </c>
      <c r="D45">
        <v>1864</v>
      </c>
      <c r="E4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23" zoomScale="150" zoomScaleNormal="150" zoomScalePageLayoutView="150" workbookViewId="0">
      <selection activeCell="A28" sqref="A28:E35"/>
    </sheetView>
  </sheetViews>
  <sheetFormatPr baseColWidth="10" defaultRowHeight="15" x14ac:dyDescent="0"/>
  <cols>
    <col min="5" max="5" width="10.83203125" style="1"/>
  </cols>
  <sheetData>
    <row r="1" spans="1:4">
      <c r="A1" t="s">
        <v>1</v>
      </c>
      <c r="B1">
        <v>0</v>
      </c>
      <c r="C1">
        <v>1</v>
      </c>
      <c r="D1" t="s">
        <v>0</v>
      </c>
    </row>
    <row r="2" spans="1:4">
      <c r="A2">
        <v>1955</v>
      </c>
      <c r="B2">
        <v>220</v>
      </c>
      <c r="C2">
        <v>228</v>
      </c>
      <c r="D2">
        <f>SUM(B2:C2)</f>
        <v>448</v>
      </c>
    </row>
    <row r="3" spans="1:4">
      <c r="A3">
        <v>1957</v>
      </c>
      <c r="B3">
        <v>238</v>
      </c>
      <c r="C3">
        <v>209</v>
      </c>
      <c r="D3">
        <f t="shared" ref="D3:D35" si="0">SUM(B3:C3)</f>
        <v>447</v>
      </c>
    </row>
    <row r="4" spans="1:4">
      <c r="A4">
        <v>1959</v>
      </c>
      <c r="B4">
        <v>142</v>
      </c>
      <c r="C4">
        <v>170</v>
      </c>
      <c r="D4">
        <f t="shared" si="0"/>
        <v>312</v>
      </c>
    </row>
    <row r="5" spans="1:4">
      <c r="A5">
        <v>1962</v>
      </c>
      <c r="B5">
        <v>412</v>
      </c>
      <c r="C5">
        <v>164</v>
      </c>
      <c r="D5">
        <f t="shared" si="0"/>
        <v>576</v>
      </c>
    </row>
    <row r="6" spans="1:4">
      <c r="A6">
        <v>1967</v>
      </c>
      <c r="B6">
        <v>130</v>
      </c>
      <c r="C6">
        <v>126</v>
      </c>
      <c r="D6">
        <f t="shared" si="0"/>
        <v>256</v>
      </c>
    </row>
    <row r="7" spans="1:4">
      <c r="A7">
        <v>1973</v>
      </c>
      <c r="B7">
        <v>114</v>
      </c>
      <c r="C7">
        <v>142</v>
      </c>
      <c r="D7">
        <f t="shared" si="0"/>
        <v>256</v>
      </c>
    </row>
    <row r="8" spans="1:4">
      <c r="A8">
        <v>1974</v>
      </c>
      <c r="B8">
        <v>96</v>
      </c>
      <c r="C8">
        <v>96</v>
      </c>
      <c r="D8">
        <f t="shared" si="0"/>
        <v>192</v>
      </c>
    </row>
    <row r="9" spans="1:4">
      <c r="A9">
        <v>1975</v>
      </c>
      <c r="B9">
        <v>88</v>
      </c>
      <c r="C9">
        <v>103</v>
      </c>
      <c r="D9">
        <f t="shared" si="0"/>
        <v>191</v>
      </c>
    </row>
    <row r="10" spans="1:4">
      <c r="A10">
        <v>1977</v>
      </c>
      <c r="B10">
        <v>108</v>
      </c>
      <c r="C10">
        <v>84</v>
      </c>
      <c r="D10">
        <f t="shared" si="0"/>
        <v>192</v>
      </c>
    </row>
    <row r="11" spans="1:4">
      <c r="A11">
        <v>1979</v>
      </c>
      <c r="B11">
        <v>86</v>
      </c>
      <c r="C11">
        <v>106</v>
      </c>
      <c r="D11">
        <f t="shared" si="0"/>
        <v>192</v>
      </c>
    </row>
    <row r="12" spans="1:4">
      <c r="A12">
        <v>1981</v>
      </c>
      <c r="B12">
        <v>96</v>
      </c>
      <c r="C12">
        <v>96</v>
      </c>
      <c r="D12">
        <f t="shared" si="0"/>
        <v>192</v>
      </c>
    </row>
    <row r="13" spans="1:4">
      <c r="A13">
        <v>1983</v>
      </c>
      <c r="B13">
        <v>188</v>
      </c>
      <c r="C13">
        <v>164</v>
      </c>
      <c r="D13">
        <f t="shared" si="0"/>
        <v>352</v>
      </c>
    </row>
    <row r="14" spans="1:4">
      <c r="A14">
        <v>1987</v>
      </c>
      <c r="B14">
        <v>218</v>
      </c>
      <c r="C14">
        <v>132</v>
      </c>
      <c r="D14">
        <f t="shared" si="0"/>
        <v>350</v>
      </c>
    </row>
    <row r="15" spans="1:4">
      <c r="A15">
        <v>1991</v>
      </c>
      <c r="B15">
        <v>78</v>
      </c>
      <c r="C15">
        <v>91</v>
      </c>
      <c r="D15">
        <f t="shared" si="0"/>
        <v>169</v>
      </c>
    </row>
    <row r="16" spans="1:4">
      <c r="A16">
        <v>1995</v>
      </c>
      <c r="B16">
        <v>163</v>
      </c>
      <c r="C16">
        <v>156</v>
      </c>
      <c r="D16">
        <f t="shared" si="0"/>
        <v>319</v>
      </c>
    </row>
    <row r="17" spans="1:5">
      <c r="A17">
        <v>1997</v>
      </c>
      <c r="B17">
        <v>661</v>
      </c>
      <c r="C17">
        <v>550</v>
      </c>
      <c r="D17">
        <f t="shared" si="0"/>
        <v>1211</v>
      </c>
    </row>
    <row r="18" spans="1:5">
      <c r="A18">
        <v>2000</v>
      </c>
      <c r="B18">
        <v>348</v>
      </c>
      <c r="C18">
        <v>354</v>
      </c>
      <c r="D18">
        <f t="shared" si="0"/>
        <v>702</v>
      </c>
    </row>
    <row r="19" spans="1:5">
      <c r="A19">
        <v>2001</v>
      </c>
      <c r="B19">
        <v>162</v>
      </c>
      <c r="C19">
        <v>155</v>
      </c>
      <c r="D19">
        <f t="shared" si="0"/>
        <v>317</v>
      </c>
    </row>
    <row r="20" spans="1:5">
      <c r="A20">
        <v>2003</v>
      </c>
      <c r="B20">
        <v>800</v>
      </c>
      <c r="C20">
        <v>793</v>
      </c>
      <c r="D20">
        <f t="shared" si="0"/>
        <v>1593</v>
      </c>
    </row>
    <row r="21" spans="1:5">
      <c r="A21">
        <v>2005</v>
      </c>
      <c r="B21">
        <v>1040</v>
      </c>
      <c r="C21">
        <v>954</v>
      </c>
      <c r="D21">
        <f t="shared" si="0"/>
        <v>1994</v>
      </c>
    </row>
    <row r="22" spans="1:5">
      <c r="A22">
        <v>2007</v>
      </c>
      <c r="B22">
        <v>837</v>
      </c>
      <c r="C22">
        <v>690</v>
      </c>
      <c r="D22">
        <f t="shared" si="0"/>
        <v>1527</v>
      </c>
    </row>
    <row r="23" spans="1:5">
      <c r="A23">
        <v>2009</v>
      </c>
      <c r="B23">
        <v>1553</v>
      </c>
      <c r="C23">
        <v>1561</v>
      </c>
      <c r="D23">
        <f t="shared" si="0"/>
        <v>3114</v>
      </c>
    </row>
    <row r="24" spans="1:5">
      <c r="A24">
        <v>2011</v>
      </c>
      <c r="B24">
        <v>1938</v>
      </c>
      <c r="C24">
        <v>1574</v>
      </c>
      <c r="D24">
        <f t="shared" si="0"/>
        <v>3512</v>
      </c>
    </row>
    <row r="25" spans="1:5">
      <c r="A25">
        <v>2013</v>
      </c>
      <c r="B25">
        <v>627</v>
      </c>
      <c r="C25">
        <v>619</v>
      </c>
      <c r="D25">
        <f t="shared" si="0"/>
        <v>1246</v>
      </c>
    </row>
    <row r="26" spans="1:5">
      <c r="B26">
        <v>10343</v>
      </c>
      <c r="C26">
        <v>9317</v>
      </c>
      <c r="D26">
        <f t="shared" si="0"/>
        <v>19660</v>
      </c>
    </row>
    <row r="28" spans="1:5">
      <c r="A28" s="2" t="s">
        <v>2</v>
      </c>
      <c r="B28">
        <f>SUM(B2:B4)</f>
        <v>600</v>
      </c>
      <c r="C28">
        <f>SUM(C2:C4)</f>
        <v>607</v>
      </c>
      <c r="D28">
        <f t="shared" si="0"/>
        <v>1207</v>
      </c>
      <c r="E28" s="1">
        <f>B28/D28</f>
        <v>0.4971002485501243</v>
      </c>
    </row>
    <row r="29" spans="1:5">
      <c r="A29" s="2" t="s">
        <v>3</v>
      </c>
      <c r="B29">
        <f>SUM(B5:B6)</f>
        <v>542</v>
      </c>
      <c r="C29">
        <f>SUM(C5:C6)</f>
        <v>290</v>
      </c>
      <c r="D29">
        <f t="shared" si="0"/>
        <v>832</v>
      </c>
      <c r="E29" s="1">
        <f t="shared" ref="E29:E35" si="1">B29/D29</f>
        <v>0.65144230769230771</v>
      </c>
    </row>
    <row r="30" spans="1:5">
      <c r="A30" s="2" t="s">
        <v>4</v>
      </c>
      <c r="B30">
        <f>SUM(B7:B11)</f>
        <v>492</v>
      </c>
      <c r="C30">
        <f>SUM(C7:C11)</f>
        <v>531</v>
      </c>
      <c r="D30">
        <f t="shared" si="0"/>
        <v>1023</v>
      </c>
      <c r="E30" s="1">
        <f t="shared" si="1"/>
        <v>0.48093841642228741</v>
      </c>
    </row>
    <row r="31" spans="1:5">
      <c r="A31" s="2" t="s">
        <v>5</v>
      </c>
      <c r="B31">
        <f>SUM(B12:B14)</f>
        <v>502</v>
      </c>
      <c r="C31">
        <f>SUM(C12:C14)</f>
        <v>392</v>
      </c>
      <c r="D31">
        <f t="shared" si="0"/>
        <v>894</v>
      </c>
      <c r="E31" s="1">
        <f t="shared" si="1"/>
        <v>0.56152125279642062</v>
      </c>
    </row>
    <row r="32" spans="1:5">
      <c r="A32" s="2" t="s">
        <v>6</v>
      </c>
      <c r="B32">
        <f>SUM(B15:B17)</f>
        <v>902</v>
      </c>
      <c r="C32">
        <f>SUM(C15:C17)</f>
        <v>797</v>
      </c>
      <c r="D32">
        <f t="shared" si="0"/>
        <v>1699</v>
      </c>
      <c r="E32" s="1">
        <f t="shared" si="1"/>
        <v>0.53090052972336665</v>
      </c>
    </row>
    <row r="33" spans="1:5">
      <c r="A33" s="2" t="s">
        <v>7</v>
      </c>
      <c r="B33">
        <f>SUM(B18:B23)</f>
        <v>4740</v>
      </c>
      <c r="C33">
        <f>SUM(C18:C23)</f>
        <v>4507</v>
      </c>
      <c r="D33">
        <f t="shared" si="0"/>
        <v>9247</v>
      </c>
      <c r="E33" s="1">
        <f t="shared" si="1"/>
        <v>0.51259868065318481</v>
      </c>
    </row>
    <row r="34" spans="1:5">
      <c r="A34" s="4" t="s">
        <v>8</v>
      </c>
      <c r="B34">
        <f>SUM(B24:B25)</f>
        <v>2565</v>
      </c>
      <c r="C34">
        <f>SUM(C24:C25)</f>
        <v>2193</v>
      </c>
      <c r="D34">
        <f t="shared" si="0"/>
        <v>4758</v>
      </c>
      <c r="E34" s="1">
        <f t="shared" si="1"/>
        <v>0.5390920554854981</v>
      </c>
    </row>
    <row r="35" spans="1:5">
      <c r="A35" s="2" t="s">
        <v>0</v>
      </c>
      <c r="B35">
        <f>SUM(B28:B34)</f>
        <v>10343</v>
      </c>
      <c r="C35">
        <f>SUM(C28:C34)</f>
        <v>9317</v>
      </c>
      <c r="D35">
        <f t="shared" si="0"/>
        <v>19660</v>
      </c>
      <c r="E35" s="1">
        <f t="shared" si="1"/>
        <v>0.52609359104781284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G15" sqref="G15"/>
    </sheetView>
  </sheetViews>
  <sheetFormatPr baseColWidth="10" defaultRowHeight="15" x14ac:dyDescent="0"/>
  <sheetData>
    <row r="1" spans="1:12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2">
      <c r="A2">
        <v>5</v>
      </c>
      <c r="G2">
        <v>448</v>
      </c>
      <c r="I2">
        <v>447</v>
      </c>
      <c r="K2">
        <v>312</v>
      </c>
      <c r="L2">
        <f>SUM(B2:K2)</f>
        <v>1207</v>
      </c>
    </row>
    <row r="3" spans="1:12">
      <c r="A3">
        <v>6</v>
      </c>
      <c r="D3">
        <v>576</v>
      </c>
      <c r="I3">
        <v>256</v>
      </c>
      <c r="L3">
        <f t="shared" ref="L3:L8" si="0">SUM(B3:K3)</f>
        <v>832</v>
      </c>
    </row>
    <row r="4" spans="1:12">
      <c r="A4">
        <v>7</v>
      </c>
      <c r="E4">
        <v>256</v>
      </c>
      <c r="F4">
        <v>192</v>
      </c>
      <c r="G4">
        <v>191</v>
      </c>
      <c r="I4">
        <v>192</v>
      </c>
      <c r="K4">
        <v>192</v>
      </c>
      <c r="L4">
        <f t="shared" si="0"/>
        <v>1023</v>
      </c>
    </row>
    <row r="5" spans="1:12">
      <c r="A5">
        <v>8</v>
      </c>
      <c r="C5">
        <v>192</v>
      </c>
      <c r="E5">
        <v>352</v>
      </c>
      <c r="I5">
        <v>350</v>
      </c>
      <c r="L5">
        <f t="shared" si="0"/>
        <v>894</v>
      </c>
    </row>
    <row r="6" spans="1:12">
      <c r="A6">
        <v>9</v>
      </c>
      <c r="C6">
        <v>169</v>
      </c>
      <c r="G6">
        <v>319</v>
      </c>
      <c r="I6">
        <v>1211</v>
      </c>
      <c r="L6">
        <f t="shared" si="0"/>
        <v>1699</v>
      </c>
    </row>
    <row r="7" spans="1:12">
      <c r="A7">
        <v>0</v>
      </c>
      <c r="B7">
        <v>702</v>
      </c>
      <c r="C7">
        <v>317</v>
      </c>
      <c r="E7">
        <v>1593</v>
      </c>
      <c r="G7">
        <v>1994</v>
      </c>
      <c r="I7">
        <v>1527</v>
      </c>
      <c r="K7">
        <v>3114</v>
      </c>
      <c r="L7">
        <f t="shared" si="0"/>
        <v>9247</v>
      </c>
    </row>
    <row r="8" spans="1:12">
      <c r="A8">
        <v>1</v>
      </c>
      <c r="C8">
        <v>3512</v>
      </c>
      <c r="E8">
        <v>1246</v>
      </c>
      <c r="L8">
        <f t="shared" si="0"/>
        <v>4758</v>
      </c>
    </row>
    <row r="9" spans="1:12">
      <c r="L9">
        <f>SUM(L2:L8)</f>
        <v>19660</v>
      </c>
    </row>
    <row r="10" spans="1:12">
      <c r="L10">
        <v>19660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0" workbookViewId="0">
      <selection activeCell="I11" sqref="I11"/>
    </sheetView>
  </sheetViews>
  <sheetFormatPr baseColWidth="10" defaultRowHeight="15" x14ac:dyDescent="0"/>
  <sheetData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11-12 BAL</vt:lpstr>
      <vt:lpstr>W2 1st</vt:lpstr>
      <vt:lpstr>Preempt length</vt:lpstr>
      <vt:lpstr>BAL 1st</vt:lpstr>
      <vt:lpstr>Hands</vt:lpstr>
      <vt:lpstr>Sheet3</vt:lpstr>
    </vt:vector>
  </TitlesOfParts>
  <Company>VU University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Guus Schreiber</dc:creator>
  <cp:lastModifiedBy>Guus Schreiber</cp:lastModifiedBy>
  <dcterms:created xsi:type="dcterms:W3CDTF">2014-04-13T17:40:11Z</dcterms:created>
  <dcterms:modified xsi:type="dcterms:W3CDTF">2014-04-18T16:59:11Z</dcterms:modified>
</cp:coreProperties>
</file>