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nhui/Google Drive/"/>
    </mc:Choice>
  </mc:AlternateContent>
  <xr:revisionPtr revIDLastSave="0" documentId="13_ncr:1_{565BFBDF-0115-7043-B014-6E771E194CD5}" xr6:coauthVersionLast="45" xr6:coauthVersionMax="45" xr10:uidLastSave="{00000000-0000-0000-0000-000000000000}"/>
  <bookViews>
    <workbookView xWindow="-12880" yWindow="460" windowWidth="34820" windowHeight="19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3" i="1" l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B25" i="1"/>
  <c r="AB9" i="1"/>
  <c r="AB8" i="1"/>
  <c r="AB7" i="1"/>
  <c r="AB6" i="1"/>
  <c r="AB5" i="1"/>
  <c r="AB4" i="1"/>
  <c r="AB3" i="1"/>
  <c r="AB2" i="1"/>
  <c r="AB17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B18" i="1" l="1"/>
  <c r="AB11" i="1"/>
  <c r="AB19" i="1"/>
  <c r="AB16" i="1"/>
  <c r="AB20" i="1"/>
  <c r="AB10" i="1"/>
  <c r="AB12" i="1"/>
  <c r="AB13" i="1"/>
  <c r="AB21" i="1"/>
  <c r="AB14" i="1"/>
  <c r="AB22" i="1"/>
  <c r="AB15" i="1"/>
  <c r="AB23" i="1"/>
</calcChain>
</file>

<file path=xl/sharedStrings.xml><?xml version="1.0" encoding="utf-8"?>
<sst xmlns="http://schemas.openxmlformats.org/spreadsheetml/2006/main" count="49" uniqueCount="27">
  <si>
    <t xml:space="preserve"> 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</si>
  <si>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</si>
  <si>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</si>
  <si>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</si>
  <si>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</si>
  <si>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</si>
  <si>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</si>
  <si>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</si>
  <si>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</si>
  <si>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</si>
  <si>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</si>
  <si>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</si>
  <si>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</si>
  <si>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</si>
  <si>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</si>
  <si>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</si>
  <si>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</si>
  <si>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</si>
  <si>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</si>
  <si>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</si>
  <si>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</si>
  <si>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</si>
  <si>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Def</t>
  </si>
  <si>
    <t>Yield Square</t>
  </si>
  <si>
    <t>Var ( R)</t>
  </si>
  <si>
    <t>ER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</si>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</sst>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73" formatCode="0.000000"/>
    <numFmt numFmtId="174" formatCode="0.000000000000000"/>
    <numFmt numFmtId="182" formatCode="0.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2" fillId="2" borderId="0" xfId="1" applyNumberFormat="1" applyFont="1" applyFill="1"/>
    <xf numFmtId="10" fontId="0" fillId="0" borderId="0" xfId="0" applyNumberFormat="1"/>
    <xf numFmtId="10" fontId="2" fillId="3" borderId="0" xfId="1" applyNumberFormat="1" applyFont="1" applyFill="1"/>
    <xf numFmtId="164" fontId="0" fillId="0" borderId="1" xfId="1" applyNumberFormat="1" applyFont="1" applyBorder="1"/>
    <xf numFmtId="164" fontId="0" fillId="0" borderId="2" xfId="1" applyNumberFormat="1" applyFont="1" applyFill="1" applyBorder="1"/>
    <xf numFmtId="164" fontId="0" fillId="0" borderId="0" xfId="0" applyNumberFormat="1"/>
    <xf numFmtId="173" fontId="0" fillId="0" borderId="0" xfId="0" applyNumberFormat="1"/>
    <xf numFmtId="174" fontId="0" fillId="0" borderId="0" xfId="0" applyNumberFormat="1"/>
    <xf numFmtId="18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topLeftCell="P1" zoomScaleNormal="100" workbookViewId="0">
      <selection activeCell="AJ32" sqref="AJ32"/>
    </sheetView>
  </sheetViews>
  <sheetFormatPr baseColWidth="10" defaultColWidth="8.83203125" defaultRowHeight="15" x14ac:dyDescent="0.2"/>
  <cols>
    <col min="2" max="2" width="17.83203125" bestFit="1" customWidth="1"/>
    <col min="24" max="24" width="10.1640625" customWidth="1"/>
    <col min="25" max="25" width="14" customWidth="1"/>
    <col min="27" max="27" width="16.5" customWidth="1"/>
    <col min="28" max="28" width="17.83203125" bestFit="1" customWidth="1"/>
    <col min="29" max="29" width="21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25</v>
      </c>
      <c r="Y1" s="1"/>
      <c r="Z1" s="1" t="s">
        <v>26</v>
      </c>
      <c r="AA1" s="1" t="s">
        <v>23</v>
      </c>
      <c r="AB1" s="1" t="s">
        <v>24</v>
      </c>
    </row>
    <row r="2" spans="1:29" x14ac:dyDescent="0.2">
      <c r="A2" s="3" t="s">
        <v>1</v>
      </c>
      <c r="B2" s="4">
        <v>0.73356797138768803</v>
      </c>
      <c r="C2" s="4">
        <v>9.1549387427597162E-2</v>
      </c>
      <c r="D2" s="4">
        <v>6.2817586053063701E-2</v>
      </c>
      <c r="E2" s="4">
        <v>2.819240827721025E-2</v>
      </c>
      <c r="F2" s="4">
        <v>1.1627429608556849E-2</v>
      </c>
      <c r="G2" s="4">
        <v>8.0449727940031697E-3</v>
      </c>
      <c r="H2" s="4">
        <v>3.4965032458956599E-3</v>
      </c>
      <c r="I2" s="4">
        <v>1.4177391780284599E-3</v>
      </c>
      <c r="J2" s="4">
        <v>2.9448613685524854E-4</v>
      </c>
      <c r="K2" s="4">
        <v>1.23221853152961E-3</v>
      </c>
      <c r="L2" s="4">
        <v>2.0583280041843299E-3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6">
        <f>MMULT(B2:W2, $Z$2:$Z$23)</f>
        <v>1.275143403523765E-2</v>
      </c>
      <c r="Z2" s="6">
        <v>1.2E-2</v>
      </c>
      <c r="AA2" s="7">
        <f>Z2^2</f>
        <v>1.44E-4</v>
      </c>
      <c r="AB2" s="7">
        <f>MMULT(B2:W2, $AA$2:$AA$23) - X2^2</f>
        <v>3.1251912822065158E-5</v>
      </c>
      <c r="AC2" s="9">
        <f>AA2-X2^2</f>
        <v>-1.8599069955017151E-5</v>
      </c>
    </row>
    <row r="3" spans="1:29" x14ac:dyDescent="0.2">
      <c r="A3" s="3" t="s">
        <v>2</v>
      </c>
      <c r="B3" s="4">
        <v>5.368463936079735E-2</v>
      </c>
      <c r="C3" s="4">
        <v>0.51748445722837555</v>
      </c>
      <c r="D3" s="4">
        <v>0.14877901076823802</v>
      </c>
      <c r="E3" s="4">
        <v>9.4855935225396759E-2</v>
      </c>
      <c r="F3" s="4">
        <v>5.0393489278208747E-2</v>
      </c>
      <c r="G3" s="4">
        <v>3.1098266003145102E-2</v>
      </c>
      <c r="H3" s="4">
        <v>1.1853803756978649E-2</v>
      </c>
      <c r="I3" s="4">
        <v>7.6763266962785251E-3</v>
      </c>
      <c r="J3" s="4">
        <v>3.4936426567675352E-3</v>
      </c>
      <c r="K3" s="4">
        <v>2.543686075882515E-3</v>
      </c>
      <c r="L3" s="4">
        <v>3.0574275277973351E-3</v>
      </c>
      <c r="M3" s="4">
        <v>1.11481066001398E-3</v>
      </c>
      <c r="N3" s="4">
        <v>9.9118635797009239E-4</v>
      </c>
      <c r="O3" s="4">
        <v>1.248384274408775E-3</v>
      </c>
      <c r="P3" s="4">
        <v>1.282081626499895E-4</v>
      </c>
      <c r="Q3" s="4">
        <v>8.5508811270881049E-5</v>
      </c>
      <c r="R3" s="4">
        <v>5.4709564732183149E-4</v>
      </c>
      <c r="S3" s="4">
        <v>5.2557785633317857E-4</v>
      </c>
      <c r="T3" s="4">
        <v>6.8482994444901354E-4</v>
      </c>
      <c r="U3" s="4">
        <v>0</v>
      </c>
      <c r="V3" s="4">
        <v>3.7377698669096703E-4</v>
      </c>
      <c r="W3" s="4">
        <v>0</v>
      </c>
      <c r="X3" s="6">
        <f>MMULT(B3:W3, $Z$2:$Z$23)</f>
        <v>1.7189453733368242E-2</v>
      </c>
      <c r="Z3" s="6">
        <v>1.44E-2</v>
      </c>
      <c r="AA3" s="7">
        <f>Z3^2</f>
        <v>2.0735999999999999E-4</v>
      </c>
      <c r="AB3" s="7">
        <f>MMULT(B3:W3, $AA$2:$AA$23) - X3^2</f>
        <v>2.889881200282115E-4</v>
      </c>
      <c r="AC3" s="9">
        <f t="shared" ref="AC3:AC23" si="0">AA3-X3^2</f>
        <v>-8.8117319651607372E-5</v>
      </c>
    </row>
    <row r="4" spans="1:29" x14ac:dyDescent="0.2">
      <c r="A4" s="3" t="s">
        <v>3</v>
      </c>
      <c r="B4" s="4">
        <v>2.4776904820101447E-2</v>
      </c>
      <c r="C4" s="4">
        <v>7.94149026124438E-2</v>
      </c>
      <c r="D4" s="4">
        <v>0.453007640885427</v>
      </c>
      <c r="E4" s="4">
        <v>0.19212973792607049</v>
      </c>
      <c r="F4" s="4">
        <v>8.1160959140982203E-2</v>
      </c>
      <c r="G4" s="4">
        <v>5.1220556303401749E-2</v>
      </c>
      <c r="H4" s="4">
        <v>1.877459232954045E-2</v>
      </c>
      <c r="I4" s="4">
        <v>1.15688119791898E-2</v>
      </c>
      <c r="J4" s="4">
        <v>1.0241677953823134E-2</v>
      </c>
      <c r="K4" s="4">
        <v>3.8126319445683753E-3</v>
      </c>
      <c r="L4" s="4">
        <v>1.87326941216352E-3</v>
      </c>
      <c r="M4" s="4">
        <v>7.0813268504322645E-4</v>
      </c>
      <c r="N4" s="4">
        <v>2.1523609019946047E-3</v>
      </c>
      <c r="O4" s="4">
        <v>2.2054262364538148E-3</v>
      </c>
      <c r="P4" s="4">
        <v>6.3224860951650852E-4</v>
      </c>
      <c r="Q4" s="4">
        <v>8.7019180039469646E-4</v>
      </c>
      <c r="R4" s="4">
        <v>4.1770203215301305E-5</v>
      </c>
      <c r="S4" s="4">
        <v>2.2957026832561548E-4</v>
      </c>
      <c r="T4" s="4">
        <v>0</v>
      </c>
      <c r="U4" s="4">
        <v>1.5158576126650852E-4</v>
      </c>
      <c r="V4" s="4">
        <v>1.1426868137128651E-4</v>
      </c>
      <c r="W4" s="4">
        <v>9.2391265129591795E-4</v>
      </c>
      <c r="X4" s="6">
        <f>MMULT(B4:W4, $Z$2:$Z$23)</f>
        <v>1.9891670984080227E-2</v>
      </c>
      <c r="Z4" s="6">
        <v>1.728E-2</v>
      </c>
      <c r="AA4" s="7">
        <f>Z4^2</f>
        <v>2.9859839999999999E-4</v>
      </c>
      <c r="AB4" s="7">
        <f>MMULT(B4:W4, $AA$2:$AA$23) - X4^2</f>
        <v>2.120463157007331E-4</v>
      </c>
      <c r="AC4" s="9">
        <f t="shared" si="0"/>
        <v>-9.7080174538899269E-5</v>
      </c>
    </row>
    <row r="5" spans="1:29" x14ac:dyDescent="0.2">
      <c r="A5" s="3" t="s">
        <v>4</v>
      </c>
      <c r="B5" s="4">
        <v>4.2931419602152202E-3</v>
      </c>
      <c r="C5" s="4">
        <v>2.541457773515975E-2</v>
      </c>
      <c r="D5" s="4">
        <v>6.4437404487316052E-2</v>
      </c>
      <c r="E5" s="4">
        <v>0.43380656003155349</v>
      </c>
      <c r="F5" s="4">
        <v>0.24385285211994451</v>
      </c>
      <c r="G5" s="4">
        <v>8.1910309923238903E-2</v>
      </c>
      <c r="H5" s="4">
        <v>3.5147497953723697E-2</v>
      </c>
      <c r="I5" s="4">
        <v>1.363593646053355E-2</v>
      </c>
      <c r="J5" s="4">
        <v>1.0185400624055669E-2</v>
      </c>
      <c r="K5" s="4">
        <v>5.0613742250695103E-3</v>
      </c>
      <c r="L5" s="4">
        <v>3.7253962587669499E-3</v>
      </c>
      <c r="M5" s="4">
        <v>1.6445643619363952E-3</v>
      </c>
      <c r="N5" s="4">
        <v>3.7391246959088149E-3</v>
      </c>
      <c r="O5" s="4">
        <v>7.3346687052279599E-4</v>
      </c>
      <c r="P5" s="4">
        <v>1.3644793949756049E-4</v>
      </c>
      <c r="Q5" s="4">
        <v>2.8694339911865252E-4</v>
      </c>
      <c r="R5" s="4">
        <v>3.6736188312833199E-4</v>
      </c>
      <c r="S5" s="4">
        <v>5.901494147192905E-5</v>
      </c>
      <c r="T5" s="4">
        <v>0</v>
      </c>
      <c r="U5" s="4">
        <v>0</v>
      </c>
      <c r="V5" s="4">
        <v>0</v>
      </c>
      <c r="W5" s="4">
        <v>1.9806499878001552E-3</v>
      </c>
      <c r="X5" s="6">
        <f>MMULT(B5:W5, $Z$2:$Z$23)</f>
        <v>2.2813648912640663E-2</v>
      </c>
      <c r="Z5" s="6">
        <v>2.0736000000000001E-2</v>
      </c>
      <c r="AA5" s="7">
        <f>Z5^2</f>
        <v>4.2998169600000005E-4</v>
      </c>
      <c r="AB5" s="7">
        <f>MMULT(B5:W5, $AA$2:$AA$23) - X5^2</f>
        <v>1.5592051663855695E-4</v>
      </c>
      <c r="AC5" s="9">
        <f t="shared" si="0"/>
        <v>-9.0480880709230412E-5</v>
      </c>
    </row>
    <row r="6" spans="1:29" x14ac:dyDescent="0.2">
      <c r="A6" s="3" t="s">
        <v>5</v>
      </c>
      <c r="B6" s="4">
        <v>2.244686753022385E-3</v>
      </c>
      <c r="C6" s="4">
        <v>4.7411158627851148E-3</v>
      </c>
      <c r="D6" s="4">
        <v>2.5834610372785699E-2</v>
      </c>
      <c r="E6" s="4">
        <v>9.3648138311151902E-2</v>
      </c>
      <c r="F6" s="4">
        <v>0.501688285622925</v>
      </c>
      <c r="G6" s="4">
        <v>0.14224448888838348</v>
      </c>
      <c r="H6" s="4">
        <v>7.9769505007484545E-2</v>
      </c>
      <c r="I6" s="4">
        <v>2.7861193832373149E-2</v>
      </c>
      <c r="J6" s="4">
        <v>1.99693373505863E-2</v>
      </c>
      <c r="K6" s="4">
        <v>8.9944469177289602E-3</v>
      </c>
      <c r="L6" s="4">
        <v>4.0944827154424206E-3</v>
      </c>
      <c r="M6" s="4">
        <v>2.445809097400815E-3</v>
      </c>
      <c r="N6" s="4">
        <v>4.5012610371831796E-3</v>
      </c>
      <c r="O6" s="4">
        <v>3.3384263342114548E-3</v>
      </c>
      <c r="P6" s="4">
        <v>6.7202745777766902E-4</v>
      </c>
      <c r="Q6" s="4">
        <v>1.56198385923042E-3</v>
      </c>
      <c r="R6" s="4">
        <v>7.9563709340403348E-5</v>
      </c>
      <c r="S6" s="4">
        <v>1.026161866605463E-3</v>
      </c>
      <c r="T6" s="4">
        <v>0</v>
      </c>
      <c r="U6" s="4">
        <v>4.1244274532513652E-5</v>
      </c>
      <c r="V6" s="4">
        <v>0</v>
      </c>
      <c r="W6" s="4">
        <v>5.0403164325054702E-3</v>
      </c>
      <c r="X6" s="6">
        <f>MMULT(B6:W6, $Z$2:$Z$23)</f>
        <v>2.6989591769005374E-2</v>
      </c>
      <c r="Z6" s="6">
        <v>2.4883200000000001E-2</v>
      </c>
      <c r="AA6" s="7">
        <f>Z6^2</f>
        <v>6.191736422400001E-4</v>
      </c>
      <c r="AB6" s="7">
        <f>MMULT(B6:W6, $AA$2:$AA$23) - X6^2</f>
        <v>3.0054954378295313E-4</v>
      </c>
      <c r="AC6" s="9">
        <f t="shared" si="0"/>
        <v>-1.0926442161756245E-4</v>
      </c>
    </row>
    <row r="7" spans="1:29" x14ac:dyDescent="0.2">
      <c r="A7" s="3" t="s">
        <v>6</v>
      </c>
      <c r="B7" s="4">
        <v>2.1570537732447399E-3</v>
      </c>
      <c r="C7" s="4">
        <v>3.3797659687727901E-3</v>
      </c>
      <c r="D7" s="4">
        <v>8.2528714804637297E-3</v>
      </c>
      <c r="E7" s="4">
        <v>3.0779976166945798E-2</v>
      </c>
      <c r="F7" s="4">
        <v>0.10305730020234255</v>
      </c>
      <c r="G7" s="4">
        <v>0.50115475227571749</v>
      </c>
      <c r="H7" s="4">
        <v>0.1413398634615125</v>
      </c>
      <c r="I7" s="4">
        <v>6.14593145506045E-2</v>
      </c>
      <c r="J7" s="4">
        <v>3.3412099315836753E-2</v>
      </c>
      <c r="K7" s="4">
        <v>1.51937734662317E-2</v>
      </c>
      <c r="L7" s="4">
        <v>8.4168243886792796E-3</v>
      </c>
      <c r="M7" s="4">
        <v>5.5912563020030746E-3</v>
      </c>
      <c r="N7" s="4">
        <v>6.1297381083923498E-3</v>
      </c>
      <c r="O7" s="4">
        <v>3.0942056495417451E-3</v>
      </c>
      <c r="P7" s="4">
        <v>1.3413153590262951E-3</v>
      </c>
      <c r="Q7" s="4">
        <v>4.4958642106331548E-4</v>
      </c>
      <c r="R7" s="4">
        <v>5.8325378978453307E-4</v>
      </c>
      <c r="S7" s="4">
        <v>3.9735823561263455E-4</v>
      </c>
      <c r="T7" s="4">
        <v>0</v>
      </c>
      <c r="U7" s="4">
        <v>7.2761736084875497E-5</v>
      </c>
      <c r="V7" s="4">
        <v>0</v>
      </c>
      <c r="W7" s="4">
        <v>3.0345055016104999E-3</v>
      </c>
      <c r="X7" s="6">
        <f>MMULT(B7:W7, $Z$2:$Z$23)</f>
        <v>3.1485937707017513E-2</v>
      </c>
      <c r="Z7" s="6">
        <v>2.9859839999999999E-2</v>
      </c>
      <c r="AA7" s="7">
        <f>Z7^2</f>
        <v>8.9161004482559987E-4</v>
      </c>
      <c r="AB7" s="7">
        <f>MMULT(B7:W7, $AA$2:$AA$23) - X7^2</f>
        <v>3.0515946620774293E-4</v>
      </c>
      <c r="AC7" s="9">
        <f t="shared" si="0"/>
        <v>-9.9754228464587276E-5</v>
      </c>
    </row>
    <row r="8" spans="1:29" x14ac:dyDescent="0.2">
      <c r="A8" s="3" t="s">
        <v>7</v>
      </c>
      <c r="B8" s="4">
        <v>1.3559036029817651E-3</v>
      </c>
      <c r="C8" s="4">
        <v>1.3037006983957901E-3</v>
      </c>
      <c r="D8" s="4">
        <v>3.5531759433073302E-3</v>
      </c>
      <c r="E8" s="4">
        <v>1.0201836533796041E-2</v>
      </c>
      <c r="F8" s="4">
        <v>3.5056036110209701E-2</v>
      </c>
      <c r="G8" s="4">
        <v>0.13772856796625149</v>
      </c>
      <c r="H8" s="4">
        <v>0.48171004863961153</v>
      </c>
      <c r="I8" s="4">
        <v>0.125663714995223</v>
      </c>
      <c r="J8" s="4">
        <v>6.3435786758036253E-2</v>
      </c>
      <c r="K8" s="4">
        <v>2.77524981448448E-2</v>
      </c>
      <c r="L8" s="4">
        <v>1.0886847244762399E-2</v>
      </c>
      <c r="M8" s="4">
        <v>7.2507897066496803E-3</v>
      </c>
      <c r="N8" s="4">
        <v>6.1199208362575901E-3</v>
      </c>
      <c r="O8" s="4">
        <v>4.7482054585207753E-3</v>
      </c>
      <c r="P8" s="4">
        <v>2.228504278408195E-3</v>
      </c>
      <c r="Q8" s="4">
        <v>7.1329022083282902E-4</v>
      </c>
      <c r="R8" s="4">
        <v>2.7972986589085402E-4</v>
      </c>
      <c r="S8" s="4">
        <v>3.7671955006324546E-4</v>
      </c>
      <c r="T8" s="4">
        <v>3.2255244868429653E-5</v>
      </c>
      <c r="U8" s="4">
        <v>9.3672748822632801E-5</v>
      </c>
      <c r="V8" s="4">
        <v>3.8909296887989849E-5</v>
      </c>
      <c r="W8" s="4">
        <v>4.1395889971474701E-3</v>
      </c>
      <c r="X8" s="6">
        <f>MMULT(B8:W8, $Z$2:$Z$23)</f>
        <v>3.6369714334942273E-2</v>
      </c>
      <c r="Z8" s="6">
        <v>3.5831808E-2</v>
      </c>
      <c r="AA8" s="7">
        <f>Z8^2</f>
        <v>1.283918464548864E-3</v>
      </c>
      <c r="AB8" s="7">
        <f>MMULT(B8:W8, $AA$2:$AA$23) - X8^2</f>
        <v>3.6287590895247484E-4</v>
      </c>
      <c r="AC8" s="9">
        <f t="shared" si="0"/>
        <v>-3.883765625644145E-5</v>
      </c>
    </row>
    <row r="9" spans="1:29" x14ac:dyDescent="0.2">
      <c r="A9" s="3" t="s">
        <v>8</v>
      </c>
      <c r="B9" s="4">
        <v>6.167010905245915E-4</v>
      </c>
      <c r="C9" s="4">
        <v>6.8003273968770444E-4</v>
      </c>
      <c r="D9" s="4">
        <v>2.2925053272313499E-3</v>
      </c>
      <c r="E9" s="4">
        <v>2.5558465803981953E-3</v>
      </c>
      <c r="F9" s="4">
        <v>9.5650518802378199E-3</v>
      </c>
      <c r="G9" s="4">
        <v>4.66724674385076E-2</v>
      </c>
      <c r="H9" s="4">
        <v>0.1352443099262555</v>
      </c>
      <c r="I9" s="4">
        <v>0.47149383111681253</v>
      </c>
      <c r="J9" s="4">
        <v>0.13328395473030699</v>
      </c>
      <c r="K9" s="4">
        <v>5.5621459220397199E-2</v>
      </c>
      <c r="L9" s="4">
        <v>1.848390533274305E-2</v>
      </c>
      <c r="M9" s="4">
        <v>1.14282066144515E-2</v>
      </c>
      <c r="N9" s="4">
        <v>1.1097288257231851E-2</v>
      </c>
      <c r="O9" s="4">
        <v>1.136335664023295E-2</v>
      </c>
      <c r="P9" s="4">
        <v>3.0078387155712252E-3</v>
      </c>
      <c r="Q9" s="4">
        <v>2.2569007465218253E-3</v>
      </c>
      <c r="R9" s="4">
        <v>1.19090538490181E-3</v>
      </c>
      <c r="S9" s="4">
        <v>2.0216942945300203E-3</v>
      </c>
      <c r="T9" s="4">
        <v>4.2163467347700696E-4</v>
      </c>
      <c r="U9" s="4">
        <v>1.2836595065804051E-4</v>
      </c>
      <c r="V9" s="4">
        <v>9.2181442834598151E-5</v>
      </c>
      <c r="W9" s="4">
        <v>6.0588903299342352E-3</v>
      </c>
      <c r="X9" s="6">
        <f>MMULT(B9:W9, $Z$2:$Z$23)</f>
        <v>4.4130043278762118E-2</v>
      </c>
      <c r="Z9" s="6">
        <v>4.2998169599999997E-2</v>
      </c>
      <c r="AA9" s="7">
        <f>Z9^2</f>
        <v>1.8488425889503638E-3</v>
      </c>
      <c r="AB9" s="7">
        <f>MMULT(B9:W9, $AA$2:$AA$23) - X9^2</f>
        <v>6.5465758573351714E-4</v>
      </c>
      <c r="AC9" s="9">
        <f t="shared" si="0"/>
        <v>-9.8618130835053915E-5</v>
      </c>
    </row>
    <row r="10" spans="1:29" x14ac:dyDescent="0.2">
      <c r="A10" s="3" t="s">
        <v>9</v>
      </c>
      <c r="B10" s="4">
        <v>1.7524373484967401E-3</v>
      </c>
      <c r="C10" s="4">
        <v>2.7314867002869048E-3</v>
      </c>
      <c r="D10" s="4">
        <v>1.427105756527175E-3</v>
      </c>
      <c r="E10" s="4">
        <v>4.0367437487569893E-3</v>
      </c>
      <c r="F10" s="4">
        <v>1.13620030917423E-2</v>
      </c>
      <c r="G10" s="4">
        <v>2.6327319277804302E-2</v>
      </c>
      <c r="H10" s="4">
        <v>6.1900843568247446E-2</v>
      </c>
      <c r="I10" s="4">
        <v>0.119982695535537</v>
      </c>
      <c r="J10" s="4">
        <v>0.47339688943010749</v>
      </c>
      <c r="K10" s="4">
        <v>0.11435045613262451</v>
      </c>
      <c r="L10" s="4">
        <v>3.4821489643715647E-2</v>
      </c>
      <c r="M10" s="4">
        <v>1.61346738876115E-2</v>
      </c>
      <c r="N10" s="4">
        <v>1.3902842257514651E-2</v>
      </c>
      <c r="O10" s="4">
        <v>1.1452536703558551E-2</v>
      </c>
      <c r="P10" s="4">
        <v>7.30808745942695E-3</v>
      </c>
      <c r="Q10" s="4">
        <v>5.5327990775244102E-3</v>
      </c>
      <c r="R10" s="4">
        <v>2.6294231661414648E-3</v>
      </c>
      <c r="S10" s="4">
        <v>2.0667333976699402E-3</v>
      </c>
      <c r="T10" s="4">
        <v>6.5473396353364199E-4</v>
      </c>
      <c r="U10" s="4">
        <v>8.1998882495498747E-4</v>
      </c>
      <c r="V10" s="4">
        <v>0</v>
      </c>
      <c r="W10" s="4">
        <v>6.9065400201140693E-3</v>
      </c>
      <c r="X10" s="6">
        <f>MMULT(B10:W10, $Z$2:$Z$23)</f>
        <v>5.0910951586809715E-2</v>
      </c>
      <c r="Z10" s="6">
        <v>5.1597803519999992E-2</v>
      </c>
      <c r="AA10" s="7">
        <f>Z10^2</f>
        <v>2.6623333280885236E-3</v>
      </c>
      <c r="AB10" s="7">
        <f>MMULT(B10:W10, $AA$2:$AA$23) - X10^2</f>
        <v>9.3590899550123315E-4</v>
      </c>
      <c r="AC10" s="9">
        <f t="shared" si="0"/>
        <v>7.0408336614040997E-5</v>
      </c>
    </row>
    <row r="11" spans="1:29" x14ac:dyDescent="0.2">
      <c r="A11" s="3" t="s">
        <v>10</v>
      </c>
      <c r="B11" s="4">
        <v>1.48922865860062E-3</v>
      </c>
      <c r="C11" s="4">
        <v>2.0421869354372499E-4</v>
      </c>
      <c r="D11" s="4">
        <v>1.237871577928905E-3</v>
      </c>
      <c r="E11" s="4">
        <v>1.3631470172829399E-3</v>
      </c>
      <c r="F11" s="4">
        <v>2.8756026483440149E-3</v>
      </c>
      <c r="G11" s="4">
        <v>1.0387120125766505E-2</v>
      </c>
      <c r="H11" s="4">
        <v>2.2155202086913649E-2</v>
      </c>
      <c r="I11" s="4">
        <v>5.9856650686201301E-2</v>
      </c>
      <c r="J11" s="4">
        <v>0.1711356264012785</v>
      </c>
      <c r="K11" s="4">
        <v>0.43475698778726501</v>
      </c>
      <c r="L11" s="4">
        <v>7.5458291101548849E-2</v>
      </c>
      <c r="M11" s="4">
        <v>3.7396598258622599E-2</v>
      </c>
      <c r="N11" s="4">
        <v>2.651684031106245E-2</v>
      </c>
      <c r="O11" s="4">
        <v>1.88413146889592E-2</v>
      </c>
      <c r="P11" s="4">
        <v>1.039524399075982E-2</v>
      </c>
      <c r="Q11" s="4">
        <v>8.7154161169254556E-3</v>
      </c>
      <c r="R11" s="4">
        <v>3.8271047884979245E-3</v>
      </c>
      <c r="S11" s="4">
        <v>4.9093749876464449E-3</v>
      </c>
      <c r="T11" s="4">
        <v>7.2589459191208948E-4</v>
      </c>
      <c r="U11" s="4">
        <v>8.8282464038254944E-4</v>
      </c>
      <c r="V11" s="4">
        <v>2.2530245523484849E-4</v>
      </c>
      <c r="W11" s="4">
        <v>1.3100915809214849E-2</v>
      </c>
      <c r="X11" s="6">
        <f>MMULT(B11:W11, $Z$2:$Z$23)</f>
        <v>5.9809200971508103E-2</v>
      </c>
      <c r="Z11" s="6">
        <v>6.1917364223999988E-2</v>
      </c>
      <c r="AA11" s="7">
        <f>Z11^2</f>
        <v>3.8337599924474735E-3</v>
      </c>
      <c r="AB11" s="7">
        <f>MMULT(B11:W11, $AA$2:$AA$23) - X11^2</f>
        <v>1.3571647575565831E-3</v>
      </c>
      <c r="AC11" s="9">
        <f t="shared" si="0"/>
        <v>2.5661947159722788E-4</v>
      </c>
    </row>
    <row r="12" spans="1:29" x14ac:dyDescent="0.2">
      <c r="A12" s="1" t="s">
        <v>11</v>
      </c>
      <c r="B12" s="4">
        <v>5.4924876581866804E-4</v>
      </c>
      <c r="C12" s="4">
        <v>1.375585648857465E-4</v>
      </c>
      <c r="D12" s="4">
        <v>9.2588001192370992E-5</v>
      </c>
      <c r="E12" s="4">
        <v>4.5842673958306098E-4</v>
      </c>
      <c r="F12" s="4">
        <v>2.0541285067987099E-3</v>
      </c>
      <c r="G12" s="4">
        <v>7.4891558932100553E-3</v>
      </c>
      <c r="H12" s="4">
        <v>1.0783915935689375E-2</v>
      </c>
      <c r="I12" s="4">
        <v>1.933741794410955E-2</v>
      </c>
      <c r="J12" s="4">
        <v>7.3717250618640456E-2</v>
      </c>
      <c r="K12" s="4">
        <v>0.178365645903173</v>
      </c>
      <c r="L12" s="4">
        <v>0.3571506401428865</v>
      </c>
      <c r="M12" s="4">
        <v>6.5590463636596902E-2</v>
      </c>
      <c r="N12" s="4">
        <v>5.8265846881797104E-2</v>
      </c>
      <c r="O12" s="4">
        <v>3.7484294167989998E-2</v>
      </c>
      <c r="P12" s="4">
        <v>2.0806656777459551E-2</v>
      </c>
      <c r="Q12" s="4">
        <v>1.8597638211878952E-2</v>
      </c>
      <c r="R12" s="4">
        <v>5.2500974863977749E-3</v>
      </c>
      <c r="S12" s="4">
        <v>6.9081568973309053E-3</v>
      </c>
      <c r="T12" s="4">
        <v>8.4463548280687092E-4</v>
      </c>
      <c r="U12" s="4">
        <v>1.12561594153607E-3</v>
      </c>
      <c r="V12" s="4">
        <v>3.7061659221435247E-4</v>
      </c>
      <c r="W12" s="4">
        <v>3.1214827105155003E-2</v>
      </c>
      <c r="X12" s="6">
        <f>MMULT(B12:W12, $Z$2:$Z$23)</f>
        <v>7.0311257876679828E-2</v>
      </c>
      <c r="Z12" s="6">
        <v>7.4300837068799988E-2</v>
      </c>
      <c r="AA12" s="7">
        <f>Z12^2</f>
        <v>5.5206143891243621E-3</v>
      </c>
      <c r="AB12" s="7">
        <f>MMULT(B12:W12, $AA$2:$AA$23) - X12^2</f>
        <v>1.9800730651157242E-3</v>
      </c>
      <c r="AC12" s="9">
        <f t="shared" si="0"/>
        <v>5.7694140492339091E-4</v>
      </c>
    </row>
    <row r="13" spans="1:29" x14ac:dyDescent="0.2">
      <c r="A13" s="1" t="s">
        <v>12</v>
      </c>
      <c r="B13" s="4">
        <v>4.9245319389759351E-5</v>
      </c>
      <c r="C13" s="4">
        <v>0</v>
      </c>
      <c r="D13" s="4">
        <v>2.1587242596018001E-4</v>
      </c>
      <c r="E13" s="4">
        <v>4.3957352148687849E-4</v>
      </c>
      <c r="F13" s="4">
        <v>1.7667605009058849E-3</v>
      </c>
      <c r="G13" s="4">
        <v>1.9026671758858651E-3</v>
      </c>
      <c r="H13" s="4">
        <v>6.9322814063566707E-3</v>
      </c>
      <c r="I13" s="4">
        <v>1.7476402285469948E-2</v>
      </c>
      <c r="J13" s="4">
        <v>2.9519971812607598E-2</v>
      </c>
      <c r="K13" s="4">
        <v>8.7875815356110804E-2</v>
      </c>
      <c r="L13" s="4">
        <v>0.11422264728835345</v>
      </c>
      <c r="M13" s="4">
        <v>0.32571305096693048</v>
      </c>
      <c r="N13" s="4">
        <v>8.9906254560013055E-2</v>
      </c>
      <c r="O13" s="4">
        <v>8.0032363610102408E-2</v>
      </c>
      <c r="P13" s="4">
        <v>3.4276352564863451E-2</v>
      </c>
      <c r="Q13" s="4">
        <v>2.8487992722778899E-2</v>
      </c>
      <c r="R13" s="4">
        <v>8.0921496478431748E-3</v>
      </c>
      <c r="S13" s="4">
        <v>9.8731876269937055E-3</v>
      </c>
      <c r="T13" s="4">
        <v>2.042640977971515E-3</v>
      </c>
      <c r="U13" s="4">
        <v>1.1316347063873139E-3</v>
      </c>
      <c r="V13" s="4">
        <v>7.5977448073662602E-4</v>
      </c>
      <c r="W13" s="4">
        <v>3.7642399934403499E-2</v>
      </c>
      <c r="X13" s="6">
        <f>MMULT(B13:W13, $Z$2:$Z$23)</f>
        <v>8.1908679765731948E-2</v>
      </c>
      <c r="Z13" s="6">
        <v>8.916100448255998E-2</v>
      </c>
      <c r="AA13" s="7">
        <f>Z13^2</f>
        <v>7.9496847203390803E-3</v>
      </c>
      <c r="AB13" s="7">
        <f>MMULT(B13:W13, $AA$2:$AA$23) - X13^2</f>
        <v>2.740274662116877E-3</v>
      </c>
      <c r="AC13" s="9">
        <f t="shared" si="0"/>
        <v>1.2406528993738541E-3</v>
      </c>
    </row>
    <row r="14" spans="1:29" x14ac:dyDescent="0.2">
      <c r="A14" s="1" t="s">
        <v>13</v>
      </c>
      <c r="B14" s="4">
        <v>0</v>
      </c>
      <c r="C14" s="4">
        <v>4.8144970354958448E-4</v>
      </c>
      <c r="D14" s="4">
        <v>0</v>
      </c>
      <c r="E14" s="4">
        <v>4.6365125209281953E-4</v>
      </c>
      <c r="F14" s="4">
        <v>1.3823154059399699E-3</v>
      </c>
      <c r="G14" s="4">
        <v>2.2949834348877447E-3</v>
      </c>
      <c r="H14" s="4">
        <v>3.5121542990119402E-3</v>
      </c>
      <c r="I14" s="4">
        <v>4.6265602692687306E-3</v>
      </c>
      <c r="J14" s="4">
        <v>1.554256629213025E-2</v>
      </c>
      <c r="K14" s="4">
        <v>3.8708814804205148E-2</v>
      </c>
      <c r="L14" s="4">
        <v>6.3601080811609548E-2</v>
      </c>
      <c r="M14" s="4">
        <v>0.1001661814465471</v>
      </c>
      <c r="N14" s="4">
        <v>0.33258630235282799</v>
      </c>
      <c r="O14" s="4">
        <v>0.1030546167106063</v>
      </c>
      <c r="P14" s="4">
        <v>5.5933253089986847E-2</v>
      </c>
      <c r="Q14" s="4">
        <v>4.5556862419821445E-2</v>
      </c>
      <c r="R14" s="4">
        <v>1.4905143680937049E-2</v>
      </c>
      <c r="S14" s="4">
        <v>1.1506325205086109E-2</v>
      </c>
      <c r="T14" s="4">
        <v>2.9690344743379849E-3</v>
      </c>
      <c r="U14" s="4">
        <v>2.25137473207039E-3</v>
      </c>
      <c r="V14" s="4">
        <v>3.358216038302275E-4</v>
      </c>
      <c r="W14" s="4">
        <v>7.0006258740293897E-2</v>
      </c>
      <c r="X14" s="6">
        <f>MMULT(B14:W14, $Z$2:$Z$23)</f>
        <v>9.1492139377723464E-2</v>
      </c>
      <c r="Z14" s="6">
        <v>0.10699320537907198</v>
      </c>
      <c r="AA14" s="7">
        <f>Z14^2</f>
        <v>1.1447545997288276E-2</v>
      </c>
      <c r="AB14" s="7">
        <f>MMULT(B14:W14, $AA$2:$AA$23) - X14^2</f>
        <v>3.627947719357821E-3</v>
      </c>
      <c r="AC14" s="9">
        <f t="shared" si="0"/>
        <v>3.0767344293754998E-3</v>
      </c>
    </row>
    <row r="15" spans="1:29" x14ac:dyDescent="0.2">
      <c r="A15" s="1" t="s">
        <v>14</v>
      </c>
      <c r="B15" s="4">
        <v>1.9306192557168599E-4</v>
      </c>
      <c r="C15" s="4">
        <v>4.7952679905362652E-4</v>
      </c>
      <c r="D15" s="4">
        <v>9.29861068885607E-4</v>
      </c>
      <c r="E15" s="4">
        <v>2.6137150003229697E-4</v>
      </c>
      <c r="F15" s="4">
        <v>9.1015791717068899E-4</v>
      </c>
      <c r="G15" s="4">
        <v>1.58296147199693E-3</v>
      </c>
      <c r="H15" s="4">
        <v>1.7493937503418101E-3</v>
      </c>
      <c r="I15" s="4">
        <v>3.8539171673574448E-3</v>
      </c>
      <c r="J15" s="4">
        <v>8.6952597532938044E-3</v>
      </c>
      <c r="K15" s="4">
        <v>1.9417963300520202E-2</v>
      </c>
      <c r="L15" s="4">
        <v>2.2647595180107151E-2</v>
      </c>
      <c r="M15" s="4">
        <v>5.1277960944649953E-2</v>
      </c>
      <c r="N15" s="4">
        <v>9.8164456762717955E-2</v>
      </c>
      <c r="O15" s="4">
        <v>0.33904774362139251</v>
      </c>
      <c r="P15" s="4">
        <v>8.0390865299970138E-2</v>
      </c>
      <c r="Q15" s="4">
        <v>7.0774743724709058E-2</v>
      </c>
      <c r="R15" s="4">
        <v>2.479842561809395E-2</v>
      </c>
      <c r="S15" s="4">
        <v>1.632470663682755E-2</v>
      </c>
      <c r="T15" s="4">
        <v>6.7917036356838906E-3</v>
      </c>
      <c r="U15" s="4">
        <v>3.7651179819271851E-3</v>
      </c>
      <c r="V15" s="4">
        <v>3.6998348597734403E-4</v>
      </c>
      <c r="W15" s="4">
        <v>0.1077732121215229</v>
      </c>
      <c r="X15" s="6">
        <f>MMULT(B15:W15, $Z$2:$Z$23)</f>
        <v>0.10137105258593955</v>
      </c>
      <c r="Z15" s="6">
        <v>0.12839184645488635</v>
      </c>
      <c r="AA15" s="7">
        <f>Z15^2</f>
        <v>1.6484466236095115E-2</v>
      </c>
      <c r="AB15" s="7">
        <f>MMULT(B15:W15, $AA$2:$AA$23) - X15^2</f>
        <v>5.1089660341124433E-3</v>
      </c>
      <c r="AC15" s="9">
        <f t="shared" si="0"/>
        <v>6.2083759337137941E-3</v>
      </c>
    </row>
    <row r="16" spans="1:29" x14ac:dyDescent="0.2">
      <c r="A16" s="1" t="s">
        <v>15</v>
      </c>
      <c r="B16" s="4">
        <v>0</v>
      </c>
      <c r="C16" s="4">
        <v>0</v>
      </c>
      <c r="D16" s="4">
        <v>9.3400736541475956E-5</v>
      </c>
      <c r="E16" s="4">
        <v>3.3540237277826404E-4</v>
      </c>
      <c r="F16" s="4">
        <v>7.2121298441786053E-4</v>
      </c>
      <c r="G16" s="4">
        <v>6.5254964643071548E-4</v>
      </c>
      <c r="H16" s="4">
        <v>3.077144290261645E-3</v>
      </c>
      <c r="I16" s="4">
        <v>2.7464656922017803E-3</v>
      </c>
      <c r="J16" s="4">
        <v>4.1763108188554703E-3</v>
      </c>
      <c r="K16" s="4">
        <v>1.4533601384351599E-2</v>
      </c>
      <c r="L16" s="4">
        <v>1.36277075504419E-2</v>
      </c>
      <c r="M16" s="4">
        <v>2.3531539241948899E-2</v>
      </c>
      <c r="N16" s="4">
        <v>5.3928960454340355E-2</v>
      </c>
      <c r="O16" s="4">
        <v>0.1024243908633948</v>
      </c>
      <c r="P16" s="4">
        <v>0.332604236083891</v>
      </c>
      <c r="Q16" s="4">
        <v>0.11154270845484615</v>
      </c>
      <c r="R16" s="4">
        <v>3.2728994739743951E-2</v>
      </c>
      <c r="S16" s="4">
        <v>3.7685172177982403E-2</v>
      </c>
      <c r="T16" s="4">
        <v>6.0465263418235347E-3</v>
      </c>
      <c r="U16" s="4">
        <v>4.4811843348817257E-3</v>
      </c>
      <c r="V16" s="4">
        <v>1.9437931779455299E-3</v>
      </c>
      <c r="W16" s="4">
        <v>0.13052459915848499</v>
      </c>
      <c r="X16" s="6">
        <f>MMULT(B16:W16, $Z$2:$Z$23)</f>
        <v>0.11712606278694475</v>
      </c>
      <c r="Z16" s="6">
        <v>0.15407021574586363</v>
      </c>
      <c r="AA16" s="7">
        <f>Z16^2</f>
        <v>2.3737631379976965E-2</v>
      </c>
      <c r="AB16" s="7">
        <f>MMULT(B16:W16, $AA$2:$AA$23) - X16^2</f>
        <v>6.6039433359512852E-3</v>
      </c>
      <c r="AC16" s="9">
        <f t="shared" si="0"/>
        <v>1.0019116796005641E-2</v>
      </c>
    </row>
    <row r="17" spans="1:29" x14ac:dyDescent="0.2">
      <c r="A17" s="1" t="s">
        <v>16</v>
      </c>
      <c r="B17" s="4">
        <v>1.0390225282368901E-3</v>
      </c>
      <c r="C17" s="4">
        <v>3.5270919433459902E-5</v>
      </c>
      <c r="D17" s="4">
        <v>3.36598191547231E-4</v>
      </c>
      <c r="E17" s="4">
        <v>0</v>
      </c>
      <c r="F17" s="4">
        <v>2.9119069206551252E-4</v>
      </c>
      <c r="G17" s="4">
        <v>4.4571353195558552E-5</v>
      </c>
      <c r="H17" s="4">
        <v>2.7087033107796449E-3</v>
      </c>
      <c r="I17" s="4">
        <v>1.1780902950320501E-3</v>
      </c>
      <c r="J17" s="4">
        <v>2.6659634846390051E-3</v>
      </c>
      <c r="K17" s="4">
        <v>6.8238319475117607E-3</v>
      </c>
      <c r="L17" s="4">
        <v>4.5591384882901148E-3</v>
      </c>
      <c r="M17" s="4">
        <v>1.1494895467295105E-2</v>
      </c>
      <c r="N17" s="4">
        <v>2.5136785277384749E-2</v>
      </c>
      <c r="O17" s="4">
        <v>5.6988129169883002E-2</v>
      </c>
      <c r="P17" s="4">
        <v>7.9356111265483198E-2</v>
      </c>
      <c r="Q17" s="4">
        <v>0.2814270606179945</v>
      </c>
      <c r="R17" s="4">
        <v>5.8912964776510597E-2</v>
      </c>
      <c r="S17" s="4">
        <v>4.5007624721333399E-2</v>
      </c>
      <c r="T17" s="4">
        <v>1.6001526747520249E-2</v>
      </c>
      <c r="U17" s="4">
        <v>9.8812380894338255E-3</v>
      </c>
      <c r="V17" s="4">
        <v>2.5824924649319901E-3</v>
      </c>
      <c r="W17" s="4">
        <v>0.238067711422732</v>
      </c>
      <c r="X17" s="6">
        <f>MMULT(B17:W17, $Z$2:$Z$23)</f>
        <v>0.11150442332689621</v>
      </c>
      <c r="Z17" s="6">
        <v>0.18488425889503635</v>
      </c>
      <c r="AA17" s="7">
        <f>Z17^2</f>
        <v>3.4182189187166825E-2</v>
      </c>
      <c r="AB17" s="7">
        <f>MMULT(B17:W17, $AA$2:$AA$23) - X17^2</f>
        <v>1.0175510395981619E-2</v>
      </c>
      <c r="AC17" s="9">
        <f t="shared" si="0"/>
        <v>2.1748952765703149E-2</v>
      </c>
    </row>
    <row r="18" spans="1:29" x14ac:dyDescent="0.2">
      <c r="A18" s="1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4.398893181833875E-5</v>
      </c>
      <c r="I18" s="4">
        <v>1.14083040982589E-3</v>
      </c>
      <c r="J18" s="4">
        <v>0</v>
      </c>
      <c r="K18" s="4">
        <v>3.7808903433414753E-3</v>
      </c>
      <c r="L18" s="4">
        <v>1.57324713292554E-3</v>
      </c>
      <c r="M18" s="4">
        <v>2.0136854632525599E-3</v>
      </c>
      <c r="N18" s="4">
        <v>1.36813642644238E-2</v>
      </c>
      <c r="O18" s="4">
        <v>2.4581879044630051E-2</v>
      </c>
      <c r="P18" s="4">
        <v>4.2345799467823103E-2</v>
      </c>
      <c r="Q18" s="4">
        <v>0.10554046443426185</v>
      </c>
      <c r="R18" s="4">
        <v>0.23551096624356549</v>
      </c>
      <c r="S18" s="4">
        <v>7.8175254085083343E-2</v>
      </c>
      <c r="T18" s="4">
        <v>3.9716929281458001E-2</v>
      </c>
      <c r="U18" s="4">
        <v>1.5228363340751852E-2</v>
      </c>
      <c r="V18" s="4">
        <v>6.2459526837017002E-3</v>
      </c>
      <c r="W18" s="4">
        <v>0.26154860985823702</v>
      </c>
      <c r="X18" s="6">
        <f>MMULT(B18:W18, $Z$2:$Z$23)</f>
        <v>0.12570208581222914</v>
      </c>
      <c r="Z18" s="6">
        <v>0.2218611106740436</v>
      </c>
      <c r="AA18" s="7">
        <f>Z18^2</f>
        <v>4.9222352429520222E-2</v>
      </c>
      <c r="AB18" s="7">
        <f>MMULT(B18:W18, $AA$2:$AA$23) - X18^2</f>
        <v>1.4162416391741858E-2</v>
      </c>
      <c r="AC18" s="9">
        <f t="shared" si="0"/>
        <v>3.3421338051975204E-2</v>
      </c>
    </row>
    <row r="19" spans="1:29" x14ac:dyDescent="0.2">
      <c r="A19" s="1" t="s">
        <v>18</v>
      </c>
      <c r="B19" s="4">
        <v>0</v>
      </c>
      <c r="C19" s="4">
        <v>1.796245452474345E-4</v>
      </c>
      <c r="D19" s="4">
        <v>4.7876049912028998E-5</v>
      </c>
      <c r="E19" s="4">
        <v>0</v>
      </c>
      <c r="F19" s="4">
        <v>3.6996538750051701E-4</v>
      </c>
      <c r="G19" s="4">
        <v>6.9921285673431896E-4</v>
      </c>
      <c r="H19" s="4">
        <v>4.6507364477628302E-4</v>
      </c>
      <c r="I19" s="4">
        <v>4.8767986812233799E-4</v>
      </c>
      <c r="J19" s="4">
        <v>2.3339956040296251E-3</v>
      </c>
      <c r="K19" s="4">
        <v>6.4469971564955798E-3</v>
      </c>
      <c r="L19" s="4">
        <v>1.7961519263341698E-2</v>
      </c>
      <c r="M19" s="4">
        <v>5.0290835108897751E-3</v>
      </c>
      <c r="N19" s="4">
        <v>1.7703809500828002E-2</v>
      </c>
      <c r="O19" s="4">
        <v>2.8339026867659101E-2</v>
      </c>
      <c r="P19" s="4">
        <v>4.2577722753351602E-2</v>
      </c>
      <c r="Q19" s="4">
        <v>6.1991668786384353E-2</v>
      </c>
      <c r="R19" s="4">
        <v>5.2230020192131799E-2</v>
      </c>
      <c r="S19" s="4">
        <v>0.18546936419355051</v>
      </c>
      <c r="T19" s="4">
        <v>3.1407682843780101E-2</v>
      </c>
      <c r="U19" s="4">
        <v>2.0512388001129651E-2</v>
      </c>
      <c r="V19" s="4">
        <v>9.6577773318487197E-3</v>
      </c>
      <c r="W19" s="4">
        <v>0.33390197411605704</v>
      </c>
      <c r="X19" s="6">
        <f>MMULT(B19:W19, $Z$2:$Z$23)</f>
        <v>0.10923471916264474</v>
      </c>
      <c r="Z19" s="6">
        <v>0.26623333280885231</v>
      </c>
      <c r="AA19" s="7">
        <f>Z19^2</f>
        <v>7.088018749850912E-2</v>
      </c>
      <c r="AB19" s="7">
        <f>MMULT(B19:W19, $AA$2:$AA$23) - X19^2</f>
        <v>1.6021355022609613E-2</v>
      </c>
      <c r="AC19" s="9">
        <f t="shared" si="0"/>
        <v>5.8947963627967254E-2</v>
      </c>
    </row>
    <row r="20" spans="1:29" x14ac:dyDescent="0.2">
      <c r="A20" s="1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1.025939788884976E-4</v>
      </c>
      <c r="L20" s="4">
        <v>6.6310810161419997E-3</v>
      </c>
      <c r="M20" s="4">
        <v>4.5436088609337897E-3</v>
      </c>
      <c r="N20" s="4">
        <v>3.151060594791625E-3</v>
      </c>
      <c r="O20" s="4">
        <v>3.9707244394188148E-3</v>
      </c>
      <c r="P20" s="4">
        <v>6.8784491802071253E-3</v>
      </c>
      <c r="Q20" s="4">
        <v>4.1855410112728399E-2</v>
      </c>
      <c r="R20" s="4">
        <v>5.4376198631594E-2</v>
      </c>
      <c r="S20" s="4">
        <v>6.1007732820435645E-2</v>
      </c>
      <c r="T20" s="4">
        <v>0.10819422534436221</v>
      </c>
      <c r="U20" s="4">
        <v>2.606493565955325E-2</v>
      </c>
      <c r="V20" s="4">
        <v>2.7091774446127898E-2</v>
      </c>
      <c r="W20" s="4">
        <v>0.49843872575417547</v>
      </c>
      <c r="X20" s="6">
        <f>MMULT(B20:W20, $Z$2:$Z$23)</f>
        <v>9.5877702270201856E-2</v>
      </c>
      <c r="Z20" s="6">
        <v>0.31947999937062277</v>
      </c>
      <c r="AA20" s="7">
        <f>Z20^2</f>
        <v>0.10206746999785313</v>
      </c>
      <c r="AB20" s="7">
        <f>MMULT(B20:W20, $AA$2:$AA$23) - X20^2</f>
        <v>2.0184822840204848E-2</v>
      </c>
      <c r="AC20" s="9">
        <f t="shared" si="0"/>
        <v>9.287493620523965E-2</v>
      </c>
    </row>
    <row r="21" spans="1:29" x14ac:dyDescent="0.2">
      <c r="A21" s="1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2.4627205553243454E-3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2.9463634380341749E-3</v>
      </c>
      <c r="M21" s="4">
        <v>0</v>
      </c>
      <c r="N21" s="4">
        <v>1.4638415297964329E-3</v>
      </c>
      <c r="O21" s="4">
        <v>9.2268307825351004E-2</v>
      </c>
      <c r="P21" s="4">
        <v>1.84760786107643E-2</v>
      </c>
      <c r="Q21" s="4">
        <v>2.80760175285742E-2</v>
      </c>
      <c r="R21" s="4">
        <v>1.53465603150445E-2</v>
      </c>
      <c r="S21" s="4">
        <v>1.7525809759616349E-2</v>
      </c>
      <c r="T21" s="4">
        <v>2.7127582349677749E-2</v>
      </c>
      <c r="U21" s="4">
        <v>0.13678442761235901</v>
      </c>
      <c r="V21" s="4">
        <v>1.5916412461045949E-2</v>
      </c>
      <c r="W21" s="4">
        <v>0.42251731804242654</v>
      </c>
      <c r="X21" s="6">
        <f>MMULT(B21:W21, $Z$2:$Z$23)</f>
        <v>9.6820455163457261E-2</v>
      </c>
      <c r="Z21" s="6">
        <v>0.3833759992447473</v>
      </c>
      <c r="AA21" s="7">
        <f>Z21^2</f>
        <v>0.14697715679690848</v>
      </c>
      <c r="AB21" s="7">
        <f>MMULT(B21:W21, $AA$2:$AA$23) - X21^2</f>
        <v>2.1818938410717224E-2</v>
      </c>
      <c r="AC21" s="9">
        <f t="shared" si="0"/>
        <v>0.13760295625884944</v>
      </c>
    </row>
    <row r="22" spans="1:29" x14ac:dyDescent="0.2">
      <c r="A22" s="1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6.121223592789455E-3</v>
      </c>
      <c r="L22" s="4">
        <v>6.7191657784145898E-3</v>
      </c>
      <c r="M22" s="4">
        <v>1.330232763181095E-2</v>
      </c>
      <c r="N22" s="4">
        <v>6.78998739525983E-3</v>
      </c>
      <c r="O22" s="4">
        <v>1.6492896707252652E-2</v>
      </c>
      <c r="P22" s="4">
        <v>1.0151923051128255E-2</v>
      </c>
      <c r="Q22" s="4">
        <v>3.4381516193372451E-2</v>
      </c>
      <c r="R22" s="4">
        <v>6.7374865704200549E-3</v>
      </c>
      <c r="S22" s="4">
        <v>6.0307721977865103E-2</v>
      </c>
      <c r="T22" s="4">
        <v>1.7931283596190301E-2</v>
      </c>
      <c r="U22" s="4">
        <v>2.2364201808963848E-2</v>
      </c>
      <c r="V22" s="4">
        <v>0.25108099163705949</v>
      </c>
      <c r="W22" s="4">
        <v>0.37081470190721399</v>
      </c>
      <c r="X22" s="6">
        <f>MMULT(B22:W22, $Z$2:$Z$23)</f>
        <v>0.16019245268945148</v>
      </c>
      <c r="Z22" s="6">
        <v>0.46005119909369674</v>
      </c>
      <c r="AA22" s="7">
        <f>Z22^2</f>
        <v>0.2116471057875482</v>
      </c>
      <c r="AB22" s="7">
        <f>MMULT(B22:W22, $AA$2:$AA$23) - X22^2</f>
        <v>3.91345623521345E-2</v>
      </c>
      <c r="AC22" s="9">
        <f t="shared" si="0"/>
        <v>0.18598548388888606</v>
      </c>
    </row>
    <row r="23" spans="1:29" x14ac:dyDescent="0.2">
      <c r="A23" s="1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5">
        <v>1</v>
      </c>
      <c r="X23" s="6">
        <f>MMULT(B23:W23, $Z$2:$Z$23)</f>
        <v>0</v>
      </c>
      <c r="Z23" s="6">
        <v>0</v>
      </c>
      <c r="AA23" s="7">
        <f>Z23^2</f>
        <v>0</v>
      </c>
      <c r="AB23" s="7">
        <f>MMULT(B23:W23, $AA$2:$AA$23) - X23^2</f>
        <v>0</v>
      </c>
      <c r="AC23" s="9">
        <f t="shared" si="0"/>
        <v>0</v>
      </c>
    </row>
    <row r="25" spans="1:29" x14ac:dyDescent="0.2">
      <c r="B25">
        <f>0.25*Z2^2*4-X2*X2</f>
        <v>-1.8599069955017151E-5</v>
      </c>
    </row>
    <row r="26" spans="1:29" x14ac:dyDescent="0.2">
      <c r="B26" s="8"/>
    </row>
  </sheetData>
  <conditionalFormatting sqref="W2:W11 W18:W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W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H11" sqref="H11"/>
    </sheetView>
  </sheetViews>
  <sheetFormatPr baseColWidth="10" defaultColWidth="8.83203125" defaultRowHeight="15" x14ac:dyDescent="0.2"/>
  <sheetData>
    <row r="1" spans="1:8" x14ac:dyDescent="0.2">
      <c r="A1" s="2"/>
      <c r="B1" s="2"/>
      <c r="C1" s="2"/>
      <c r="D1" s="2"/>
      <c r="E1" s="2"/>
      <c r="F1" s="2"/>
      <c r="G1" s="2"/>
      <c r="H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Loomis Sayles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pagrawal</dc:creator>
  <cp:lastModifiedBy>Microsoft Office User</cp:lastModifiedBy>
  <dcterms:created xsi:type="dcterms:W3CDTF">2019-08-15T13:45:57Z</dcterms:created>
  <dcterms:modified xsi:type="dcterms:W3CDTF">2019-09-16T01:44:44Z</dcterms:modified>
</cp:coreProperties>
</file>