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8A531A66-3D2B-4A20-8862-82ACE9538CBD}" xr6:coauthVersionLast="47" xr6:coauthVersionMax="47" xr10:uidLastSave="{00000000-0000-0000-0000-000000000000}"/>
  <bookViews>
    <workbookView xWindow="-120" yWindow="-120" windowWidth="20730" windowHeight="11160" activeTab="1" xr2:uid="{AE32030A-9CFE-4970-9FA4-6CEA6E6C8F94}"/>
  </bookViews>
  <sheets>
    <sheet name="Ordenados" sheetId="1" r:id="rId1"/>
    <sheet name="Exa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4" i="2" l="1"/>
  <c r="BA4" i="2"/>
  <c r="BA5" i="2"/>
  <c r="BA6" i="2"/>
  <c r="BA7" i="2"/>
  <c r="BC7" i="2" s="1"/>
  <c r="Y7" i="2" s="1"/>
  <c r="BA8" i="2"/>
  <c r="BA9" i="2"/>
  <c r="BA10" i="2"/>
  <c r="BA11" i="2"/>
  <c r="BC11" i="2" s="1"/>
  <c r="Y11" i="2" s="1"/>
  <c r="BA12" i="2"/>
  <c r="BA13" i="2"/>
  <c r="BA14" i="2"/>
  <c r="BA15" i="2"/>
  <c r="BC15" i="2" s="1"/>
  <c r="Y15" i="2" s="1"/>
  <c r="BA16" i="2"/>
  <c r="BA17" i="2"/>
  <c r="BA18" i="2"/>
  <c r="BA19" i="2"/>
  <c r="BC19" i="2" s="1"/>
  <c r="Y19" i="2" s="1"/>
  <c r="BA20" i="2"/>
  <c r="BA21" i="2"/>
  <c r="BA22" i="2"/>
  <c r="BA23" i="2"/>
  <c r="BC23" i="2" s="1"/>
  <c r="BA24" i="2"/>
  <c r="BA25" i="2"/>
  <c r="BA26" i="2"/>
  <c r="BA27" i="2"/>
  <c r="BC27" i="2" s="1"/>
  <c r="Y27" i="2" s="1"/>
  <c r="BA28" i="2"/>
  <c r="BA29" i="2"/>
  <c r="BA30" i="2"/>
  <c r="BA31" i="2"/>
  <c r="BC31" i="2" s="1"/>
  <c r="Y31" i="2" s="1"/>
  <c r="BA32" i="2"/>
  <c r="BA33" i="2"/>
  <c r="BA34" i="2"/>
  <c r="BA35" i="2"/>
  <c r="BC35" i="2" s="1"/>
  <c r="Y35" i="2" s="1"/>
  <c r="BA36" i="2"/>
  <c r="BA37" i="2"/>
  <c r="BA38" i="2"/>
  <c r="BA39" i="2"/>
  <c r="BC39" i="2" s="1"/>
  <c r="Y39" i="2" s="1"/>
  <c r="BA40" i="2"/>
  <c r="BA41" i="2"/>
  <c r="BA42" i="2"/>
  <c r="BA43" i="2"/>
  <c r="BC43" i="2" s="1"/>
  <c r="Y43" i="2" s="1"/>
  <c r="BA3" i="2"/>
  <c r="BC3" i="2" s="1"/>
  <c r="Y3" i="2" s="1"/>
  <c r="BC4" i="2"/>
  <c r="BC5" i="2"/>
  <c r="Y5" i="2" s="1"/>
  <c r="BC6" i="2"/>
  <c r="Y6" i="2" s="1"/>
  <c r="BC8" i="2"/>
  <c r="BC9" i="2"/>
  <c r="BC10" i="2"/>
  <c r="Y10" i="2" s="1"/>
  <c r="BC12" i="2"/>
  <c r="Y12" i="2" s="1"/>
  <c r="BC13" i="2"/>
  <c r="Y13" i="2" s="1"/>
  <c r="BC14" i="2"/>
  <c r="Y14" i="2" s="1"/>
  <c r="BC16" i="2"/>
  <c r="BC17" i="2"/>
  <c r="Y17" i="2" s="1"/>
  <c r="BC18" i="2"/>
  <c r="Y18" i="2" s="1"/>
  <c r="BC20" i="2"/>
  <c r="BC21" i="2"/>
  <c r="Y21" i="2" s="1"/>
  <c r="BC22" i="2"/>
  <c r="Y22" i="2" s="1"/>
  <c r="BC24" i="2"/>
  <c r="BC25" i="2"/>
  <c r="BC26" i="2"/>
  <c r="Y26" i="2" s="1"/>
  <c r="BC28" i="2"/>
  <c r="Y28" i="2" s="1"/>
  <c r="BC29" i="2"/>
  <c r="Y29" i="2" s="1"/>
  <c r="BC30" i="2"/>
  <c r="Y30" i="2" s="1"/>
  <c r="BC32" i="2"/>
  <c r="Y32" i="2" s="1"/>
  <c r="BC33" i="2"/>
  <c r="Y33" i="2" s="1"/>
  <c r="BC34" i="2"/>
  <c r="Y34" i="2" s="1"/>
  <c r="BC36" i="2"/>
  <c r="BC37" i="2"/>
  <c r="Y37" i="2" s="1"/>
  <c r="BC38" i="2"/>
  <c r="Y38" i="2" s="1"/>
  <c r="BC40" i="2"/>
  <c r="BC41" i="2"/>
  <c r="BC42" i="2"/>
  <c r="BC44" i="2"/>
  <c r="Y4" i="2"/>
  <c r="Y8" i="2"/>
  <c r="Y9" i="2"/>
  <c r="Y16" i="2"/>
  <c r="Y20" i="2"/>
  <c r="Y24" i="2"/>
  <c r="Y25" i="2"/>
  <c r="Y36" i="2"/>
  <c r="Y40" i="2"/>
  <c r="Y41" i="2"/>
  <c r="Y42" i="2"/>
  <c r="Y44" i="2"/>
  <c r="AZ44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3" i="2"/>
  <c r="AL10" i="2"/>
  <c r="AL28" i="2"/>
  <c r="AK44" i="2"/>
  <c r="AL44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K29" i="2"/>
  <c r="AL29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 s="1"/>
  <c r="AK42" i="2"/>
  <c r="AL42" i="2" s="1"/>
  <c r="AK43" i="2"/>
  <c r="AL43" i="2" s="1"/>
  <c r="AK3" i="2"/>
  <c r="AL3" i="2" s="1"/>
  <c r="W43" i="2"/>
  <c r="X43" i="2" s="1"/>
  <c r="W37" i="2"/>
  <c r="X37" i="2" s="1"/>
  <c r="W35" i="2"/>
  <c r="X35" i="2" s="1"/>
  <c r="W23" i="2"/>
  <c r="X23" i="2" s="1"/>
  <c r="W25" i="2"/>
  <c r="X25" i="2" s="1"/>
  <c r="W9" i="2"/>
  <c r="X9" i="2" s="1"/>
  <c r="W26" i="2"/>
  <c r="X26" i="2" s="1"/>
  <c r="W33" i="2"/>
  <c r="X33" i="2" s="1"/>
  <c r="W28" i="2"/>
  <c r="X28" i="2" s="1"/>
  <c r="W11" i="2"/>
  <c r="X11" i="2" s="1"/>
  <c r="W20" i="2"/>
  <c r="X20" i="2" s="1"/>
  <c r="W29" i="2"/>
  <c r="X29" i="2" s="1"/>
  <c r="W13" i="2"/>
  <c r="X13" i="2" s="1"/>
  <c r="W6" i="2"/>
  <c r="X6" i="2" s="1"/>
  <c r="W4" i="2"/>
  <c r="X4" i="2" s="1"/>
  <c r="W7" i="2"/>
  <c r="X7" i="2" s="1"/>
  <c r="W15" i="2"/>
  <c r="X15" i="2" s="1"/>
  <c r="W36" i="2"/>
  <c r="X36" i="2" s="1"/>
  <c r="W14" i="2"/>
  <c r="X14" i="2" s="1"/>
  <c r="W18" i="2"/>
  <c r="X18" i="2" s="1"/>
  <c r="W24" i="2"/>
  <c r="X24" i="2" s="1"/>
  <c r="W10" i="2"/>
  <c r="X10" i="2" s="1"/>
  <c r="W30" i="2"/>
  <c r="X30" i="2" s="1"/>
  <c r="W40" i="2"/>
  <c r="X40" i="2" s="1"/>
  <c r="W32" i="2"/>
  <c r="X32" i="2" s="1"/>
  <c r="W12" i="2"/>
  <c r="X12" i="2" s="1"/>
  <c r="W8" i="2"/>
  <c r="X8" i="2" s="1"/>
  <c r="W5" i="2"/>
  <c r="X5" i="2" s="1"/>
  <c r="W21" i="2"/>
  <c r="X21" i="2" s="1"/>
  <c r="W38" i="2"/>
  <c r="X38" i="2" s="1"/>
  <c r="W34" i="2"/>
  <c r="X34" i="2" s="1"/>
  <c r="W44" i="2"/>
  <c r="X44" i="2" s="1"/>
  <c r="W31" i="2"/>
  <c r="X31" i="2" s="1"/>
  <c r="W3" i="2"/>
  <c r="X3" i="2" s="1"/>
  <c r="W42" i="2"/>
  <c r="X42" i="2" s="1"/>
  <c r="W19" i="2"/>
  <c r="X19" i="2" s="1"/>
  <c r="W17" i="2"/>
  <c r="X17" i="2" s="1"/>
  <c r="W27" i="2"/>
  <c r="X27" i="2" s="1"/>
  <c r="W16" i="2"/>
  <c r="X16" i="2" s="1"/>
  <c r="W41" i="2"/>
  <c r="X41" i="2" s="1"/>
  <c r="W22" i="2"/>
  <c r="X22" i="2" s="1"/>
  <c r="W39" i="2"/>
  <c r="X39" i="2" s="1"/>
  <c r="BB7" i="2" l="1"/>
  <c r="BB43" i="2"/>
  <c r="BB21" i="2" l="1"/>
  <c r="BB19" i="2"/>
  <c r="BB13" i="2"/>
  <c r="BB38" i="2"/>
  <c r="BB17" i="2"/>
  <c r="BB42" i="2"/>
  <c r="BB25" i="2"/>
  <c r="BB11" i="2"/>
  <c r="BB29" i="2"/>
  <c r="BB16" i="2"/>
  <c r="BB15" i="2"/>
  <c r="BB23" i="2"/>
  <c r="BB33" i="2"/>
  <c r="BB35" i="2"/>
  <c r="BB37" i="2"/>
  <c r="BB39" i="2"/>
  <c r="BB41" i="2"/>
  <c r="BB8" i="2"/>
  <c r="BB3" i="2"/>
  <c r="BB32" i="2"/>
  <c r="BB12" i="2"/>
  <c r="BB20" i="2"/>
  <c r="BB24" i="2"/>
  <c r="BB31" i="2"/>
  <c r="BB6" i="2"/>
  <c r="BB10" i="2"/>
  <c r="BB14" i="2"/>
  <c r="BB28" i="2"/>
  <c r="BB18" i="2"/>
  <c r="BB27" i="2"/>
  <c r="BB5" i="2"/>
  <c r="BB4" i="2"/>
  <c r="BB36" i="2"/>
  <c r="BB22" i="2"/>
  <c r="BB40" i="2"/>
  <c r="BB26" i="2"/>
  <c r="BB44" i="2"/>
  <c r="BB30" i="2"/>
  <c r="BB9" i="2"/>
  <c r="BB34" i="2"/>
</calcChain>
</file>

<file path=xl/sharedStrings.xml><?xml version="1.0" encoding="utf-8"?>
<sst xmlns="http://schemas.openxmlformats.org/spreadsheetml/2006/main" count="306" uniqueCount="245">
  <si>
    <t>Matrícula</t>
  </si>
  <si>
    <t>Estudiante</t>
  </si>
  <si>
    <t>Apellido1</t>
  </si>
  <si>
    <t>Apellido2</t>
  </si>
  <si>
    <t>Nombre</t>
  </si>
  <si>
    <t>ROSETE GONZALEZ ADRIANA DANAE</t>
  </si>
  <si>
    <t>ROSETE</t>
  </si>
  <si>
    <t>GONZALEZ</t>
  </si>
  <si>
    <t>ADRIANA DANAE</t>
  </si>
  <si>
    <t>MONTAÑO BOCANEGRA AIRAM JOHANA</t>
  </si>
  <si>
    <t>MONTAÑO</t>
  </si>
  <si>
    <t>BOCANEGRA</t>
  </si>
  <si>
    <t>AIRAM JOHANA</t>
  </si>
  <si>
    <t>ANZURES ACERO ALEXIS AXAEL</t>
  </si>
  <si>
    <t>ANZURES</t>
  </si>
  <si>
    <t>ACERO</t>
  </si>
  <si>
    <t>ALEXIS AXAEL</t>
  </si>
  <si>
    <t>GUERRERO ACEVEZ ALISSON MELISSA</t>
  </si>
  <si>
    <t>GUERRERO</t>
  </si>
  <si>
    <t>ACEVEZ</t>
  </si>
  <si>
    <t>ALISSON MELISSA</t>
  </si>
  <si>
    <t>QUINTERO GARCIA ANDREA</t>
  </si>
  <si>
    <t>QUINTERO</t>
  </si>
  <si>
    <t>GARCIA</t>
  </si>
  <si>
    <t>ANDREA</t>
  </si>
  <si>
    <t>SANCHEZ ESTRADA ARTURO</t>
  </si>
  <si>
    <t>SANCHEZ</t>
  </si>
  <si>
    <t>ESTRADA</t>
  </si>
  <si>
    <t>ARTURO</t>
  </si>
  <si>
    <t>RAMIREZ ABRAHAM AXEL DANIEL</t>
  </si>
  <si>
    <t>RAMIREZ</t>
  </si>
  <si>
    <t>ABRAHAM</t>
  </si>
  <si>
    <t>AXEL DANIEL</t>
  </si>
  <si>
    <t>MIRON GARCIA AXEL EDMUNDO</t>
  </si>
  <si>
    <t>MIRON</t>
  </si>
  <si>
    <t>AXEL EDMUNDO</t>
  </si>
  <si>
    <t>MONROY RIVERA BRANDON JORDAN</t>
  </si>
  <si>
    <t>MONROY</t>
  </si>
  <si>
    <t>RIVERA</t>
  </si>
  <si>
    <t>BRANDON JORDAN</t>
  </si>
  <si>
    <t>GARCIA ARAGON CAMILA</t>
  </si>
  <si>
    <t>ARAGON</t>
  </si>
  <si>
    <t>CAMILA</t>
  </si>
  <si>
    <t>GAMEZ GUERRERO CARLA RUBI</t>
  </si>
  <si>
    <t>GAMEZ</t>
  </si>
  <si>
    <t>CARLA RUBI</t>
  </si>
  <si>
    <t>GUADARRAMA SANCHEZ CARMINA VALENTINA</t>
  </si>
  <si>
    <t>GUADARRAMA</t>
  </si>
  <si>
    <t>CARMINA VALENTINA</t>
  </si>
  <si>
    <t>PAZ TORRES CRISTIAN JESUS</t>
  </si>
  <si>
    <t>PAZ</t>
  </si>
  <si>
    <t>TORRES</t>
  </si>
  <si>
    <t>CRISTIAN JESUS</t>
  </si>
  <si>
    <t>REVILLA FUENTES DAMIAN</t>
  </si>
  <si>
    <t>REVILLA</t>
  </si>
  <si>
    <t>FUENTES</t>
  </si>
  <si>
    <t>DAMIAN</t>
  </si>
  <si>
    <t>DIAZ RAMIREZ DIEGO</t>
  </si>
  <si>
    <t>DIAZ</t>
  </si>
  <si>
    <t>DIEGO</t>
  </si>
  <si>
    <t>ORTEGA HERNANDEZ DIEGO</t>
  </si>
  <si>
    <t>ORTEGA</t>
  </si>
  <si>
    <t>HERNANDEZ</t>
  </si>
  <si>
    <t>VARGAS LUENGAS ELISA</t>
  </si>
  <si>
    <t>VARGAS</t>
  </si>
  <si>
    <t>LUENGAS</t>
  </si>
  <si>
    <t>ELISA</t>
  </si>
  <si>
    <t>BATLLIA AVALOS ELLIOT</t>
  </si>
  <si>
    <t>BATLLIA</t>
  </si>
  <si>
    <t>AVALOS</t>
  </si>
  <si>
    <t>ELLIOT</t>
  </si>
  <si>
    <t>HERNANDEZ SORIA EMILIANO</t>
  </si>
  <si>
    <t>SORIA</t>
  </si>
  <si>
    <t>EMILIANO</t>
  </si>
  <si>
    <t>GONZALEZ RAMIREZ EMILIANO ISRAEL</t>
  </si>
  <si>
    <t>EMILIANO ISRAEL</t>
  </si>
  <si>
    <t>RIOS ESQUIVEL ENYA SOFIA</t>
  </si>
  <si>
    <t>RIOS</t>
  </si>
  <si>
    <t>ESQUIVEL</t>
  </si>
  <si>
    <t>ENYA SOFIA</t>
  </si>
  <si>
    <t>VELAZQUEZ RAMIREZ FERNANDO DANIEL</t>
  </si>
  <si>
    <t>VELAZQUEZ</t>
  </si>
  <si>
    <t>FERNANDO DANIEL</t>
  </si>
  <si>
    <t>VAZQUEZ WONG ISAI</t>
  </si>
  <si>
    <t>VAZQUEZ</t>
  </si>
  <si>
    <t>WONG</t>
  </si>
  <si>
    <t>ISAI</t>
  </si>
  <si>
    <t>SANZ GUTIERREZ JOCELYN MAYTE</t>
  </si>
  <si>
    <t>SANZ</t>
  </si>
  <si>
    <t>GUTIERREZ</t>
  </si>
  <si>
    <t>JOCELYN MAYTE</t>
  </si>
  <si>
    <t>GUERRERO PEREZ JUAN MARCOS</t>
  </si>
  <si>
    <t>PEREZ</t>
  </si>
  <si>
    <t>JUAN MARCOS</t>
  </si>
  <si>
    <t>LOPEZ CORDOBA KARYME RENATA</t>
  </si>
  <si>
    <t>LOPEZ</t>
  </si>
  <si>
    <t>CORDOBA</t>
  </si>
  <si>
    <t>KARYME RENATA</t>
  </si>
  <si>
    <t>MENDOZA MENDEZ LEONARDO</t>
  </si>
  <si>
    <t>MENDOZA</t>
  </si>
  <si>
    <t>MENDEZ</t>
  </si>
  <si>
    <t>LEONARDO</t>
  </si>
  <si>
    <t>NERI ARCEO LUIS ANTONIO</t>
  </si>
  <si>
    <t>NERI</t>
  </si>
  <si>
    <t>ARCEO</t>
  </si>
  <si>
    <t>LUIS ANTONIO</t>
  </si>
  <si>
    <t>OLGUIN PULIDO LUIS MIGUEL GERARDO</t>
  </si>
  <si>
    <t>OLGUIN</t>
  </si>
  <si>
    <t>PULIDO</t>
  </si>
  <si>
    <t>LUIS MIGUEL GERARDO</t>
  </si>
  <si>
    <t>NAVARRETE MARTINEZ MACBETH</t>
  </si>
  <si>
    <t>NAVARRETE</t>
  </si>
  <si>
    <t>MARTINEZ</t>
  </si>
  <si>
    <t>MACBETH</t>
  </si>
  <si>
    <t>PEREZ CABRERA MARGARITA YARETZI</t>
  </si>
  <si>
    <t>CABRERA</t>
  </si>
  <si>
    <t>MARGARITA YARETZI</t>
  </si>
  <si>
    <t>MEZA ROMAN MARIANA</t>
  </si>
  <si>
    <t>MEZA</t>
  </si>
  <si>
    <t>ROMAN</t>
  </si>
  <si>
    <t>MARIANA</t>
  </si>
  <si>
    <t>GIL VALLE MARIANA BEATRIZ</t>
  </si>
  <si>
    <t>GIL</t>
  </si>
  <si>
    <t>VALLE</t>
  </si>
  <si>
    <t>MARIANA BEATRIZ</t>
  </si>
  <si>
    <t>TORAL VILLALOBOS MIA ELEA</t>
  </si>
  <si>
    <t>TORAL</t>
  </si>
  <si>
    <t>VILLALOBOS</t>
  </si>
  <si>
    <t>MIA ELEA</t>
  </si>
  <si>
    <t>FELIX CADIMA MICHELLE</t>
  </si>
  <si>
    <t>FELIX</t>
  </si>
  <si>
    <t>CADIMA</t>
  </si>
  <si>
    <t>MICHELLE</t>
  </si>
  <si>
    <t>MORENO CANUTO MICHELLE ALEXANDER</t>
  </si>
  <si>
    <t>MORENO</t>
  </si>
  <si>
    <t>CANUTO</t>
  </si>
  <si>
    <t>MICHELLE ALEXANDER</t>
  </si>
  <si>
    <t>GONZALEZ ORTEGA MILLIE</t>
  </si>
  <si>
    <t>MILLIE</t>
  </si>
  <si>
    <t>GASCON TREJO NELLY ADRIANA</t>
  </si>
  <si>
    <t>GASCON</t>
  </si>
  <si>
    <t>TREJO</t>
  </si>
  <si>
    <t>NELLY ADRIANA</t>
  </si>
  <si>
    <t>REYES ROBLES NURIA</t>
  </si>
  <si>
    <t>REYES</t>
  </si>
  <si>
    <t>ROBLES</t>
  </si>
  <si>
    <t>NURIA</t>
  </si>
  <si>
    <t>CHAVEZ INFANTE RENATA</t>
  </si>
  <si>
    <t>CHAVEZ</t>
  </si>
  <si>
    <t>INFANTE</t>
  </si>
  <si>
    <t>RENATA</t>
  </si>
  <si>
    <t>ZARATE BELTRAN RENATA</t>
  </si>
  <si>
    <t>ZARATE</t>
  </si>
  <si>
    <t>BELTRAN</t>
  </si>
  <si>
    <t>GARCIA QUEVEDO SANTIAGO</t>
  </si>
  <si>
    <t>QUEVEDO</t>
  </si>
  <si>
    <t>SANTIAGO</t>
  </si>
  <si>
    <t>MEDINA LOPEZ SANTIAGO</t>
  </si>
  <si>
    <t>MEDINA</t>
  </si>
  <si>
    <t>AGUIRRE SANCHEZ SIMONNE YAMILE</t>
  </si>
  <si>
    <t>AGUIRRE</t>
  </si>
  <si>
    <t>SIMONNE YAMILE</t>
  </si>
  <si>
    <t>ANGELES NORMAN SOREN</t>
  </si>
  <si>
    <t>ANGELES</t>
  </si>
  <si>
    <t>NORMAN</t>
  </si>
  <si>
    <t>SOREN</t>
  </si>
  <si>
    <t>JUAREZ HERNANDEZ YAEL JAVIER</t>
  </si>
  <si>
    <t>JUAREZ</t>
  </si>
  <si>
    <t>YAEL JAVIER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</si>
  <si>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</si>
  <si>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</si>
  <si>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</si>
  <si>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</si>
  <si>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</si>
  <si>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</si>
  <si>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</si>
  <si>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</si>
  <si>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</si>
  <si>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</si>
  <si>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</si>
  <si>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</si>
  <si>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</si>
  <si>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</si>
  <si>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</si>
  <si>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</si>
  <si>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</si>
  <si>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</si>
  <si>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</si>
  <si>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</si>
  <si>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Alumno</t>
  </si>
  <si>
    <t>Soren Angeles Norman</t>
  </si>
  <si>
    <t>Millie González Ortega</t>
  </si>
  <si>
    <t xml:space="preserve">Isai Vazquez Wong </t>
  </si>
  <si>
    <t>Juan Marcos Guerrero Pérez</t>
  </si>
  <si>
    <t xml:space="preserve">Axel Daniel Ramírez Abraham </t>
  </si>
  <si>
    <t xml:space="preserve">Karyme Renata López Córdoba </t>
  </si>
  <si>
    <t>MICHELLE ALEXANDER MORENO CANUTO</t>
  </si>
  <si>
    <t xml:space="preserve">Luis Miguel Gerardo Olguín Pulido </t>
  </si>
  <si>
    <t>Carmina Valentina Guadarrama Sánchez</t>
  </si>
  <si>
    <t>Alexis Axael Anzures Acero</t>
  </si>
  <si>
    <t xml:space="preserve">Adriana Dánae Rosete González </t>
  </si>
  <si>
    <t xml:space="preserve">Alisson Melissa Guerrero Acevez </t>
  </si>
  <si>
    <t>Nelly Adriana Gascon Trejo</t>
  </si>
  <si>
    <t>Cristian Jesus Paz Torres</t>
  </si>
  <si>
    <t xml:space="preserve">Elisa Vargas Luengas </t>
  </si>
  <si>
    <t xml:space="preserve">Santiago García Quevedo </t>
  </si>
  <si>
    <t xml:space="preserve">Carla Rubí Gámez Guerrero </t>
  </si>
  <si>
    <t>Andrea Quintero García</t>
  </si>
  <si>
    <t>Renata Chávez Infante</t>
  </si>
  <si>
    <t>Michelle Felix Cadima</t>
  </si>
  <si>
    <t>Diego Díaz Ramírez</t>
  </si>
  <si>
    <t xml:space="preserve">Luis Antonio Neri Arceo </t>
  </si>
  <si>
    <t xml:space="preserve">Santiago Medina López </t>
  </si>
  <si>
    <t xml:space="preserve">Fernando Daniel Velázquez Ramírez </t>
  </si>
  <si>
    <t>Puntaje</t>
  </si>
  <si>
    <t>Suma</t>
  </si>
  <si>
    <t>Renata Zarate Beltran</t>
  </si>
  <si>
    <t>Nuria Reyes Robles</t>
  </si>
  <si>
    <t>Camila Garcia Aragon</t>
  </si>
  <si>
    <t>Emiliano Hernández Soria</t>
  </si>
  <si>
    <t>Macbeth Navarrete Mtz</t>
  </si>
  <si>
    <t>Damian Revilla Fuentes</t>
  </si>
  <si>
    <t>Jocelyn Mayte Sanz Gutierrez</t>
  </si>
  <si>
    <t>Axel Edmundo Mirón Garcia</t>
  </si>
  <si>
    <t>Margarita Yaretzi Pérez Cabrera</t>
  </si>
  <si>
    <t>Mía Elea Toral Villalobos</t>
  </si>
  <si>
    <t>Airam Johana Montaño Bocanegra</t>
  </si>
  <si>
    <t>EMILIANO ISRAEL GONZALEZ RAMIREZ</t>
  </si>
  <si>
    <t xml:space="preserve">Yael javier juarez hernandez </t>
  </si>
  <si>
    <t xml:space="preserve">Mariana Beatriz Gil Valle </t>
  </si>
  <si>
    <t>Simonne Yamile Aguirre Sanchez</t>
  </si>
  <si>
    <t>Elliot Batllia Avalos</t>
  </si>
  <si>
    <t xml:space="preserve">Dego ortega hernandez </t>
  </si>
  <si>
    <t>Arturo Sánchez Estrada</t>
  </si>
  <si>
    <t>Calificación</t>
  </si>
  <si>
    <t>Conceptos</t>
  </si>
  <si>
    <t>Suma1</t>
  </si>
  <si>
    <t>Cal_Suma1</t>
  </si>
  <si>
    <t>Ejercicios</t>
  </si>
  <si>
    <t>Cal_Suma2</t>
  </si>
  <si>
    <t>Suma2</t>
  </si>
  <si>
    <t>Max</t>
  </si>
  <si>
    <t>Diferencia</t>
  </si>
  <si>
    <t>Campana</t>
  </si>
  <si>
    <t>Cal_Campna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</si>
</sst>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4F18-2049-46EA-8245-9E12CF889F6A}">
  <dimension ref="A1:Y47"/>
  <sheetViews>
    <sheetView workbookViewId="0">
      <selection activeCell="F2" sqref="F2"/>
    </sheetView>
  </sheetViews>
  <sheetFormatPr baseColWidth="10" defaultRowHeight="15" x14ac:dyDescent="0.25"/>
  <cols>
    <col min="5" max="5" width="21" bestFit="1" customWidth="1"/>
    <col min="6" max="25" width="5" style="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  <c r="P1" s="2" t="s">
        <v>179</v>
      </c>
      <c r="Q1" s="2" t="s">
        <v>180</v>
      </c>
      <c r="R1" s="2" t="s">
        <v>181</v>
      </c>
      <c r="S1" s="2" t="s">
        <v>182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2" t="s">
        <v>188</v>
      </c>
    </row>
    <row r="2" spans="1:25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</row>
    <row r="3" spans="1:25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</row>
    <row r="4" spans="1:25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</row>
    <row r="5" spans="1:25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</row>
    <row r="6" spans="1:25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</row>
    <row r="7" spans="1:25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</row>
    <row r="8" spans="1:25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</row>
    <row r="9" spans="1:25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</row>
    <row r="10" spans="1:25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</row>
    <row r="11" spans="1:25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</row>
    <row r="12" spans="1:25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</row>
    <row r="13" spans="1:25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</row>
    <row r="14" spans="1:25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</row>
    <row r="15" spans="1:25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</row>
    <row r="16" spans="1:25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</row>
    <row r="17" spans="1:5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</row>
    <row r="18" spans="1:5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</row>
    <row r="19" spans="1:5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</row>
    <row r="20" spans="1:5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</row>
    <row r="21" spans="1:5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</row>
    <row r="22" spans="1:5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</row>
    <row r="23" spans="1:5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</row>
    <row r="24" spans="1:5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</row>
    <row r="25" spans="1:5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</row>
    <row r="26" spans="1:5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</row>
    <row r="27" spans="1:5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</row>
    <row r="28" spans="1:5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</row>
    <row r="29" spans="1:5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</row>
    <row r="30" spans="1:5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</row>
    <row r="31" spans="1:5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</row>
    <row r="32" spans="1:5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</row>
    <row r="33" spans="1:5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</row>
    <row r="34" spans="1:5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</row>
    <row r="35" spans="1:5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</row>
    <row r="36" spans="1:5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</row>
    <row r="37" spans="1:5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</row>
    <row r="38" spans="1:5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</row>
    <row r="39" spans="1:5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</row>
    <row r="40" spans="1:5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</row>
    <row r="41" spans="1:5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</row>
    <row r="42" spans="1:5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</row>
    <row r="43" spans="1:5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</row>
    <row r="44" spans="1:5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</row>
    <row r="45" spans="1:5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</row>
    <row r="46" spans="1:5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</row>
    <row r="47" spans="1:5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F8C-171C-47F3-A52C-7DA27D9604D8}">
  <dimension ref="A1:BF44"/>
  <sheetViews>
    <sheetView tabSelected="1" workbookViewId="0">
      <selection activeCell="Y44" sqref="Y44"/>
    </sheetView>
  </sheetViews>
  <sheetFormatPr baseColWidth="10" defaultRowHeight="15" x14ac:dyDescent="0.25"/>
  <cols>
    <col min="1" max="1" width="37.5703125" bestFit="1" customWidth="1"/>
    <col min="2" max="10" width="3.140625" style="1" bestFit="1" customWidth="1"/>
    <col min="11" max="21" width="4.140625" style="1" bestFit="1" customWidth="1"/>
    <col min="22" max="22" width="7.85546875" style="1" bestFit="1" customWidth="1"/>
    <col min="23" max="23" width="11.42578125" style="1"/>
    <col min="24" max="24" width="11.140625" style="1" bestFit="1" customWidth="1"/>
    <col min="25" max="25" width="11.85546875" style="1" bestFit="1" customWidth="1"/>
    <col min="26" max="27" width="11.140625" style="1" customWidth="1"/>
    <col min="29" max="33" width="3.140625" bestFit="1" customWidth="1"/>
    <col min="34" max="36" width="4.140625" bestFit="1" customWidth="1"/>
    <col min="37" max="37" width="6.85546875" style="1" bestFit="1" customWidth="1"/>
    <col min="38" max="38" width="10.5703125" style="1" bestFit="1" customWidth="1"/>
    <col min="40" max="43" width="3.140625" bestFit="1" customWidth="1"/>
    <col min="44" max="51" width="4.140625" bestFit="1" customWidth="1"/>
    <col min="52" max="52" width="6.85546875" style="1" bestFit="1" customWidth="1"/>
    <col min="53" max="53" width="10.5703125" style="1" bestFit="1" customWidth="1"/>
    <col min="54" max="54" width="11.42578125" style="1"/>
  </cols>
  <sheetData>
    <row r="1" spans="1:58" x14ac:dyDescent="0.25">
      <c r="AC1" s="6" t="s">
        <v>235</v>
      </c>
      <c r="AD1" s="6"/>
      <c r="AE1" s="6"/>
      <c r="AF1" s="6"/>
      <c r="AG1" s="6"/>
      <c r="AH1" s="6"/>
      <c r="AI1" s="6"/>
      <c r="AJ1" s="6"/>
      <c r="AN1" s="6" t="s">
        <v>238</v>
      </c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BC1" s="7" t="s">
        <v>241</v>
      </c>
      <c r="BD1" s="1">
        <v>4.5999999999999996</v>
      </c>
      <c r="BE1" t="s">
        <v>242</v>
      </c>
      <c r="BF1" s="1">
        <v>0.5</v>
      </c>
    </row>
    <row r="2" spans="1:58" x14ac:dyDescent="0.25">
      <c r="A2" s="1" t="s">
        <v>189</v>
      </c>
      <c r="B2" s="3" t="s">
        <v>169</v>
      </c>
      <c r="C2" s="3" t="s">
        <v>170</v>
      </c>
      <c r="D2" s="3" t="s">
        <v>171</v>
      </c>
      <c r="E2" s="4" t="s">
        <v>172</v>
      </c>
      <c r="F2" s="3" t="s">
        <v>173</v>
      </c>
      <c r="G2" s="4" t="s">
        <v>174</v>
      </c>
      <c r="H2" s="3" t="s">
        <v>175</v>
      </c>
      <c r="I2" s="4" t="s">
        <v>176</v>
      </c>
      <c r="J2" s="4" t="s">
        <v>177</v>
      </c>
      <c r="K2" s="4" t="s">
        <v>178</v>
      </c>
      <c r="L2" s="4" t="s">
        <v>179</v>
      </c>
      <c r="M2" s="4" t="s">
        <v>180</v>
      </c>
      <c r="N2" s="4" t="s">
        <v>181</v>
      </c>
      <c r="O2" s="3" t="s">
        <v>182</v>
      </c>
      <c r="P2" s="4" t="s">
        <v>183</v>
      </c>
      <c r="Q2" s="3" t="s">
        <v>184</v>
      </c>
      <c r="R2" s="3" t="s">
        <v>185</v>
      </c>
      <c r="S2" s="4" t="s">
        <v>186</v>
      </c>
      <c r="T2" s="4" t="s">
        <v>187</v>
      </c>
      <c r="U2" s="4" t="s">
        <v>188</v>
      </c>
      <c r="V2" s="1" t="s">
        <v>214</v>
      </c>
      <c r="W2" s="1" t="s">
        <v>215</v>
      </c>
      <c r="X2" s="5" t="s">
        <v>234</v>
      </c>
      <c r="Y2" s="5" t="s">
        <v>244</v>
      </c>
      <c r="Z2" s="5"/>
      <c r="AA2" s="5"/>
      <c r="AC2" s="3" t="s">
        <v>169</v>
      </c>
      <c r="AD2" s="3" t="s">
        <v>170</v>
      </c>
      <c r="AE2" s="3" t="s">
        <v>171</v>
      </c>
      <c r="AF2" s="3" t="s">
        <v>173</v>
      </c>
      <c r="AG2" s="3" t="s">
        <v>175</v>
      </c>
      <c r="AH2" s="3" t="s">
        <v>182</v>
      </c>
      <c r="AI2" s="3" t="s">
        <v>184</v>
      </c>
      <c r="AJ2" s="3" t="s">
        <v>185</v>
      </c>
      <c r="AK2" s="3" t="s">
        <v>236</v>
      </c>
      <c r="AL2" s="3" t="s">
        <v>237</v>
      </c>
      <c r="AN2" s="4" t="s">
        <v>172</v>
      </c>
      <c r="AO2" s="4" t="s">
        <v>174</v>
      </c>
      <c r="AP2" s="4" t="s">
        <v>176</v>
      </c>
      <c r="AQ2" s="4" t="s">
        <v>177</v>
      </c>
      <c r="AR2" s="4" t="s">
        <v>178</v>
      </c>
      <c r="AS2" s="4" t="s">
        <v>179</v>
      </c>
      <c r="AT2" s="4" t="s">
        <v>180</v>
      </c>
      <c r="AU2" s="4" t="s">
        <v>181</v>
      </c>
      <c r="AV2" s="4" t="s">
        <v>183</v>
      </c>
      <c r="AW2" s="4" t="s">
        <v>186</v>
      </c>
      <c r="AX2" s="4" t="s">
        <v>187</v>
      </c>
      <c r="AY2" s="4" t="s">
        <v>188</v>
      </c>
      <c r="AZ2" s="4" t="s">
        <v>240</v>
      </c>
      <c r="BA2" s="4" t="s">
        <v>239</v>
      </c>
      <c r="BB2" s="4" t="s">
        <v>242</v>
      </c>
      <c r="BC2" s="4" t="s">
        <v>243</v>
      </c>
    </row>
    <row r="3" spans="1:58" x14ac:dyDescent="0.25">
      <c r="A3" t="s">
        <v>200</v>
      </c>
      <c r="B3" s="1">
        <v>1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0</v>
      </c>
      <c r="U3" s="1">
        <v>1</v>
      </c>
      <c r="V3" s="1">
        <v>15</v>
      </c>
      <c r="W3" s="1">
        <f>SUM(B3:U3)</f>
        <v>15</v>
      </c>
      <c r="X3" s="1">
        <f>W3*0.5</f>
        <v>7.5</v>
      </c>
      <c r="Y3" s="10">
        <f>AL3+BC3</f>
        <v>8</v>
      </c>
      <c r="AC3" s="1">
        <v>1</v>
      </c>
      <c r="AD3" s="1">
        <v>1</v>
      </c>
      <c r="AE3" s="1">
        <v>0</v>
      </c>
      <c r="AF3" s="1">
        <v>1</v>
      </c>
      <c r="AG3" s="1">
        <v>1</v>
      </c>
      <c r="AH3" s="1">
        <v>1</v>
      </c>
      <c r="AI3" s="1">
        <v>0</v>
      </c>
      <c r="AJ3" s="1">
        <v>1</v>
      </c>
      <c r="AK3" s="1">
        <f>SUM(AC3:AJ3)</f>
        <v>6</v>
      </c>
      <c r="AL3" s="1">
        <f>AK3*0.5</f>
        <v>3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0</v>
      </c>
      <c r="AW3" s="1">
        <v>1</v>
      </c>
      <c r="AX3" s="1">
        <v>0</v>
      </c>
      <c r="AY3" s="1">
        <v>1</v>
      </c>
      <c r="AZ3" s="1">
        <f>SUM(AN3:AY3)</f>
        <v>9</v>
      </c>
      <c r="BA3" s="8">
        <f>AZ3*0.5</f>
        <v>4.5</v>
      </c>
      <c r="BB3" s="8">
        <f>$BD$1-BA3</f>
        <v>9.9999999999999645E-2</v>
      </c>
      <c r="BC3" s="8">
        <f>BA3+$BF$1</f>
        <v>5</v>
      </c>
      <c r="BD3" s="8"/>
      <c r="BE3" s="9">
        <v>6</v>
      </c>
    </row>
    <row r="4" spans="1:58" x14ac:dyDescent="0.25">
      <c r="A4" t="s">
        <v>226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15</v>
      </c>
      <c r="W4" s="1">
        <f>SUM(B4:U4)</f>
        <v>15</v>
      </c>
      <c r="X4" s="1">
        <f t="shared" ref="X4:X44" si="0">W4*0.5</f>
        <v>7.5</v>
      </c>
      <c r="Y4" s="10">
        <f t="shared" ref="Y4:Y44" si="1">AL4+BC4</f>
        <v>8</v>
      </c>
      <c r="AC4" s="1">
        <v>1</v>
      </c>
      <c r="AD4" s="1">
        <v>1</v>
      </c>
      <c r="AE4" s="1">
        <v>0</v>
      </c>
      <c r="AF4" s="1">
        <v>1</v>
      </c>
      <c r="AG4" s="1">
        <v>1</v>
      </c>
      <c r="AH4" s="1">
        <v>1</v>
      </c>
      <c r="AI4" s="1">
        <v>0</v>
      </c>
      <c r="AJ4" s="1">
        <v>1</v>
      </c>
      <c r="AK4" s="1">
        <f t="shared" ref="AK4:AK44" si="2">SUM(AC4:AJ4)</f>
        <v>6</v>
      </c>
      <c r="AL4" s="1">
        <f t="shared" ref="AL4:AL44" si="3">AK4*0.5</f>
        <v>3</v>
      </c>
      <c r="AN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f>SUM(AN4:AY4)</f>
        <v>9</v>
      </c>
      <c r="BA4" s="8">
        <f t="shared" ref="BA4:BA44" si="4">AZ4*0.5</f>
        <v>4.5</v>
      </c>
      <c r="BB4" s="8">
        <f>$BD$1-BA4</f>
        <v>9.9999999999999645E-2</v>
      </c>
      <c r="BC4" s="8">
        <f t="shared" ref="BC4:BC44" si="5">BA4+$BF$1</f>
        <v>5</v>
      </c>
      <c r="BD4" s="8"/>
      <c r="BE4" s="9">
        <v>5.5</v>
      </c>
    </row>
    <row r="5" spans="1:58" x14ac:dyDescent="0.25">
      <c r="A5" t="s">
        <v>199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9</v>
      </c>
      <c r="W5" s="1">
        <f>SUM(B5:U5)</f>
        <v>9</v>
      </c>
      <c r="X5" s="1">
        <f t="shared" si="0"/>
        <v>4.5</v>
      </c>
      <c r="Y5" s="10">
        <f t="shared" si="1"/>
        <v>5</v>
      </c>
      <c r="AC5" s="1">
        <v>0</v>
      </c>
      <c r="AD5" s="1">
        <v>0</v>
      </c>
      <c r="AE5" s="1">
        <v>1</v>
      </c>
      <c r="AF5" s="1">
        <v>1</v>
      </c>
      <c r="AG5" s="1">
        <v>1</v>
      </c>
      <c r="AH5" s="1">
        <v>1</v>
      </c>
      <c r="AI5" s="1">
        <v>0</v>
      </c>
      <c r="AJ5" s="1">
        <v>0</v>
      </c>
      <c r="AK5" s="1">
        <f t="shared" si="2"/>
        <v>4</v>
      </c>
      <c r="AL5" s="1">
        <f t="shared" si="3"/>
        <v>2</v>
      </c>
      <c r="AN5" s="1">
        <v>1</v>
      </c>
      <c r="AO5" s="1">
        <v>0</v>
      </c>
      <c r="AP5" s="1">
        <v>0</v>
      </c>
      <c r="AQ5" s="1">
        <v>1</v>
      </c>
      <c r="AR5" s="1">
        <v>1</v>
      </c>
      <c r="AS5" s="1">
        <v>1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f>SUM(AN5:AY5)</f>
        <v>5</v>
      </c>
      <c r="BA5" s="8">
        <f t="shared" si="4"/>
        <v>2.5</v>
      </c>
      <c r="BB5" s="8">
        <f>$BD$1-BA5</f>
        <v>2.0999999999999996</v>
      </c>
      <c r="BC5" s="8">
        <f t="shared" si="5"/>
        <v>3</v>
      </c>
      <c r="BD5" s="8"/>
      <c r="BE5" s="9">
        <v>5</v>
      </c>
    </row>
    <row r="6" spans="1:58" x14ac:dyDescent="0.25">
      <c r="A6" t="s">
        <v>201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17</v>
      </c>
      <c r="W6" s="1">
        <f>SUM(B6:U6)</f>
        <v>17</v>
      </c>
      <c r="X6" s="1">
        <f t="shared" si="0"/>
        <v>8.5</v>
      </c>
      <c r="Y6" s="10">
        <f t="shared" si="1"/>
        <v>9</v>
      </c>
      <c r="AC6" s="1">
        <v>0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f t="shared" si="2"/>
        <v>7</v>
      </c>
      <c r="AL6" s="1">
        <f t="shared" si="3"/>
        <v>3.5</v>
      </c>
      <c r="AN6" s="1">
        <v>1</v>
      </c>
      <c r="AO6" s="1">
        <v>0</v>
      </c>
      <c r="AP6" s="1">
        <v>0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f>SUM(AN6:AY6)</f>
        <v>10</v>
      </c>
      <c r="BA6" s="8">
        <f t="shared" si="4"/>
        <v>5</v>
      </c>
      <c r="BB6" s="8">
        <f>$BD$1-BA6</f>
        <v>-0.40000000000000036</v>
      </c>
      <c r="BC6" s="8">
        <f t="shared" si="5"/>
        <v>5.5</v>
      </c>
      <c r="BD6" s="8"/>
      <c r="BE6" s="9">
        <v>5</v>
      </c>
    </row>
    <row r="7" spans="1:58" x14ac:dyDescent="0.25">
      <c r="A7" t="s">
        <v>207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14</v>
      </c>
      <c r="W7" s="1">
        <f>SUM(B7:U7)</f>
        <v>14</v>
      </c>
      <c r="X7" s="1">
        <f t="shared" si="0"/>
        <v>7</v>
      </c>
      <c r="Y7" s="10">
        <f t="shared" si="1"/>
        <v>7.5</v>
      </c>
      <c r="AC7" s="1">
        <v>1</v>
      </c>
      <c r="AD7" s="1">
        <v>1</v>
      </c>
      <c r="AE7" s="1">
        <v>1</v>
      </c>
      <c r="AF7" s="1">
        <v>0</v>
      </c>
      <c r="AG7" s="1">
        <v>1</v>
      </c>
      <c r="AH7" s="1">
        <v>1</v>
      </c>
      <c r="AI7" s="1">
        <v>0</v>
      </c>
      <c r="AJ7" s="1">
        <v>1</v>
      </c>
      <c r="AK7" s="1">
        <f t="shared" si="2"/>
        <v>6</v>
      </c>
      <c r="AL7" s="1">
        <f t="shared" si="3"/>
        <v>3</v>
      </c>
      <c r="AN7" s="1">
        <v>1</v>
      </c>
      <c r="AO7" s="1">
        <v>0</v>
      </c>
      <c r="AP7" s="1">
        <v>0</v>
      </c>
      <c r="AQ7" s="1">
        <v>1</v>
      </c>
      <c r="AR7" s="1">
        <v>0</v>
      </c>
      <c r="AS7" s="1">
        <v>1</v>
      </c>
      <c r="AT7" s="1">
        <v>1</v>
      </c>
      <c r="AU7" s="1">
        <v>1</v>
      </c>
      <c r="AV7" s="1">
        <v>1</v>
      </c>
      <c r="AW7" s="1">
        <v>0</v>
      </c>
      <c r="AX7" s="1">
        <v>1</v>
      </c>
      <c r="AY7" s="1">
        <v>1</v>
      </c>
      <c r="AZ7" s="1">
        <f>SUM(AN7:AY7)</f>
        <v>8</v>
      </c>
      <c r="BA7" s="8">
        <f t="shared" si="4"/>
        <v>4</v>
      </c>
      <c r="BB7" s="8">
        <f>$BD$1-BA7</f>
        <v>0.59999999999999964</v>
      </c>
      <c r="BC7" s="8">
        <f t="shared" si="5"/>
        <v>4.5</v>
      </c>
      <c r="BD7" s="8"/>
      <c r="BE7" s="9">
        <v>5</v>
      </c>
    </row>
    <row r="8" spans="1:58" x14ac:dyDescent="0.25">
      <c r="A8" t="s">
        <v>233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10</v>
      </c>
      <c r="W8" s="1">
        <f>SUM(B8:U8)</f>
        <v>10</v>
      </c>
      <c r="X8" s="1">
        <f t="shared" si="0"/>
        <v>5</v>
      </c>
      <c r="Y8" s="10">
        <f t="shared" si="1"/>
        <v>5.5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f t="shared" si="2"/>
        <v>8</v>
      </c>
      <c r="AL8" s="1">
        <f t="shared" si="3"/>
        <v>4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f>SUM(AN8:AY8)</f>
        <v>2</v>
      </c>
      <c r="BA8" s="8">
        <f t="shared" si="4"/>
        <v>1</v>
      </c>
      <c r="BB8" s="8">
        <f>$BD$1-BA8</f>
        <v>3.5999999999999996</v>
      </c>
      <c r="BC8" s="8">
        <f t="shared" si="5"/>
        <v>1.5</v>
      </c>
      <c r="BD8" s="8"/>
      <c r="BE8" s="9">
        <v>5</v>
      </c>
    </row>
    <row r="9" spans="1:58" x14ac:dyDescent="0.25">
      <c r="A9" t="s">
        <v>194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1</v>
      </c>
      <c r="V9" s="1">
        <v>13</v>
      </c>
      <c r="W9" s="1">
        <f>SUM(B9:U9)</f>
        <v>13</v>
      </c>
      <c r="X9" s="1">
        <f t="shared" si="0"/>
        <v>6.5</v>
      </c>
      <c r="Y9" s="10">
        <f t="shared" si="1"/>
        <v>7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f t="shared" si="2"/>
        <v>7</v>
      </c>
      <c r="AL9" s="1">
        <f t="shared" si="3"/>
        <v>3.5</v>
      </c>
      <c r="AN9" s="1">
        <v>0</v>
      </c>
      <c r="AO9" s="1">
        <v>0</v>
      </c>
      <c r="AP9" s="1">
        <v>0</v>
      </c>
      <c r="AQ9" s="1">
        <v>1</v>
      </c>
      <c r="AR9" s="1">
        <v>1</v>
      </c>
      <c r="AS9" s="1">
        <v>1</v>
      </c>
      <c r="AT9" s="1">
        <v>0</v>
      </c>
      <c r="AU9" s="1">
        <v>1</v>
      </c>
      <c r="AV9" s="1">
        <v>0</v>
      </c>
      <c r="AW9" s="1">
        <v>0</v>
      </c>
      <c r="AX9" s="1">
        <v>1</v>
      </c>
      <c r="AY9" s="1">
        <v>1</v>
      </c>
      <c r="AZ9" s="1">
        <f>SUM(AN9:AY9)</f>
        <v>6</v>
      </c>
      <c r="BA9" s="8">
        <f t="shared" si="4"/>
        <v>3</v>
      </c>
      <c r="BB9" s="8">
        <f>$BD$1-BA9</f>
        <v>1.5999999999999996</v>
      </c>
      <c r="BC9" s="8">
        <f t="shared" si="5"/>
        <v>3.5</v>
      </c>
      <c r="BD9" s="8"/>
      <c r="BE9" s="9">
        <v>5</v>
      </c>
    </row>
    <row r="10" spans="1:58" x14ac:dyDescent="0.25">
      <c r="A10" t="s">
        <v>223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15</v>
      </c>
      <c r="W10" s="1">
        <f>SUM(B10:U10)</f>
        <v>15</v>
      </c>
      <c r="X10" s="1">
        <f t="shared" si="0"/>
        <v>7.5</v>
      </c>
      <c r="Y10" s="10">
        <f t="shared" si="1"/>
        <v>8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0</v>
      </c>
      <c r="AK10" s="1">
        <f t="shared" si="2"/>
        <v>7</v>
      </c>
      <c r="AL10" s="1">
        <f t="shared" si="3"/>
        <v>3.5</v>
      </c>
      <c r="AN10" s="1">
        <v>1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f>SUM(AN10:AY10)</f>
        <v>8</v>
      </c>
      <c r="BA10" s="8">
        <f t="shared" si="4"/>
        <v>4</v>
      </c>
      <c r="BB10" s="8">
        <f>$BD$1-BA10</f>
        <v>0.59999999999999964</v>
      </c>
      <c r="BC10" s="8">
        <f t="shared" si="5"/>
        <v>4.5</v>
      </c>
      <c r="BD10" s="8"/>
      <c r="BE10" s="9">
        <v>4.5</v>
      </c>
    </row>
    <row r="11" spans="1:58" x14ac:dyDescent="0.25">
      <c r="A11" t="s">
        <v>218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14</v>
      </c>
      <c r="W11" s="1">
        <f>SUM(B11:U11)</f>
        <v>14</v>
      </c>
      <c r="X11" s="1">
        <f t="shared" si="0"/>
        <v>7</v>
      </c>
      <c r="Y11" s="10">
        <f t="shared" si="1"/>
        <v>7.5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0</v>
      </c>
      <c r="AK11" s="1">
        <f t="shared" si="2"/>
        <v>7</v>
      </c>
      <c r="AL11" s="1">
        <f t="shared" si="3"/>
        <v>3.5</v>
      </c>
      <c r="AN11" s="1">
        <v>1</v>
      </c>
      <c r="AO11" s="1">
        <v>0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0</v>
      </c>
      <c r="AV11" s="1">
        <v>0</v>
      </c>
      <c r="AW11" s="1">
        <v>1</v>
      </c>
      <c r="AX11" s="1">
        <v>0</v>
      </c>
      <c r="AY11" s="1">
        <v>1</v>
      </c>
      <c r="AZ11" s="1">
        <f>SUM(AN11:AY11)</f>
        <v>7</v>
      </c>
      <c r="BA11" s="8">
        <f t="shared" si="4"/>
        <v>3.5</v>
      </c>
      <c r="BB11" s="8">
        <f>$BD$1-BA11</f>
        <v>1.0999999999999996</v>
      </c>
      <c r="BC11" s="8">
        <f t="shared" si="5"/>
        <v>4</v>
      </c>
      <c r="BD11" s="8"/>
      <c r="BE11" s="9">
        <v>4.5</v>
      </c>
    </row>
    <row r="12" spans="1:58" x14ac:dyDescent="0.25">
      <c r="A12" t="s">
        <v>206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18</v>
      </c>
      <c r="W12" s="1">
        <f>SUM(B12:U12)</f>
        <v>18</v>
      </c>
      <c r="X12" s="1">
        <f t="shared" si="0"/>
        <v>9</v>
      </c>
      <c r="Y12" s="10">
        <f t="shared" si="1"/>
        <v>9.5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f t="shared" si="2"/>
        <v>8</v>
      </c>
      <c r="AL12" s="1">
        <f t="shared" si="3"/>
        <v>4</v>
      </c>
      <c r="AN12" s="1">
        <v>0</v>
      </c>
      <c r="AO12" s="1">
        <v>1</v>
      </c>
      <c r="AP12" s="1">
        <v>0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f>SUM(AN12:AY12)</f>
        <v>10</v>
      </c>
      <c r="BA12" s="8">
        <f t="shared" si="4"/>
        <v>5</v>
      </c>
      <c r="BB12" s="8">
        <f>$BD$1-BA12</f>
        <v>-0.40000000000000036</v>
      </c>
      <c r="BC12" s="8">
        <f t="shared" si="5"/>
        <v>5.5</v>
      </c>
      <c r="BD12" s="8"/>
      <c r="BE12" s="9">
        <v>4.5</v>
      </c>
    </row>
    <row r="13" spans="1:58" x14ac:dyDescent="0.25">
      <c r="A13" t="s">
        <v>198</v>
      </c>
      <c r="B13" s="1">
        <v>1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13</v>
      </c>
      <c r="W13" s="1">
        <f>SUM(B13:U13)</f>
        <v>13</v>
      </c>
      <c r="X13" s="1">
        <f t="shared" si="0"/>
        <v>6.5</v>
      </c>
      <c r="Y13" s="10">
        <f t="shared" si="1"/>
        <v>7</v>
      </c>
      <c r="AC13" s="1">
        <v>1</v>
      </c>
      <c r="AD13" s="1">
        <v>1</v>
      </c>
      <c r="AE13" s="1">
        <v>0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f t="shared" si="2"/>
        <v>7</v>
      </c>
      <c r="AL13" s="1">
        <f t="shared" si="3"/>
        <v>3.5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1</v>
      </c>
      <c r="AU13" s="1">
        <v>1</v>
      </c>
      <c r="AV13" s="1">
        <v>0</v>
      </c>
      <c r="AW13" s="1">
        <v>1</v>
      </c>
      <c r="AX13" s="1">
        <v>0</v>
      </c>
      <c r="AY13" s="1">
        <v>0</v>
      </c>
      <c r="AZ13" s="1">
        <f>SUM(AN13:AY13)</f>
        <v>6</v>
      </c>
      <c r="BA13" s="8">
        <f t="shared" si="4"/>
        <v>3</v>
      </c>
      <c r="BB13" s="8">
        <f>$BD$1-BA13</f>
        <v>1.5999999999999996</v>
      </c>
      <c r="BC13" s="8">
        <f t="shared" si="5"/>
        <v>3.5</v>
      </c>
      <c r="BD13" s="8"/>
      <c r="BE13" s="9">
        <v>4.5</v>
      </c>
    </row>
    <row r="14" spans="1:58" x14ac:dyDescent="0.25">
      <c r="A14" t="s">
        <v>203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14</v>
      </c>
      <c r="W14" s="1">
        <f>SUM(B14:U14)</f>
        <v>14</v>
      </c>
      <c r="X14" s="1">
        <f t="shared" si="0"/>
        <v>7</v>
      </c>
      <c r="Y14" s="10">
        <f t="shared" si="1"/>
        <v>7.5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f t="shared" si="2"/>
        <v>7</v>
      </c>
      <c r="AL14" s="1">
        <f t="shared" si="3"/>
        <v>3.5</v>
      </c>
      <c r="AN14" s="1">
        <v>1</v>
      </c>
      <c r="AO14" s="1">
        <v>1</v>
      </c>
      <c r="AP14" s="1">
        <v>1</v>
      </c>
      <c r="AQ14" s="1">
        <v>1</v>
      </c>
      <c r="AR14" s="1">
        <v>0</v>
      </c>
      <c r="AS14" s="1">
        <v>1</v>
      </c>
      <c r="AT14" s="1">
        <v>0</v>
      </c>
      <c r="AU14" s="1">
        <v>1</v>
      </c>
      <c r="AV14" s="1">
        <v>0</v>
      </c>
      <c r="AW14" s="1">
        <v>0</v>
      </c>
      <c r="AX14" s="1">
        <v>1</v>
      </c>
      <c r="AY14" s="1">
        <v>0</v>
      </c>
      <c r="AZ14" s="1">
        <f>SUM(AN14:AY14)</f>
        <v>7</v>
      </c>
      <c r="BA14" s="8">
        <f t="shared" si="4"/>
        <v>3.5</v>
      </c>
      <c r="BB14" s="8">
        <f>$BD$1-BA14</f>
        <v>1.0999999999999996</v>
      </c>
      <c r="BC14" s="8">
        <f t="shared" si="5"/>
        <v>4</v>
      </c>
      <c r="BD14" s="8"/>
      <c r="BE14" s="9">
        <v>4.5</v>
      </c>
    </row>
    <row r="15" spans="1:58" x14ac:dyDescent="0.25">
      <c r="A15" t="s">
        <v>221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1</v>
      </c>
      <c r="V15" s="1">
        <v>17</v>
      </c>
      <c r="W15" s="1">
        <f>SUM(B15:U15)</f>
        <v>17</v>
      </c>
      <c r="X15" s="1">
        <f t="shared" si="0"/>
        <v>8.5</v>
      </c>
      <c r="Y15" s="10">
        <f t="shared" si="1"/>
        <v>9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f t="shared" si="2"/>
        <v>8</v>
      </c>
      <c r="AL15" s="1">
        <f t="shared" si="3"/>
        <v>4</v>
      </c>
      <c r="AN15" s="1">
        <v>1</v>
      </c>
      <c r="AO15" s="1">
        <v>1</v>
      </c>
      <c r="AP15" s="1">
        <v>0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0</v>
      </c>
      <c r="AW15" s="1">
        <v>1</v>
      </c>
      <c r="AX15" s="1">
        <v>0</v>
      </c>
      <c r="AY15" s="1">
        <v>1</v>
      </c>
      <c r="AZ15" s="1">
        <f>SUM(AN15:AY15)</f>
        <v>9</v>
      </c>
      <c r="BA15" s="8">
        <f t="shared" si="4"/>
        <v>4.5</v>
      </c>
      <c r="BB15" s="8">
        <f>$BD$1-BA15</f>
        <v>9.9999999999999645E-2</v>
      </c>
      <c r="BC15" s="8">
        <f t="shared" si="5"/>
        <v>5</v>
      </c>
      <c r="BD15" s="8"/>
      <c r="BE15" s="9">
        <v>4.5</v>
      </c>
    </row>
    <row r="16" spans="1:58" x14ac:dyDescent="0.25">
      <c r="A16" t="s">
        <v>232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>
        <v>7</v>
      </c>
      <c r="W16" s="1">
        <f>SUM(B16:U16)</f>
        <v>7</v>
      </c>
      <c r="X16" s="1">
        <f t="shared" si="0"/>
        <v>3.5</v>
      </c>
      <c r="Y16" s="10">
        <f t="shared" si="1"/>
        <v>4</v>
      </c>
      <c r="AC16" s="1">
        <v>1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0</v>
      </c>
      <c r="AK16" s="1">
        <f t="shared" si="2"/>
        <v>4</v>
      </c>
      <c r="AL16" s="1">
        <f t="shared" si="3"/>
        <v>2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f>SUM(AN16:AY16)</f>
        <v>3</v>
      </c>
      <c r="BA16" s="8">
        <f t="shared" si="4"/>
        <v>1.5</v>
      </c>
      <c r="BB16" s="8">
        <f>$BD$1-BA16</f>
        <v>3.0999999999999996</v>
      </c>
      <c r="BC16" s="8">
        <f t="shared" si="5"/>
        <v>2</v>
      </c>
      <c r="BD16" s="8"/>
      <c r="BE16" s="9">
        <v>4.5</v>
      </c>
    </row>
    <row r="17" spans="1:57" x14ac:dyDescent="0.25">
      <c r="A17" t="s">
        <v>210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1</v>
      </c>
      <c r="U17" s="1">
        <v>1</v>
      </c>
      <c r="V17" s="1">
        <v>16</v>
      </c>
      <c r="W17" s="1">
        <f>SUM(B17:U17)</f>
        <v>16</v>
      </c>
      <c r="X17" s="1">
        <f t="shared" si="0"/>
        <v>8</v>
      </c>
      <c r="Y17" s="10">
        <f t="shared" si="1"/>
        <v>8.5</v>
      </c>
      <c r="AC17" s="1">
        <v>0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0</v>
      </c>
      <c r="AK17" s="1">
        <f t="shared" si="2"/>
        <v>6</v>
      </c>
      <c r="AL17" s="1">
        <f t="shared" si="3"/>
        <v>3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f>SUM(AN17:AY17)</f>
        <v>10</v>
      </c>
      <c r="BA17" s="8">
        <f t="shared" si="4"/>
        <v>5</v>
      </c>
      <c r="BB17" s="8">
        <f>$BD$1-BA17</f>
        <v>-0.40000000000000036</v>
      </c>
      <c r="BC17" s="8">
        <f t="shared" si="5"/>
        <v>5.5</v>
      </c>
      <c r="BD17" s="8"/>
      <c r="BE17" s="9">
        <v>4.5</v>
      </c>
    </row>
    <row r="18" spans="1:57" x14ac:dyDescent="0.25">
      <c r="A18" t="s">
        <v>204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16</v>
      </c>
      <c r="W18" s="1">
        <f>SUM(B18:U18)</f>
        <v>16</v>
      </c>
      <c r="X18" s="1">
        <f t="shared" si="0"/>
        <v>8</v>
      </c>
      <c r="Y18" s="10">
        <f t="shared" si="1"/>
        <v>8.5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f t="shared" si="2"/>
        <v>8</v>
      </c>
      <c r="AL18" s="1">
        <f t="shared" si="3"/>
        <v>4</v>
      </c>
      <c r="AN18" s="1">
        <v>0</v>
      </c>
      <c r="AO18" s="1">
        <v>1</v>
      </c>
      <c r="AP18" s="1">
        <v>0</v>
      </c>
      <c r="AQ18" s="1">
        <v>1</v>
      </c>
      <c r="AR18" s="1">
        <v>0</v>
      </c>
      <c r="AS18" s="1">
        <v>1</v>
      </c>
      <c r="AT18" s="1">
        <v>1</v>
      </c>
      <c r="AU18" s="1">
        <v>1</v>
      </c>
      <c r="AV18" s="1">
        <v>0</v>
      </c>
      <c r="AW18" s="1">
        <v>1</v>
      </c>
      <c r="AX18" s="1">
        <v>1</v>
      </c>
      <c r="AY18" s="1">
        <v>1</v>
      </c>
      <c r="AZ18" s="1">
        <f>SUM(AN18:AY18)</f>
        <v>8</v>
      </c>
      <c r="BA18" s="8">
        <f t="shared" si="4"/>
        <v>4</v>
      </c>
      <c r="BB18" s="8">
        <f>$BD$1-BA18</f>
        <v>0.59999999999999964</v>
      </c>
      <c r="BC18" s="8">
        <f t="shared" si="5"/>
        <v>4.5</v>
      </c>
      <c r="BD18" s="8"/>
      <c r="BE18" s="9">
        <v>4.5</v>
      </c>
    </row>
    <row r="19" spans="1:57" x14ac:dyDescent="0.25">
      <c r="A19" t="s">
        <v>231</v>
      </c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14</v>
      </c>
      <c r="W19" s="1">
        <f>SUM(B19:U19)</f>
        <v>14</v>
      </c>
      <c r="X19" s="1">
        <f t="shared" si="0"/>
        <v>7</v>
      </c>
      <c r="Y19" s="10">
        <f t="shared" si="1"/>
        <v>7.5</v>
      </c>
      <c r="AC19" s="1">
        <v>1</v>
      </c>
      <c r="AD19" s="1">
        <v>1</v>
      </c>
      <c r="AE19" s="1">
        <v>0</v>
      </c>
      <c r="AF19" s="1">
        <v>1</v>
      </c>
      <c r="AG19" s="1">
        <v>1</v>
      </c>
      <c r="AH19" s="1">
        <v>1</v>
      </c>
      <c r="AI19" s="1">
        <v>0</v>
      </c>
      <c r="AJ19" s="1">
        <v>1</v>
      </c>
      <c r="AK19" s="1">
        <f t="shared" si="2"/>
        <v>6</v>
      </c>
      <c r="AL19" s="1">
        <f t="shared" si="3"/>
        <v>3</v>
      </c>
      <c r="AN19" s="1">
        <v>1</v>
      </c>
      <c r="AO19" s="1">
        <v>0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0</v>
      </c>
      <c r="AY19" s="1">
        <v>1</v>
      </c>
      <c r="AZ19" s="1">
        <f>SUM(AN19:AY19)</f>
        <v>8</v>
      </c>
      <c r="BA19" s="8">
        <f t="shared" si="4"/>
        <v>4</v>
      </c>
      <c r="BB19" s="8">
        <f>$BD$1-BA19</f>
        <v>0.59999999999999964</v>
      </c>
      <c r="BC19" s="8">
        <f t="shared" si="5"/>
        <v>4.5</v>
      </c>
      <c r="BD19" s="8"/>
      <c r="BE19" s="9">
        <v>4.5</v>
      </c>
    </row>
    <row r="20" spans="1:57" x14ac:dyDescent="0.25">
      <c r="A20" t="s">
        <v>219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0</v>
      </c>
      <c r="V20" s="1">
        <v>12</v>
      </c>
      <c r="W20" s="1">
        <f>SUM(B20:U20)</f>
        <v>12</v>
      </c>
      <c r="X20" s="1">
        <f t="shared" si="0"/>
        <v>6</v>
      </c>
      <c r="Y20" s="10">
        <f t="shared" si="1"/>
        <v>6.5</v>
      </c>
      <c r="AC20" s="1">
        <v>0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f t="shared" si="2"/>
        <v>7</v>
      </c>
      <c r="AL20" s="1">
        <f t="shared" si="3"/>
        <v>3.5</v>
      </c>
      <c r="AN20" s="1">
        <v>1</v>
      </c>
      <c r="AO20" s="1">
        <v>0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f>SUM(AN20:AY20)</f>
        <v>5</v>
      </c>
      <c r="BA20" s="8">
        <f t="shared" si="4"/>
        <v>2.5</v>
      </c>
      <c r="BB20" s="8">
        <f>$BD$1-BA20</f>
        <v>2.0999999999999996</v>
      </c>
      <c r="BC20" s="8">
        <f t="shared" si="5"/>
        <v>3</v>
      </c>
      <c r="BD20" s="8"/>
      <c r="BE20" s="9">
        <v>4</v>
      </c>
    </row>
    <row r="21" spans="1:57" x14ac:dyDescent="0.25">
      <c r="A21" t="s">
        <v>227</v>
      </c>
      <c r="B21" s="1">
        <v>1</v>
      </c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0</v>
      </c>
      <c r="U21" s="1">
        <v>1</v>
      </c>
      <c r="V21" s="1">
        <v>13</v>
      </c>
      <c r="W21" s="1">
        <f>SUM(B21:U21)</f>
        <v>13</v>
      </c>
      <c r="X21" s="1">
        <f t="shared" si="0"/>
        <v>6.5</v>
      </c>
      <c r="Y21" s="10">
        <f t="shared" si="1"/>
        <v>7</v>
      </c>
      <c r="AC21" s="1">
        <v>1</v>
      </c>
      <c r="AD21" s="1">
        <v>1</v>
      </c>
      <c r="AE21" s="1">
        <v>0</v>
      </c>
      <c r="AF21" s="1">
        <v>1</v>
      </c>
      <c r="AG21" s="1">
        <v>1</v>
      </c>
      <c r="AH21" s="1">
        <v>1</v>
      </c>
      <c r="AI21" s="1">
        <v>0</v>
      </c>
      <c r="AJ21" s="1">
        <v>1</v>
      </c>
      <c r="AK21" s="1">
        <f t="shared" si="2"/>
        <v>6</v>
      </c>
      <c r="AL21" s="1">
        <f t="shared" si="3"/>
        <v>3</v>
      </c>
      <c r="AN21" s="1">
        <v>1</v>
      </c>
      <c r="AO21" s="1">
        <v>0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0</v>
      </c>
      <c r="AW21" s="1">
        <v>1</v>
      </c>
      <c r="AX21" s="1">
        <v>0</v>
      </c>
      <c r="AY21" s="1">
        <v>1</v>
      </c>
      <c r="AZ21" s="1">
        <f>SUM(AN21:AY21)</f>
        <v>7</v>
      </c>
      <c r="BA21" s="8">
        <f t="shared" si="4"/>
        <v>3.5</v>
      </c>
      <c r="BB21" s="8">
        <f>$BD$1-BA21</f>
        <v>1.0999999999999996</v>
      </c>
      <c r="BC21" s="8">
        <f t="shared" si="5"/>
        <v>4</v>
      </c>
      <c r="BD21" s="8"/>
      <c r="BE21" s="9">
        <v>4</v>
      </c>
    </row>
    <row r="22" spans="1:57" x14ac:dyDescent="0.25">
      <c r="A22" t="s">
        <v>213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1</v>
      </c>
      <c r="S22" s="1">
        <v>1</v>
      </c>
      <c r="T22" s="1">
        <v>0</v>
      </c>
      <c r="U22" s="1">
        <v>1</v>
      </c>
      <c r="V22" s="1">
        <v>16</v>
      </c>
      <c r="W22" s="1">
        <f>SUM(B22:U22)</f>
        <v>16</v>
      </c>
      <c r="X22" s="1">
        <f t="shared" si="0"/>
        <v>8</v>
      </c>
      <c r="Y22" s="10">
        <f t="shared" si="1"/>
        <v>8.5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0</v>
      </c>
      <c r="AJ22" s="1">
        <v>1</v>
      </c>
      <c r="AK22" s="1">
        <f t="shared" si="2"/>
        <v>7</v>
      </c>
      <c r="AL22" s="1">
        <f t="shared" si="3"/>
        <v>3.5</v>
      </c>
      <c r="AN22" s="1">
        <v>1</v>
      </c>
      <c r="AO22" s="1">
        <v>1</v>
      </c>
      <c r="AP22" s="1">
        <v>0</v>
      </c>
      <c r="AQ22" s="1">
        <v>1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0</v>
      </c>
      <c r="AY22" s="1">
        <v>1</v>
      </c>
      <c r="AZ22" s="1">
        <f>SUM(AN22:AY22)</f>
        <v>9</v>
      </c>
      <c r="BA22" s="8">
        <f t="shared" si="4"/>
        <v>4.5</v>
      </c>
      <c r="BB22" s="8">
        <f>$BD$1-BA22</f>
        <v>9.9999999999999645E-2</v>
      </c>
      <c r="BC22" s="8">
        <f t="shared" si="5"/>
        <v>5</v>
      </c>
      <c r="BD22" s="8"/>
      <c r="BE22" s="9">
        <v>4</v>
      </c>
    </row>
    <row r="23" spans="1:57" x14ac:dyDescent="0.25">
      <c r="A23" t="s">
        <v>192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20</v>
      </c>
      <c r="W23" s="1">
        <f>SUM(B23:U23)</f>
        <v>20</v>
      </c>
      <c r="X23" s="1">
        <f t="shared" si="0"/>
        <v>10</v>
      </c>
      <c r="Y23" s="10">
        <v>10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f t="shared" si="2"/>
        <v>8</v>
      </c>
      <c r="AL23" s="1">
        <f t="shared" si="3"/>
        <v>4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f>SUM(AN23:AY23)</f>
        <v>12</v>
      </c>
      <c r="BA23" s="8">
        <f t="shared" si="4"/>
        <v>6</v>
      </c>
      <c r="BB23" s="8">
        <f>$BD$1-BA23</f>
        <v>-1.4000000000000004</v>
      </c>
      <c r="BC23" s="8">
        <f t="shared" si="5"/>
        <v>6.5</v>
      </c>
      <c r="BD23" s="8"/>
      <c r="BE23" s="9">
        <v>4</v>
      </c>
    </row>
    <row r="24" spans="1:57" x14ac:dyDescent="0.25">
      <c r="A24" t="s">
        <v>222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14</v>
      </c>
      <c r="W24" s="1">
        <f>SUM(B24:U24)</f>
        <v>14</v>
      </c>
      <c r="X24" s="1">
        <f t="shared" si="0"/>
        <v>7</v>
      </c>
      <c r="Y24" s="10">
        <f t="shared" si="1"/>
        <v>7.5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f t="shared" si="2"/>
        <v>6</v>
      </c>
      <c r="AL24" s="1">
        <f t="shared" si="3"/>
        <v>3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0</v>
      </c>
      <c r="AW24" s="1">
        <v>0</v>
      </c>
      <c r="AX24" s="1">
        <v>0</v>
      </c>
      <c r="AY24" s="1">
        <v>1</v>
      </c>
      <c r="AZ24" s="1">
        <f>SUM(AN24:AY24)</f>
        <v>8</v>
      </c>
      <c r="BA24" s="8">
        <f t="shared" si="4"/>
        <v>4</v>
      </c>
      <c r="BB24" s="8">
        <f>$BD$1-BA24</f>
        <v>0.59999999999999964</v>
      </c>
      <c r="BC24" s="8">
        <f t="shared" si="5"/>
        <v>4.5</v>
      </c>
      <c r="BD24" s="8"/>
      <c r="BE24" s="9">
        <v>4</v>
      </c>
    </row>
    <row r="25" spans="1:57" x14ac:dyDescent="0.25">
      <c r="A25" t="s">
        <v>193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1</v>
      </c>
      <c r="V25" s="1">
        <v>17</v>
      </c>
      <c r="W25" s="1">
        <f>SUM(B25:U25)</f>
        <v>17</v>
      </c>
      <c r="X25" s="1">
        <f t="shared" si="0"/>
        <v>8.5</v>
      </c>
      <c r="Y25" s="10">
        <f t="shared" si="1"/>
        <v>9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f t="shared" si="2"/>
        <v>8</v>
      </c>
      <c r="AL25" s="1">
        <f t="shared" si="3"/>
        <v>4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0</v>
      </c>
      <c r="AW25" s="1">
        <v>1</v>
      </c>
      <c r="AX25" s="1">
        <v>0</v>
      </c>
      <c r="AY25" s="1">
        <v>1</v>
      </c>
      <c r="AZ25" s="1">
        <f>SUM(AN25:AY25)</f>
        <v>9</v>
      </c>
      <c r="BA25" s="8">
        <f t="shared" si="4"/>
        <v>4.5</v>
      </c>
      <c r="BB25" s="8">
        <f>$BD$1-BA25</f>
        <v>9.9999999999999645E-2</v>
      </c>
      <c r="BC25" s="8">
        <f t="shared" si="5"/>
        <v>5</v>
      </c>
      <c r="BD25" s="8"/>
      <c r="BE25" s="9">
        <v>4</v>
      </c>
    </row>
    <row r="26" spans="1:57" x14ac:dyDescent="0.25">
      <c r="A26" t="s">
        <v>195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1</v>
      </c>
      <c r="V26" s="1">
        <v>17</v>
      </c>
      <c r="W26" s="1">
        <f>SUM(B26:U26)</f>
        <v>17</v>
      </c>
      <c r="X26" s="1">
        <f t="shared" si="0"/>
        <v>8.5</v>
      </c>
      <c r="Y26" s="10">
        <f t="shared" si="1"/>
        <v>9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f t="shared" si="2"/>
        <v>8</v>
      </c>
      <c r="AL26" s="1">
        <f t="shared" si="3"/>
        <v>4</v>
      </c>
      <c r="AN26" s="1">
        <v>1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0</v>
      </c>
      <c r="AY26" s="1">
        <v>1</v>
      </c>
      <c r="AZ26" s="1">
        <f>SUM(AN26:AY26)</f>
        <v>9</v>
      </c>
      <c r="BA26" s="8">
        <f t="shared" si="4"/>
        <v>4.5</v>
      </c>
      <c r="BB26" s="8">
        <f>$BD$1-BA26</f>
        <v>9.9999999999999645E-2</v>
      </c>
      <c r="BC26" s="8">
        <f t="shared" si="5"/>
        <v>5</v>
      </c>
      <c r="BD26" s="8"/>
      <c r="BE26" s="9">
        <v>4</v>
      </c>
    </row>
    <row r="27" spans="1:57" x14ac:dyDescent="0.25">
      <c r="A27" t="s">
        <v>211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1</v>
      </c>
      <c r="S27" s="1">
        <v>1</v>
      </c>
      <c r="T27" s="1">
        <v>0</v>
      </c>
      <c r="U27" s="1">
        <v>1</v>
      </c>
      <c r="V27" s="1">
        <v>12</v>
      </c>
      <c r="W27" s="1">
        <f>SUM(B27:U27)</f>
        <v>12</v>
      </c>
      <c r="X27" s="1">
        <f t="shared" si="0"/>
        <v>6</v>
      </c>
      <c r="Y27" s="10">
        <f t="shared" si="1"/>
        <v>6.5</v>
      </c>
      <c r="AC27" s="1">
        <v>1</v>
      </c>
      <c r="AD27" s="1">
        <v>1</v>
      </c>
      <c r="AE27" s="1">
        <v>0</v>
      </c>
      <c r="AF27" s="1">
        <v>1</v>
      </c>
      <c r="AG27" s="1">
        <v>1</v>
      </c>
      <c r="AH27" s="1">
        <v>1</v>
      </c>
      <c r="AI27" s="1">
        <v>0</v>
      </c>
      <c r="AJ27" s="1">
        <v>1</v>
      </c>
      <c r="AK27" s="1">
        <f t="shared" si="2"/>
        <v>6</v>
      </c>
      <c r="AL27" s="1">
        <f t="shared" si="3"/>
        <v>3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0</v>
      </c>
      <c r="AW27" s="1">
        <v>1</v>
      </c>
      <c r="AX27" s="1">
        <v>0</v>
      </c>
      <c r="AY27" s="1">
        <v>1</v>
      </c>
      <c r="AZ27" s="1">
        <f>SUM(AN27:AY27)</f>
        <v>6</v>
      </c>
      <c r="BA27" s="8">
        <f t="shared" si="4"/>
        <v>3</v>
      </c>
      <c r="BB27" s="8">
        <f>$BD$1-BA27</f>
        <v>1.5999999999999996</v>
      </c>
      <c r="BC27" s="8">
        <f t="shared" si="5"/>
        <v>3.5</v>
      </c>
      <c r="BD27" s="8"/>
      <c r="BE27" s="9">
        <v>4</v>
      </c>
    </row>
    <row r="28" spans="1:57" x14ac:dyDescent="0.25">
      <c r="A28" t="s">
        <v>197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12</v>
      </c>
      <c r="W28" s="1">
        <f>SUM(B28:U28)</f>
        <v>12</v>
      </c>
      <c r="X28" s="1">
        <f t="shared" si="0"/>
        <v>6</v>
      </c>
      <c r="Y28" s="10">
        <f t="shared" si="1"/>
        <v>6.5</v>
      </c>
      <c r="AC28" s="1">
        <v>1</v>
      </c>
      <c r="AD28" s="1">
        <v>1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f t="shared" si="2"/>
        <v>7</v>
      </c>
      <c r="AL28" s="1">
        <f t="shared" si="3"/>
        <v>3.5</v>
      </c>
      <c r="AN28" s="1">
        <v>1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0</v>
      </c>
      <c r="AX28" s="1">
        <v>1</v>
      </c>
      <c r="AY28" s="1">
        <v>1</v>
      </c>
      <c r="AZ28" s="1">
        <f>SUM(AN28:AY28)</f>
        <v>5</v>
      </c>
      <c r="BA28" s="8">
        <f t="shared" si="4"/>
        <v>2.5</v>
      </c>
      <c r="BB28" s="8">
        <f>$BD$1-BA28</f>
        <v>2.0999999999999996</v>
      </c>
      <c r="BC28" s="8">
        <f t="shared" si="5"/>
        <v>3</v>
      </c>
      <c r="BD28" s="8"/>
      <c r="BE28" s="9">
        <v>3.5</v>
      </c>
    </row>
    <row r="29" spans="1:57" x14ac:dyDescent="0.25">
      <c r="A29" t="s">
        <v>220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1</v>
      </c>
      <c r="T29" s="1">
        <v>0</v>
      </c>
      <c r="U29" s="1">
        <v>1</v>
      </c>
      <c r="V29" s="1">
        <v>17</v>
      </c>
      <c r="W29" s="1">
        <f>SUM(B29:U29)</f>
        <v>17</v>
      </c>
      <c r="X29" s="1">
        <f t="shared" si="0"/>
        <v>8.5</v>
      </c>
      <c r="Y29" s="10">
        <f t="shared" si="1"/>
        <v>9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0</v>
      </c>
      <c r="AK29" s="1">
        <f t="shared" si="2"/>
        <v>7</v>
      </c>
      <c r="AL29" s="1">
        <f t="shared" si="3"/>
        <v>3.5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0</v>
      </c>
      <c r="AW29" s="1">
        <v>1</v>
      </c>
      <c r="AX29" s="1">
        <v>0</v>
      </c>
      <c r="AY29" s="1">
        <v>1</v>
      </c>
      <c r="AZ29" s="1">
        <f>SUM(AN29:AY29)</f>
        <v>10</v>
      </c>
      <c r="BA29" s="8">
        <f t="shared" si="4"/>
        <v>5</v>
      </c>
      <c r="BB29" s="8">
        <f>$BD$1-BA29</f>
        <v>-0.40000000000000036</v>
      </c>
      <c r="BC29" s="8">
        <f t="shared" si="5"/>
        <v>5.5</v>
      </c>
      <c r="BD29" s="8"/>
      <c r="BE29" s="9">
        <v>3.5</v>
      </c>
    </row>
    <row r="30" spans="1:57" x14ac:dyDescent="0.25">
      <c r="A30" t="s">
        <v>224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1</v>
      </c>
      <c r="V30" s="1">
        <v>14</v>
      </c>
      <c r="W30" s="1">
        <f>SUM(B30:U30)</f>
        <v>14</v>
      </c>
      <c r="X30" s="1">
        <f t="shared" si="0"/>
        <v>7</v>
      </c>
      <c r="Y30" s="10">
        <f t="shared" si="1"/>
        <v>7.5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0</v>
      </c>
      <c r="AJ30" s="1">
        <v>1</v>
      </c>
      <c r="AK30" s="1">
        <f t="shared" si="2"/>
        <v>7</v>
      </c>
      <c r="AL30" s="1">
        <f t="shared" si="3"/>
        <v>3.5</v>
      </c>
      <c r="AN30" s="1">
        <v>1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0</v>
      </c>
      <c r="AW30" s="1">
        <v>0</v>
      </c>
      <c r="AX30" s="1">
        <v>0</v>
      </c>
      <c r="AY30" s="1">
        <v>1</v>
      </c>
      <c r="AZ30" s="1">
        <f>SUM(AN30:AY30)</f>
        <v>7</v>
      </c>
      <c r="BA30" s="8">
        <f t="shared" si="4"/>
        <v>3.5</v>
      </c>
      <c r="BB30" s="8">
        <f>$BD$1-BA30</f>
        <v>1.0999999999999996</v>
      </c>
      <c r="BC30" s="8">
        <f t="shared" si="5"/>
        <v>4</v>
      </c>
      <c r="BD30" s="8"/>
      <c r="BE30" s="9">
        <v>3.5</v>
      </c>
    </row>
    <row r="31" spans="1:57" x14ac:dyDescent="0.25">
      <c r="A31" t="s">
        <v>229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1</v>
      </c>
      <c r="R31" s="1">
        <v>1</v>
      </c>
      <c r="S31" s="1">
        <v>1</v>
      </c>
      <c r="T31" s="1">
        <v>0</v>
      </c>
      <c r="U31" s="1">
        <v>1</v>
      </c>
      <c r="V31" s="1">
        <v>16</v>
      </c>
      <c r="W31" s="1">
        <f>SUM(B31:U31)</f>
        <v>16</v>
      </c>
      <c r="X31" s="1">
        <f t="shared" si="0"/>
        <v>8</v>
      </c>
      <c r="Y31" s="10">
        <f t="shared" si="1"/>
        <v>8.5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1</v>
      </c>
      <c r="AI31" s="1">
        <v>1</v>
      </c>
      <c r="AJ31" s="1">
        <v>1</v>
      </c>
      <c r="AK31" s="1">
        <f t="shared" si="2"/>
        <v>7</v>
      </c>
      <c r="AL31" s="1">
        <f t="shared" si="3"/>
        <v>3.5</v>
      </c>
      <c r="AN31" s="1">
        <v>1</v>
      </c>
      <c r="AO31" s="1">
        <v>0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0</v>
      </c>
      <c r="AW31" s="1">
        <v>1</v>
      </c>
      <c r="AX31" s="1">
        <v>0</v>
      </c>
      <c r="AY31" s="1">
        <v>1</v>
      </c>
      <c r="AZ31" s="1">
        <f>SUM(AN31:AY31)</f>
        <v>9</v>
      </c>
      <c r="BA31" s="8">
        <f t="shared" si="4"/>
        <v>4.5</v>
      </c>
      <c r="BB31" s="8">
        <f>$BD$1-BA31</f>
        <v>9.9999999999999645E-2</v>
      </c>
      <c r="BC31" s="8">
        <f t="shared" si="5"/>
        <v>5</v>
      </c>
      <c r="BD31" s="8"/>
      <c r="BE31" s="9">
        <v>3.5</v>
      </c>
    </row>
    <row r="32" spans="1:57" x14ac:dyDescent="0.25">
      <c r="A32" t="s">
        <v>225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1</v>
      </c>
      <c r="S32" s="1">
        <v>1</v>
      </c>
      <c r="T32" s="1">
        <v>0</v>
      </c>
      <c r="U32" s="1">
        <v>1</v>
      </c>
      <c r="V32" s="1">
        <v>15</v>
      </c>
      <c r="W32" s="1">
        <f>SUM(B32:U32)</f>
        <v>15</v>
      </c>
      <c r="X32" s="1">
        <f t="shared" si="0"/>
        <v>7.5</v>
      </c>
      <c r="Y32" s="10">
        <f t="shared" si="1"/>
        <v>8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0</v>
      </c>
      <c r="AJ32" s="1">
        <v>1</v>
      </c>
      <c r="AK32" s="1">
        <f t="shared" si="2"/>
        <v>7</v>
      </c>
      <c r="AL32" s="1">
        <f t="shared" si="3"/>
        <v>3.5</v>
      </c>
      <c r="AN32" s="1">
        <v>1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0</v>
      </c>
      <c r="AW32" s="1">
        <v>1</v>
      </c>
      <c r="AX32" s="1">
        <v>0</v>
      </c>
      <c r="AY32" s="1">
        <v>1</v>
      </c>
      <c r="AZ32" s="1">
        <f>SUM(AN32:AY32)</f>
        <v>8</v>
      </c>
      <c r="BA32" s="8">
        <f t="shared" si="4"/>
        <v>4</v>
      </c>
      <c r="BB32" s="8">
        <f>$BD$1-BA32</f>
        <v>0.59999999999999964</v>
      </c>
      <c r="BC32" s="8">
        <f t="shared" si="5"/>
        <v>4.5</v>
      </c>
      <c r="BD32" s="8"/>
      <c r="BE32" s="9">
        <v>3.5</v>
      </c>
    </row>
    <row r="33" spans="1:57" x14ac:dyDescent="0.25">
      <c r="A33" t="s">
        <v>196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1</v>
      </c>
      <c r="U33" s="1">
        <v>1</v>
      </c>
      <c r="V33" s="1">
        <v>15</v>
      </c>
      <c r="W33" s="1">
        <f>SUM(B33:U33)</f>
        <v>15</v>
      </c>
      <c r="X33" s="1">
        <f t="shared" si="0"/>
        <v>7.5</v>
      </c>
      <c r="Y33" s="10">
        <f t="shared" si="1"/>
        <v>8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f t="shared" si="2"/>
        <v>8</v>
      </c>
      <c r="AL33" s="1">
        <f t="shared" si="3"/>
        <v>4</v>
      </c>
      <c r="AN33" s="1">
        <v>1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f>SUM(AN33:AY33)</f>
        <v>7</v>
      </c>
      <c r="BA33" s="8">
        <f t="shared" si="4"/>
        <v>3.5</v>
      </c>
      <c r="BB33" s="8">
        <f>$BD$1-BA33</f>
        <v>1.0999999999999996</v>
      </c>
      <c r="BC33" s="8">
        <f t="shared" si="5"/>
        <v>4</v>
      </c>
      <c r="BD33" s="8"/>
      <c r="BE33" s="9">
        <v>3.5</v>
      </c>
    </row>
    <row r="34" spans="1:57" x14ac:dyDescent="0.25">
      <c r="A34" t="s">
        <v>209</v>
      </c>
      <c r="B34" s="1">
        <v>1</v>
      </c>
      <c r="C34" s="1">
        <v>1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18</v>
      </c>
      <c r="W34" s="1">
        <f>SUM(B34:U34)</f>
        <v>18</v>
      </c>
      <c r="X34" s="1">
        <f t="shared" si="0"/>
        <v>9</v>
      </c>
      <c r="Y34" s="10">
        <f t="shared" si="1"/>
        <v>9.5</v>
      </c>
      <c r="AC34" s="1">
        <v>1</v>
      </c>
      <c r="AD34" s="1">
        <v>1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f t="shared" si="2"/>
        <v>7</v>
      </c>
      <c r="AL34" s="1">
        <f t="shared" si="3"/>
        <v>3.5</v>
      </c>
      <c r="AN34" s="1">
        <v>1</v>
      </c>
      <c r="AO34" s="1">
        <v>0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f>SUM(AN34:AY34)</f>
        <v>11</v>
      </c>
      <c r="BA34" s="8">
        <f t="shared" si="4"/>
        <v>5.5</v>
      </c>
      <c r="BB34" s="8">
        <f>$BD$1-BA34</f>
        <v>-0.90000000000000036</v>
      </c>
      <c r="BC34" s="8">
        <f t="shared" si="5"/>
        <v>6</v>
      </c>
      <c r="BD34" s="8"/>
      <c r="BE34" s="9">
        <v>3</v>
      </c>
    </row>
    <row r="35" spans="1:57" x14ac:dyDescent="0.25">
      <c r="A35" t="s">
        <v>191</v>
      </c>
      <c r="B35" s="1">
        <v>1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1</v>
      </c>
      <c r="V35" s="1">
        <v>11</v>
      </c>
      <c r="W35" s="1">
        <f>SUM(B35:U35)</f>
        <v>11</v>
      </c>
      <c r="X35" s="1">
        <f t="shared" si="0"/>
        <v>5.5</v>
      </c>
      <c r="Y35" s="10">
        <f t="shared" si="1"/>
        <v>6</v>
      </c>
      <c r="AC35" s="1">
        <v>1</v>
      </c>
      <c r="AD35" s="1">
        <v>1</v>
      </c>
      <c r="AE35" s="1">
        <v>0</v>
      </c>
      <c r="AF35" s="1">
        <v>1</v>
      </c>
      <c r="AG35" s="1">
        <v>1</v>
      </c>
      <c r="AH35" s="1">
        <v>1</v>
      </c>
      <c r="AI35" s="1">
        <v>0</v>
      </c>
      <c r="AJ35" s="1">
        <v>1</v>
      </c>
      <c r="AK35" s="1">
        <f t="shared" si="2"/>
        <v>6</v>
      </c>
      <c r="AL35" s="1">
        <f t="shared" si="3"/>
        <v>3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</v>
      </c>
      <c r="AU35" s="1">
        <v>1</v>
      </c>
      <c r="AV35" s="1">
        <v>0</v>
      </c>
      <c r="AW35" s="1">
        <v>1</v>
      </c>
      <c r="AX35" s="1">
        <v>0</v>
      </c>
      <c r="AY35" s="1">
        <v>1</v>
      </c>
      <c r="AZ35" s="1">
        <f>SUM(AN35:AY35)</f>
        <v>5</v>
      </c>
      <c r="BA35" s="8">
        <f t="shared" si="4"/>
        <v>2.5</v>
      </c>
      <c r="BB35" s="8">
        <f>$BD$1-BA35</f>
        <v>2.0999999999999996</v>
      </c>
      <c r="BC35" s="8">
        <f t="shared" si="5"/>
        <v>3</v>
      </c>
      <c r="BD35" s="8"/>
      <c r="BE35" s="9">
        <v>3</v>
      </c>
    </row>
    <row r="36" spans="1:57" x14ac:dyDescent="0.25">
      <c r="A36" t="s">
        <v>202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15</v>
      </c>
      <c r="W36" s="1">
        <f>SUM(B36:U36)</f>
        <v>15</v>
      </c>
      <c r="X36" s="1">
        <f t="shared" si="0"/>
        <v>7.5</v>
      </c>
      <c r="Y36" s="10">
        <f t="shared" si="1"/>
        <v>8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0</v>
      </c>
      <c r="AK36" s="1">
        <f t="shared" si="2"/>
        <v>7</v>
      </c>
      <c r="AL36" s="1">
        <f t="shared" si="3"/>
        <v>3.5</v>
      </c>
      <c r="AN36" s="1">
        <v>1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0</v>
      </c>
      <c r="AW36" s="1">
        <v>1</v>
      </c>
      <c r="AX36" s="1">
        <v>1</v>
      </c>
      <c r="AY36" s="1">
        <v>1</v>
      </c>
      <c r="AZ36" s="1">
        <f>SUM(AN36:AY36)</f>
        <v>8</v>
      </c>
      <c r="BA36" s="8">
        <f t="shared" si="4"/>
        <v>4</v>
      </c>
      <c r="BB36" s="8">
        <f>$BD$1-BA36</f>
        <v>0.59999999999999964</v>
      </c>
      <c r="BC36" s="8">
        <f t="shared" si="5"/>
        <v>4.5</v>
      </c>
      <c r="BD36" s="8"/>
      <c r="BE36" s="9">
        <v>3</v>
      </c>
    </row>
    <row r="37" spans="1:57" x14ac:dyDescent="0.25">
      <c r="A37" t="s">
        <v>217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17</v>
      </c>
      <c r="W37" s="1">
        <f>SUM(B37:U37)</f>
        <v>17</v>
      </c>
      <c r="X37" s="1">
        <f t="shared" si="0"/>
        <v>8.5</v>
      </c>
      <c r="Y37" s="10">
        <f t="shared" si="1"/>
        <v>9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f t="shared" si="2"/>
        <v>8</v>
      </c>
      <c r="AL37" s="1">
        <f t="shared" si="3"/>
        <v>4</v>
      </c>
      <c r="AN37" s="1">
        <v>1</v>
      </c>
      <c r="AO37" s="1">
        <v>1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0</v>
      </c>
      <c r="AX37" s="1">
        <v>0</v>
      </c>
      <c r="AY37" s="1">
        <v>1</v>
      </c>
      <c r="AZ37" s="1">
        <f>SUM(AN37:AY37)</f>
        <v>9</v>
      </c>
      <c r="BA37" s="8">
        <f t="shared" si="4"/>
        <v>4.5</v>
      </c>
      <c r="BB37" s="8">
        <f>$BD$1-BA37</f>
        <v>9.9999999999999645E-2</v>
      </c>
      <c r="BC37" s="8">
        <f t="shared" si="5"/>
        <v>5</v>
      </c>
      <c r="BD37" s="8"/>
      <c r="BE37" s="9">
        <v>3</v>
      </c>
    </row>
    <row r="38" spans="1:57" x14ac:dyDescent="0.25">
      <c r="A38" t="s">
        <v>208</v>
      </c>
      <c r="B38" s="1">
        <v>1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0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1</v>
      </c>
      <c r="S38" s="1">
        <v>1</v>
      </c>
      <c r="T38" s="1">
        <v>0</v>
      </c>
      <c r="U38" s="1">
        <v>1</v>
      </c>
      <c r="V38" s="1">
        <v>15</v>
      </c>
      <c r="W38" s="1">
        <f>SUM(B38:U38)</f>
        <v>15</v>
      </c>
      <c r="X38" s="1">
        <f t="shared" si="0"/>
        <v>7.5</v>
      </c>
      <c r="Y38" s="10">
        <f t="shared" si="1"/>
        <v>8</v>
      </c>
      <c r="AC38" s="1">
        <v>1</v>
      </c>
      <c r="AD38" s="1">
        <v>1</v>
      </c>
      <c r="AE38" s="1">
        <v>0</v>
      </c>
      <c r="AF38" s="1">
        <v>1</v>
      </c>
      <c r="AG38" s="1">
        <v>1</v>
      </c>
      <c r="AH38" s="1">
        <v>1</v>
      </c>
      <c r="AI38" s="1">
        <v>0</v>
      </c>
      <c r="AJ38" s="1">
        <v>1</v>
      </c>
      <c r="AK38" s="1">
        <f t="shared" si="2"/>
        <v>6</v>
      </c>
      <c r="AL38" s="1">
        <f t="shared" si="3"/>
        <v>3</v>
      </c>
      <c r="AN38" s="1">
        <v>1</v>
      </c>
      <c r="AO38" s="1">
        <v>1</v>
      </c>
      <c r="AP38" s="1">
        <v>1</v>
      </c>
      <c r="AQ38" s="1">
        <v>1</v>
      </c>
      <c r="AR38" s="1">
        <v>0</v>
      </c>
      <c r="AS38" s="1">
        <v>1</v>
      </c>
      <c r="AT38" s="1">
        <v>1</v>
      </c>
      <c r="AU38" s="1">
        <v>1</v>
      </c>
      <c r="AV38" s="1">
        <v>0</v>
      </c>
      <c r="AW38" s="1">
        <v>1</v>
      </c>
      <c r="AX38" s="1">
        <v>0</v>
      </c>
      <c r="AY38" s="1">
        <v>1</v>
      </c>
      <c r="AZ38" s="1">
        <f>SUM(AN38:AY38)</f>
        <v>9</v>
      </c>
      <c r="BA38" s="8">
        <f t="shared" si="4"/>
        <v>4.5</v>
      </c>
      <c r="BB38" s="8">
        <f>$BD$1-BA38</f>
        <v>9.9999999999999645E-2</v>
      </c>
      <c r="BC38" s="8">
        <f t="shared" si="5"/>
        <v>5</v>
      </c>
      <c r="BD38" s="8"/>
      <c r="BE38" s="9">
        <v>3</v>
      </c>
    </row>
    <row r="39" spans="1:57" x14ac:dyDescent="0.25">
      <c r="A39" t="s">
        <v>216</v>
      </c>
      <c r="B39" s="1">
        <v>1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13</v>
      </c>
      <c r="W39" s="1">
        <f>SUM(B39:U39)</f>
        <v>13</v>
      </c>
      <c r="X39" s="1">
        <f t="shared" si="0"/>
        <v>6.5</v>
      </c>
      <c r="Y39" s="10">
        <f t="shared" si="1"/>
        <v>7</v>
      </c>
      <c r="AC39" s="1">
        <v>1</v>
      </c>
      <c r="AD39" s="1">
        <v>0</v>
      </c>
      <c r="AE39" s="1">
        <v>1</v>
      </c>
      <c r="AF39" s="1">
        <v>1</v>
      </c>
      <c r="AG39" s="1">
        <v>1</v>
      </c>
      <c r="AH39" s="1">
        <v>0</v>
      </c>
      <c r="AI39" s="1">
        <v>0</v>
      </c>
      <c r="AJ39" s="1">
        <v>0</v>
      </c>
      <c r="AK39" s="1">
        <f t="shared" si="2"/>
        <v>4</v>
      </c>
      <c r="AL39" s="1">
        <f t="shared" si="3"/>
        <v>2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f>SUM(AN39:AY39)</f>
        <v>9</v>
      </c>
      <c r="BA39" s="8">
        <f t="shared" si="4"/>
        <v>4.5</v>
      </c>
      <c r="BB39" s="8">
        <f>$BD$1-BA39</f>
        <v>9.9999999999999645E-2</v>
      </c>
      <c r="BC39" s="8">
        <f t="shared" si="5"/>
        <v>5</v>
      </c>
      <c r="BD39" s="8"/>
      <c r="BE39" s="9">
        <v>2.5</v>
      </c>
    </row>
    <row r="40" spans="1:57" x14ac:dyDescent="0.25">
      <c r="A40" t="s">
        <v>205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1</v>
      </c>
      <c r="O40" s="1">
        <v>1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v>12</v>
      </c>
      <c r="W40" s="1">
        <f>SUM(B40:U40)</f>
        <v>12</v>
      </c>
      <c r="X40" s="1">
        <f t="shared" si="0"/>
        <v>6</v>
      </c>
      <c r="Y40" s="10">
        <f t="shared" si="1"/>
        <v>6.5</v>
      </c>
      <c r="AC40" s="1">
        <v>0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0</v>
      </c>
      <c r="AK40" s="1">
        <f t="shared" si="2"/>
        <v>6</v>
      </c>
      <c r="AL40" s="1">
        <f t="shared" si="3"/>
        <v>3</v>
      </c>
      <c r="AN40" s="1">
        <v>1</v>
      </c>
      <c r="AO40" s="1">
        <v>0</v>
      </c>
      <c r="AP40" s="1">
        <v>0</v>
      </c>
      <c r="AQ40" s="1">
        <v>1</v>
      </c>
      <c r="AR40" s="1">
        <v>1</v>
      </c>
      <c r="AS40" s="1">
        <v>1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1</v>
      </c>
      <c r="AZ40" s="1">
        <f>SUM(AN40:AY40)</f>
        <v>6</v>
      </c>
      <c r="BA40" s="8">
        <f t="shared" si="4"/>
        <v>3</v>
      </c>
      <c r="BB40" s="8">
        <f>$BD$1-BA40</f>
        <v>1.5999999999999996</v>
      </c>
      <c r="BC40" s="8">
        <f t="shared" si="5"/>
        <v>3.5</v>
      </c>
      <c r="BD40" s="8"/>
      <c r="BE40" s="9">
        <v>2.5</v>
      </c>
    </row>
    <row r="41" spans="1:57" x14ac:dyDescent="0.25">
      <c r="A41" t="s">
        <v>212</v>
      </c>
      <c r="B41" s="1">
        <v>1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1</v>
      </c>
      <c r="S41" s="1">
        <v>1</v>
      </c>
      <c r="T41" s="1">
        <v>0</v>
      </c>
      <c r="U41" s="1">
        <v>1</v>
      </c>
      <c r="V41" s="1">
        <v>16</v>
      </c>
      <c r="W41" s="1">
        <f>SUM(B41:U41)</f>
        <v>16</v>
      </c>
      <c r="X41" s="1">
        <f t="shared" si="0"/>
        <v>8</v>
      </c>
      <c r="Y41" s="10">
        <f t="shared" si="1"/>
        <v>8.5</v>
      </c>
      <c r="AC41" s="1">
        <v>1</v>
      </c>
      <c r="AD41" s="1">
        <v>1</v>
      </c>
      <c r="AE41" s="1">
        <v>0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f t="shared" si="2"/>
        <v>6</v>
      </c>
      <c r="AL41" s="1">
        <f t="shared" si="3"/>
        <v>3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0</v>
      </c>
      <c r="AW41" s="1">
        <v>1</v>
      </c>
      <c r="AX41" s="1">
        <v>0</v>
      </c>
      <c r="AY41" s="1">
        <v>1</v>
      </c>
      <c r="AZ41" s="1">
        <f>SUM(AN41:AY41)</f>
        <v>10</v>
      </c>
      <c r="BA41" s="8">
        <f t="shared" si="4"/>
        <v>5</v>
      </c>
      <c r="BB41" s="8">
        <f>$BD$1-BA41</f>
        <v>-0.40000000000000036</v>
      </c>
      <c r="BC41" s="8">
        <f t="shared" si="5"/>
        <v>5.5</v>
      </c>
      <c r="BD41" s="8"/>
      <c r="BE41" s="9">
        <v>2.5</v>
      </c>
    </row>
    <row r="42" spans="1:57" x14ac:dyDescent="0.25">
      <c r="A42" t="s">
        <v>230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1</v>
      </c>
      <c r="O42" s="1">
        <v>1</v>
      </c>
      <c r="P42" s="1">
        <v>1</v>
      </c>
      <c r="Q42" s="1">
        <v>0</v>
      </c>
      <c r="R42" s="1">
        <v>1</v>
      </c>
      <c r="S42" s="1">
        <v>1</v>
      </c>
      <c r="T42" s="1">
        <v>0</v>
      </c>
      <c r="U42" s="1">
        <v>1</v>
      </c>
      <c r="V42" s="1">
        <v>13</v>
      </c>
      <c r="W42" s="1">
        <f>SUM(B42:U42)</f>
        <v>13</v>
      </c>
      <c r="X42" s="1">
        <f t="shared" si="0"/>
        <v>6.5</v>
      </c>
      <c r="Y42" s="10">
        <f t="shared" si="1"/>
        <v>7</v>
      </c>
      <c r="AC42" s="1">
        <v>1</v>
      </c>
      <c r="AD42" s="1">
        <v>1</v>
      </c>
      <c r="AE42" s="1">
        <v>0</v>
      </c>
      <c r="AF42" s="1">
        <v>1</v>
      </c>
      <c r="AG42" s="1">
        <v>1</v>
      </c>
      <c r="AH42" s="1">
        <v>1</v>
      </c>
      <c r="AI42" s="1">
        <v>0</v>
      </c>
      <c r="AJ42" s="1">
        <v>1</v>
      </c>
      <c r="AK42" s="1">
        <f t="shared" si="2"/>
        <v>6</v>
      </c>
      <c r="AL42" s="1">
        <f t="shared" si="3"/>
        <v>3</v>
      </c>
      <c r="AN42" s="1">
        <v>1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1</v>
      </c>
      <c r="AU42" s="1">
        <v>1</v>
      </c>
      <c r="AV42" s="1">
        <v>1</v>
      </c>
      <c r="AW42" s="1">
        <v>1</v>
      </c>
      <c r="AX42" s="1">
        <v>0</v>
      </c>
      <c r="AY42" s="1">
        <v>1</v>
      </c>
      <c r="AZ42" s="1">
        <f>SUM(AN42:AY42)</f>
        <v>7</v>
      </c>
      <c r="BA42" s="8">
        <f t="shared" si="4"/>
        <v>3.5</v>
      </c>
      <c r="BB42" s="8">
        <f>$BD$1-BA42</f>
        <v>1.0999999999999996</v>
      </c>
      <c r="BC42" s="8">
        <f t="shared" si="5"/>
        <v>4</v>
      </c>
      <c r="BD42" s="8"/>
      <c r="BE42" s="9">
        <v>2.5</v>
      </c>
    </row>
    <row r="43" spans="1:57" x14ac:dyDescent="0.25">
      <c r="A43" t="s">
        <v>190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1</v>
      </c>
      <c r="R43" s="1">
        <v>1</v>
      </c>
      <c r="S43" s="1">
        <v>0</v>
      </c>
      <c r="T43" s="1">
        <v>0</v>
      </c>
      <c r="U43" s="1">
        <v>1</v>
      </c>
      <c r="V43" s="1">
        <v>16</v>
      </c>
      <c r="W43" s="1">
        <f>SUM(B43:U43)</f>
        <v>16</v>
      </c>
      <c r="X43" s="1">
        <f t="shared" si="0"/>
        <v>8</v>
      </c>
      <c r="Y43" s="10">
        <f t="shared" si="1"/>
        <v>8.5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f t="shared" si="2"/>
        <v>8</v>
      </c>
      <c r="AL43" s="1">
        <f t="shared" si="3"/>
        <v>4</v>
      </c>
      <c r="AN43" s="1">
        <v>1</v>
      </c>
      <c r="AO43" s="1">
        <v>0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>
        <v>1</v>
      </c>
      <c r="AZ43" s="1">
        <f>SUM(AN43:AY43)</f>
        <v>8</v>
      </c>
      <c r="BA43" s="8">
        <f t="shared" si="4"/>
        <v>4</v>
      </c>
      <c r="BB43" s="8">
        <f>$BD$1-BA43</f>
        <v>0.59999999999999964</v>
      </c>
      <c r="BC43" s="8">
        <f t="shared" si="5"/>
        <v>4.5</v>
      </c>
      <c r="BD43" s="8"/>
      <c r="BE43" s="9">
        <v>1.5</v>
      </c>
    </row>
    <row r="44" spans="1:57" x14ac:dyDescent="0.25">
      <c r="A44" t="s">
        <v>228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1</v>
      </c>
      <c r="S44" s="1">
        <v>1</v>
      </c>
      <c r="T44" s="1">
        <v>0</v>
      </c>
      <c r="U44" s="1">
        <v>1</v>
      </c>
      <c r="V44" s="1">
        <v>13</v>
      </c>
      <c r="W44" s="1">
        <f>SUM(B44:U44)</f>
        <v>13</v>
      </c>
      <c r="X44" s="1">
        <f t="shared" si="0"/>
        <v>6.5</v>
      </c>
      <c r="Y44" s="10">
        <f t="shared" si="1"/>
        <v>7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0</v>
      </c>
      <c r="AJ44" s="1">
        <v>1</v>
      </c>
      <c r="AK44" s="1">
        <f t="shared" si="2"/>
        <v>7</v>
      </c>
      <c r="AL44" s="1">
        <f t="shared" si="3"/>
        <v>3.5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0</v>
      </c>
      <c r="AW44" s="1">
        <v>1</v>
      </c>
      <c r="AX44" s="1">
        <v>0</v>
      </c>
      <c r="AY44" s="1">
        <v>1</v>
      </c>
      <c r="AZ44" s="1">
        <f>SUM(AN44:AY44)</f>
        <v>6</v>
      </c>
      <c r="BA44" s="8">
        <f t="shared" si="4"/>
        <v>3</v>
      </c>
      <c r="BB44" s="8">
        <f>$BD$1-BA44</f>
        <v>1.5999999999999996</v>
      </c>
      <c r="BC44" s="8">
        <f t="shared" si="5"/>
        <v>3.5</v>
      </c>
      <c r="BD44" s="8"/>
      <c r="BE44" s="9">
        <v>1</v>
      </c>
    </row>
  </sheetData>
  <sortState xmlns:xlrd2="http://schemas.microsoft.com/office/spreadsheetml/2017/richdata2" ref="BE3:BE44">
    <sortCondition descending="1" ref="BE3:BE44"/>
  </sortState>
  <mergeCells count="2">
    <mergeCell ref="AC1:AJ1"/>
    <mergeCell ref="AN1:AY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Ordenados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2023-06-21T01:28:58Z</dcterms:created>
  <dcterms:modified xsi:type="dcterms:W3CDTF">2023-06-21T03:42:31Z</dcterms:modified>
</cp:coreProperties>
</file>