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gusto\OneDrive\Documentos\Cursos_UVM\Cuatrimestral\Fisica_2_BC\Combinacion\"/>
    </mc:Choice>
  </mc:AlternateContent>
  <xr:revisionPtr revIDLastSave="0" documentId="13_ncr:1_{715F6EA7-521A-46E9-B5E7-19B7B4626BE3}" xr6:coauthVersionLast="47" xr6:coauthVersionMax="47" xr10:uidLastSave="{00000000-0000-0000-0000-000000000000}"/>
  <bookViews>
    <workbookView xWindow="20370" yWindow="-120" windowWidth="21840" windowHeight="13140" activeTab="6" xr2:uid="{695582FA-73E9-4810-9603-1F9F40861111}"/>
  </bookViews>
  <sheets>
    <sheet name="Practica_01" sheetId="1" r:id="rId1"/>
    <sheet name="Practica_02" sheetId="2" r:id="rId2"/>
    <sheet name="Practica_03" sheetId="3" r:id="rId3"/>
    <sheet name="Practica_04" sheetId="4" r:id="rId4"/>
    <sheet name="Practica_05" sheetId="5" r:id="rId5"/>
    <sheet name="Practica_06" sheetId="6" r:id="rId6"/>
    <sheet name="Primer_Parcia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9" i="1" l="1"/>
  <c r="N37" i="1"/>
  <c r="N29" i="1"/>
  <c r="N13" i="1"/>
  <c r="N29" i="2"/>
  <c r="N30" i="2"/>
  <c r="N42" i="2"/>
  <c r="N15" i="2"/>
  <c r="N6" i="2"/>
  <c r="N36" i="2"/>
  <c r="N31" i="2"/>
  <c r="N2" i="1"/>
  <c r="N38" i="1"/>
  <c r="N35" i="1"/>
  <c r="N22" i="1"/>
  <c r="N18" i="1"/>
  <c r="H3" i="7"/>
  <c r="I3" i="7" s="1"/>
  <c r="H4" i="7"/>
  <c r="I4" i="7" s="1"/>
  <c r="H5" i="7"/>
  <c r="I5" i="7" s="1"/>
  <c r="H6" i="7"/>
  <c r="I6" i="7" s="1"/>
  <c r="H7" i="7"/>
  <c r="I7" i="7" s="1"/>
  <c r="H8" i="7"/>
  <c r="I8" i="7" s="1"/>
  <c r="H9" i="7"/>
  <c r="I9" i="7" s="1"/>
  <c r="H10" i="7"/>
  <c r="I10" i="7" s="1"/>
  <c r="H11" i="7"/>
  <c r="I11" i="7" s="1"/>
  <c r="H12" i="7"/>
  <c r="I12" i="7" s="1"/>
  <c r="H13" i="7"/>
  <c r="I13" i="7" s="1"/>
  <c r="H14" i="7"/>
  <c r="I14" i="7" s="1"/>
  <c r="H15" i="7"/>
  <c r="I15" i="7" s="1"/>
  <c r="H16" i="7"/>
  <c r="I16" i="7" s="1"/>
  <c r="H17" i="7"/>
  <c r="I17" i="7" s="1"/>
  <c r="H18" i="7"/>
  <c r="I18" i="7" s="1"/>
  <c r="H19" i="7"/>
  <c r="I19" i="7" s="1"/>
  <c r="H20" i="7"/>
  <c r="I20" i="7" s="1"/>
  <c r="H21" i="7"/>
  <c r="I21" i="7" s="1"/>
  <c r="H22" i="7"/>
  <c r="I22" i="7" s="1"/>
  <c r="H23" i="7"/>
  <c r="I23" i="7" s="1"/>
  <c r="H24" i="7"/>
  <c r="I24" i="7" s="1"/>
  <c r="H25" i="7"/>
  <c r="I25" i="7" s="1"/>
  <c r="H26" i="7"/>
  <c r="I26" i="7" s="1"/>
  <c r="H27" i="7"/>
  <c r="I27" i="7" s="1"/>
  <c r="H28" i="7"/>
  <c r="I28" i="7" s="1"/>
  <c r="H29" i="7"/>
  <c r="I29" i="7" s="1"/>
  <c r="H30" i="7"/>
  <c r="I30" i="7" s="1"/>
  <c r="H31" i="7"/>
  <c r="I31" i="7" s="1"/>
  <c r="H32" i="7"/>
  <c r="I32" i="7" s="1"/>
  <c r="H33" i="7"/>
  <c r="I33" i="7" s="1"/>
  <c r="H34" i="7"/>
  <c r="I34" i="7" s="1"/>
  <c r="H35" i="7"/>
  <c r="I35" i="7" s="1"/>
  <c r="H36" i="7"/>
  <c r="I36" i="7" s="1"/>
  <c r="H37" i="7"/>
  <c r="I37" i="7" s="1"/>
  <c r="H38" i="7"/>
  <c r="I38" i="7" s="1"/>
  <c r="H39" i="7"/>
  <c r="I39" i="7" s="1"/>
  <c r="H40" i="7"/>
  <c r="I40" i="7" s="1"/>
  <c r="H41" i="7"/>
  <c r="I41" i="7" s="1"/>
  <c r="H42" i="7"/>
  <c r="I42" i="7" s="1"/>
  <c r="H43" i="7"/>
  <c r="I43" i="7" s="1"/>
  <c r="H44" i="7"/>
  <c r="I44" i="7" s="1"/>
  <c r="H45" i="7"/>
  <c r="I45" i="7" s="1"/>
  <c r="H46" i="7"/>
  <c r="I46" i="7" s="1"/>
  <c r="H47" i="7"/>
  <c r="I47" i="7" s="1"/>
  <c r="H2" i="7"/>
  <c r="I2" i="7" s="1"/>
  <c r="N34" i="1"/>
  <c r="N36" i="1"/>
  <c r="N10" i="2"/>
  <c r="N11" i="2"/>
  <c r="N12" i="2"/>
  <c r="N5" i="2"/>
  <c r="N3" i="2"/>
  <c r="N4" i="2"/>
  <c r="N7" i="2"/>
  <c r="N8" i="2"/>
  <c r="N9" i="2"/>
  <c r="N13" i="2"/>
  <c r="N14" i="2"/>
  <c r="N16" i="2"/>
  <c r="N17" i="2"/>
  <c r="N18" i="2"/>
  <c r="N19" i="2"/>
  <c r="N20" i="2"/>
  <c r="N21" i="2"/>
  <c r="N22" i="2"/>
  <c r="N23" i="2"/>
  <c r="N24" i="2"/>
  <c r="N25" i="2"/>
  <c r="N26" i="2"/>
  <c r="N27" i="2"/>
  <c r="N28" i="2"/>
  <c r="N32" i="2"/>
  <c r="N33" i="2"/>
  <c r="N34" i="2"/>
  <c r="N35" i="2"/>
  <c r="N37" i="2"/>
  <c r="N38" i="2"/>
  <c r="N39" i="2"/>
  <c r="N40" i="2"/>
  <c r="N41" i="2"/>
  <c r="N43" i="2"/>
  <c r="N44" i="2"/>
  <c r="N45" i="2"/>
  <c r="N46" i="2"/>
  <c r="N47" i="2"/>
  <c r="N3" i="1"/>
  <c r="N4" i="1"/>
  <c r="N5" i="1"/>
  <c r="N6" i="1"/>
  <c r="N7" i="1"/>
  <c r="N8" i="1"/>
  <c r="N9" i="1"/>
  <c r="N10" i="1"/>
  <c r="N11" i="1"/>
  <c r="N12" i="1"/>
  <c r="N14" i="1"/>
  <c r="N15" i="1"/>
  <c r="N16" i="1"/>
  <c r="N17" i="1"/>
  <c r="N19" i="1"/>
  <c r="N20" i="1"/>
  <c r="N21" i="1"/>
  <c r="N23" i="1"/>
  <c r="N24" i="1"/>
  <c r="N25" i="1"/>
  <c r="N26" i="1"/>
  <c r="N27" i="1"/>
  <c r="N28" i="1"/>
  <c r="N30" i="1"/>
  <c r="N31" i="1"/>
  <c r="N32" i="1"/>
  <c r="N33" i="1"/>
  <c r="N40" i="1"/>
  <c r="N41" i="1"/>
  <c r="N42" i="1"/>
  <c r="N43" i="1"/>
  <c r="N44" i="1"/>
  <c r="N45" i="1"/>
  <c r="N46" i="1"/>
  <c r="N47" i="1"/>
  <c r="N2" i="2"/>
  <c r="B46" i="1"/>
  <c r="B4" i="1"/>
  <c r="B19" i="1"/>
  <c r="B41" i="1"/>
  <c r="B16" i="1"/>
  <c r="B36" i="1"/>
  <c r="B12" i="1"/>
  <c r="B11" i="1"/>
  <c r="B43" i="1"/>
  <c r="B39" i="1"/>
  <c r="B34" i="1"/>
  <c r="B38" i="1"/>
  <c r="B21" i="1"/>
  <c r="B13" i="1"/>
  <c r="B5" i="1"/>
  <c r="B26" i="1"/>
  <c r="B20" i="1"/>
  <c r="B47" i="1"/>
  <c r="B27" i="1"/>
  <c r="B44" i="1"/>
  <c r="B28" i="1"/>
  <c r="B33" i="1"/>
  <c r="B9" i="1"/>
  <c r="B10" i="1"/>
  <c r="B3" i="1"/>
  <c r="B37" i="1"/>
  <c r="B31" i="1"/>
  <c r="B29" i="1"/>
  <c r="B30" i="1"/>
  <c r="B17" i="1"/>
  <c r="B14" i="1"/>
  <c r="B32" i="1"/>
  <c r="B6" i="1"/>
  <c r="B8" i="1"/>
  <c r="B15" i="1"/>
  <c r="B40" i="1"/>
  <c r="B22" i="1"/>
  <c r="B2" i="1"/>
  <c r="B7" i="1"/>
  <c r="B25" i="1"/>
  <c r="B35" i="1"/>
  <c r="B18" i="1"/>
  <c r="B24" i="1"/>
  <c r="B23" i="1"/>
  <c r="B42" i="1"/>
  <c r="B45" i="1"/>
</calcChain>
</file>

<file path=xl/sharedStrings.xml><?xml version="1.0" encoding="utf-8"?>
<sst xmlns="http://schemas.openxmlformats.org/spreadsheetml/2006/main" count="1230" uniqueCount="225">
  <si>
    <t>Apellido1</t>
  </si>
  <si>
    <t>Apellido2</t>
  </si>
  <si>
    <t>Nombre</t>
  </si>
  <si>
    <t>AGUIRRE</t>
  </si>
  <si>
    <t>SANCHEZ</t>
  </si>
  <si>
    <t>SIMONNE YAMILE</t>
  </si>
  <si>
    <t>ANGELES</t>
  </si>
  <si>
    <t>NORMAN</t>
  </si>
  <si>
    <t>SOREN</t>
  </si>
  <si>
    <t>ANZURES</t>
  </si>
  <si>
    <t>ACERO</t>
  </si>
  <si>
    <t>ALEXIS AXAEL</t>
  </si>
  <si>
    <t>BATLLIA</t>
  </si>
  <si>
    <t>AVALOS</t>
  </si>
  <si>
    <t>ELLIOT</t>
  </si>
  <si>
    <t>CHAVEZ</t>
  </si>
  <si>
    <t>INFANTE</t>
  </si>
  <si>
    <t>RENATA</t>
  </si>
  <si>
    <t>DIAZ</t>
  </si>
  <si>
    <t>RAMIREZ</t>
  </si>
  <si>
    <t>DIEGO</t>
  </si>
  <si>
    <t>FELIX</t>
  </si>
  <si>
    <t>CADIMA</t>
  </si>
  <si>
    <t>MICHELLE</t>
  </si>
  <si>
    <t>GAMEZ</t>
  </si>
  <si>
    <t>GUERRERO</t>
  </si>
  <si>
    <t>CARLA RUBI</t>
  </si>
  <si>
    <t>GARCIA</t>
  </si>
  <si>
    <t>ARAGON</t>
  </si>
  <si>
    <t>CAMILA</t>
  </si>
  <si>
    <t>QUEVEDO</t>
  </si>
  <si>
    <t>SANTIAGO</t>
  </si>
  <si>
    <t>GASCON</t>
  </si>
  <si>
    <t>TREJO</t>
  </si>
  <si>
    <t>NELLY ADRIANA</t>
  </si>
  <si>
    <t>GIL</t>
  </si>
  <si>
    <t>VALLE</t>
  </si>
  <si>
    <t>MARIANA BEATRIZ</t>
  </si>
  <si>
    <t>GONZALEZ</t>
  </si>
  <si>
    <t>ORTEGA</t>
  </si>
  <si>
    <t>MILLIE</t>
  </si>
  <si>
    <t>EMILIANO ISRAEL</t>
  </si>
  <si>
    <t>GUADARRAMA</t>
  </si>
  <si>
    <t>CARMINA VALENTINA</t>
  </si>
  <si>
    <t>ACEVEZ</t>
  </si>
  <si>
    <t>ALISSON MELISSA</t>
  </si>
  <si>
    <t>PEREZ</t>
  </si>
  <si>
    <t>JUAN MARCOS</t>
  </si>
  <si>
    <t>HERNANDEZ</t>
  </si>
  <si>
    <t>SORIA</t>
  </si>
  <si>
    <t>EMILIANO</t>
  </si>
  <si>
    <t>JUAREZ</t>
  </si>
  <si>
    <t>YAEL JAVIER</t>
  </si>
  <si>
    <t>LOPEZ</t>
  </si>
  <si>
    <t>CORDOBA</t>
  </si>
  <si>
    <t>KARYME RENATA</t>
  </si>
  <si>
    <t>MEDINA</t>
  </si>
  <si>
    <t>MENDOZA</t>
  </si>
  <si>
    <t>MENDEZ</t>
  </si>
  <si>
    <t>LEONARDO</t>
  </si>
  <si>
    <t>MEZA</t>
  </si>
  <si>
    <t>ROMAN</t>
  </si>
  <si>
    <t>MARIANA</t>
  </si>
  <si>
    <t>MIRON</t>
  </si>
  <si>
    <t>AXEL EDMUNDO</t>
  </si>
  <si>
    <t>MONROY</t>
  </si>
  <si>
    <t>RIVERA</t>
  </si>
  <si>
    <t>BRANDON JORDAN</t>
  </si>
  <si>
    <t>MONTAÑO</t>
  </si>
  <si>
    <t>BOCANEGRA</t>
  </si>
  <si>
    <t>AIRAM JOHANA</t>
  </si>
  <si>
    <t>MORENO</t>
  </si>
  <si>
    <t>CANUTO</t>
  </si>
  <si>
    <t>MICHELLE ALEXANDER</t>
  </si>
  <si>
    <t>NAVARRETE</t>
  </si>
  <si>
    <t>MARTINEZ</t>
  </si>
  <si>
    <t>MACBETH</t>
  </si>
  <si>
    <t>NERI</t>
  </si>
  <si>
    <t>ARCEO</t>
  </si>
  <si>
    <t>LUIS ANTONIO</t>
  </si>
  <si>
    <t>OLGUIN</t>
  </si>
  <si>
    <t>PULIDO</t>
  </si>
  <si>
    <t>LUIS MIGUEL GERARDO</t>
  </si>
  <si>
    <t>PAZ</t>
  </si>
  <si>
    <t>TORRES</t>
  </si>
  <si>
    <t>CRISTIAN JESUS</t>
  </si>
  <si>
    <t>CABRERA</t>
  </si>
  <si>
    <t>MARGARITA YARETZI</t>
  </si>
  <si>
    <t>QUINTERO</t>
  </si>
  <si>
    <t>ANDREA</t>
  </si>
  <si>
    <t>ABRAHAM</t>
  </si>
  <si>
    <t>AXEL DANIEL</t>
  </si>
  <si>
    <t>REVILLA</t>
  </si>
  <si>
    <t>FUENTES</t>
  </si>
  <si>
    <t>DAMIAN</t>
  </si>
  <si>
    <t>REYES</t>
  </si>
  <si>
    <t>ROBLES</t>
  </si>
  <si>
    <t>NURIA</t>
  </si>
  <si>
    <t>RIOS</t>
  </si>
  <si>
    <t>ESQUIVEL</t>
  </si>
  <si>
    <t>ENYA SOFIA</t>
  </si>
  <si>
    <t>ROSETE</t>
  </si>
  <si>
    <t>ADRIANA DANAE</t>
  </si>
  <si>
    <t>ESTRADA</t>
  </si>
  <si>
    <t>ARTURO</t>
  </si>
  <si>
    <t>SANZ</t>
  </si>
  <si>
    <t>GUTIERREZ</t>
  </si>
  <si>
    <t>JOCELYN MAYTE</t>
  </si>
  <si>
    <t>TORAL</t>
  </si>
  <si>
    <t>VILLALOBOS</t>
  </si>
  <si>
    <t>MIA ELEA</t>
  </si>
  <si>
    <t>VARGAS</t>
  </si>
  <si>
    <t>LUENGAS</t>
  </si>
  <si>
    <t>ELISA</t>
  </si>
  <si>
    <t>VAZQUEZ</t>
  </si>
  <si>
    <t>WONG</t>
  </si>
  <si>
    <t>ISAI</t>
  </si>
  <si>
    <t>VELAZQUEZ</t>
  </si>
  <si>
    <t>FERNANDO DANIEL</t>
  </si>
  <si>
    <t>ZARATE</t>
  </si>
  <si>
    <t>BELTRAN</t>
  </si>
  <si>
    <t>Estudiante</t>
  </si>
  <si>
    <t>Matrícula</t>
  </si>
  <si>
    <t>Practica</t>
  </si>
  <si>
    <t>Entregada</t>
  </si>
  <si>
    <t>Preparacion</t>
  </si>
  <si>
    <t>T_Experimental</t>
  </si>
  <si>
    <t>Participacion</t>
  </si>
  <si>
    <t>Reporte</t>
  </si>
  <si>
    <t>Conclusiones</t>
  </si>
  <si>
    <t>Calificacion</t>
  </si>
  <si>
    <t>Comentarios</t>
  </si>
  <si>
    <t>AGUIRRE SANCHEZ SIMONNE YAMILE</t>
  </si>
  <si>
    <t>ANGELES NORMAN SOREN</t>
  </si>
  <si>
    <t>ANZURES ACERO ALEXIS AXAEL</t>
  </si>
  <si>
    <t>BATLLIA AVALOS ELLIOT</t>
  </si>
  <si>
    <t>CHAVEZ INFANTE RENATA</t>
  </si>
  <si>
    <t>DIAZ RAMIREZ DIEGO</t>
  </si>
  <si>
    <t>FELIX CADIMA MICHELLE</t>
  </si>
  <si>
    <t>GAMEZ GUERRERO CARLA RUBI</t>
  </si>
  <si>
    <t>GARCIA ARAGON CAMILA</t>
  </si>
  <si>
    <t>GARCIA QUEVEDO SANTIAGO</t>
  </si>
  <si>
    <t>GASCON TREJO NELLY ADRIANA</t>
  </si>
  <si>
    <t>GIL VALLE MARIANA BEATRIZ</t>
  </si>
  <si>
    <t>GONZALEZ ORTEGA MILLIE</t>
  </si>
  <si>
    <t>GONZALEZ RAMIREZ EMILIANO ISRAEL</t>
  </si>
  <si>
    <t>GUADARRAMA SANCHEZ CARMINA VALENTINA</t>
  </si>
  <si>
    <t>GUERRERO ACEVEZ ALISSON MELISSA</t>
  </si>
  <si>
    <t>GUERRERO PEREZ JUAN MARCOS</t>
  </si>
  <si>
    <t>HERNANDEZ SORIA EMILIANO</t>
  </si>
  <si>
    <t>JUAREZ HERNANDEZ YAEL JAVIER</t>
  </si>
  <si>
    <t>LOPEZ CORDOBA KARYME RENATA</t>
  </si>
  <si>
    <t>MEDINA LOPEZ SANTIAGO</t>
  </si>
  <si>
    <t>MENDOZA MENDEZ LEONARDO</t>
  </si>
  <si>
    <t>MEZA ROMAN MARIANA</t>
  </si>
  <si>
    <t>MIRON GARCIA AXEL EDMUNDO</t>
  </si>
  <si>
    <t>MONROY RIVERA BRANDON JORDAN</t>
  </si>
  <si>
    <t>MONTAÑO BOCANEGRA AIRAM JOHANA</t>
  </si>
  <si>
    <t>MORENO CANUTO MICHELLE ALEXANDER</t>
  </si>
  <si>
    <t>NAVARRETE MARTINEZ MACBETH</t>
  </si>
  <si>
    <t>NERI ARCEO LUIS ANTONIO</t>
  </si>
  <si>
    <t>OLGUIN PULIDO LUIS MIGUEL GERARDO</t>
  </si>
  <si>
    <t>ORTEGA HERNANDEZ DIEGO</t>
  </si>
  <si>
    <t>PAZ TORRES CRISTIAN JESUS</t>
  </si>
  <si>
    <t>PEREZ CABRERA MARGARITA YARETZI</t>
  </si>
  <si>
    <t>QUINTERO GARCIA ANDREA</t>
  </si>
  <si>
    <t>RAMIREZ ABRAHAM AXEL DANIEL</t>
  </si>
  <si>
    <t>REVILLA FUENTES DAMIAN</t>
  </si>
  <si>
    <t>REYES ROBLES NURIA</t>
  </si>
  <si>
    <t>RIOS ESQUIVEL ENYA SOFIA</t>
  </si>
  <si>
    <t>ROSETE GONZALEZ ADRIANA DANAE</t>
  </si>
  <si>
    <t>SANCHEZ ESTRADA ARTURO</t>
  </si>
  <si>
    <t>SANZ GUTIERREZ JOCELYN MAYTE</t>
  </si>
  <si>
    <t>TORAL VILLALOBOS MIA ELEA</t>
  </si>
  <si>
    <t>VARGAS LUENGAS ELISA</t>
  </si>
  <si>
    <t>VAZQUEZ WONG ISAI</t>
  </si>
  <si>
    <t>VELAZQUEZ RAMIREZ FERNANDO DANIEL</t>
  </si>
  <si>
    <t>ZARATE BELTRAN RENATA</t>
  </si>
  <si>
    <t>Practica_01</t>
  </si>
  <si>
    <t>Practica_02</t>
  </si>
  <si>
    <t>Promedio</t>
  </si>
  <si>
    <t>Puntaje_Lab</t>
  </si>
  <si>
    <t>Previo</t>
  </si>
  <si>
    <t>El primer experimento no corresponde con la actividad que se dejó en clase. Si tenías al alcance los materiales, estoy de acuerdo que hayas decidido cambiar el ejercicio, pero eso se indica en el reporte. Las conclusiones de tu primer experimento no se indican, ¿qué nos dice que el tiempo de caída del objeto sea mayor con la glicerina. El reporte no será solo registrar los valores, sino preguntarse cómo y por qué tenemos diferencias, apoyándose con lo que leíste en la introducción y con las fuentes consultadas.</t>
  </si>
  <si>
    <t>El reporte no presenta la parte experimental que se indicó en clase y que se encuentra en las diapositivas que se dejaron en el espacio en Teams. En caso de que tuviesen algún problema para llevar a cabo el experimento, se debe de indicar en el mismo, ya que al no contar con la evidencia, no me es posible determinar el por qué no está la parte que se pidió trabajar.</t>
  </si>
  <si>
    <t>Actividad no enviada.</t>
  </si>
  <si>
    <t>Se recibió solo la parte previa de la práctica.</t>
  </si>
  <si>
    <t>Tu trabajo está bien. El reporte debe de ir más allá, en el sentido de que no solo es recabar los datos, sino revisar y explicar con lo que hemos revisado, si bien identificas que el tiempo que tarda en caer la canica en un fluido es menor que en el otro, pero ¿qué pasó con la navaja? ¿por qué se quedó en la superficie? Responder esas preguntas enriquece mucho tu trabajo, además de que te refuerza los conceptos que presentamos en clase. Hiciste una buena práctica.</t>
  </si>
  <si>
    <t>Tu trabajo está bien, para mejorar la lectura en tus datos,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el por qué en un fluido la velocidad es menor que en el otro, eso enriquece mucho tu trabajo, además de que te refuerza los conceptos que presentamos en clase. Hiciste una buena práctica.</t>
  </si>
  <si>
    <t>Tu trabajo está bien, incluyes una referencia visual de lo que trabajaste. El reporte debe de ir más allá de anotar datos, sino de comparar por ejemplo lo que obtuviste, dos velocidades con la misma magnitud, ¿qué nos dice eso? Es lo que se busca en la parte de discusión y conclusiones. Hiciste una buena práctica.</t>
  </si>
  <si>
    <t>Tu trabajo está bien, solo que te faltó revisar bien la presentación que se trabajó en clase, ya que para obtener la velocidad de caída, la expresión que utilizas no corresponde. En esta parte conviene señalar que si obtuviste un valor, el siguiente paso es discutir sobre esos resultados, en el manual precisamente en el inciso g), te pide que compares los resultados, esa parte es la más interesante. Hiciste una buena práctica.</t>
  </si>
  <si>
    <t>Tu trabajo está bien, para mejorar la lectura en tus datos, se recomienda que uses una tabla para anotarlos, ¿ocupaste la expresión para calcular la velocidad de la canica en los fluidos?  esa expresión es importante anotarla. El reporte debe de ir más allá, en el sentido de que no solo es recabar los datos, sino revisar y explicar con lo que hemos revisado, si bien identificas el por qué en un fluido la velocidad es menor que en el otro, pero ¿qué pasó con el alfiler? Responder esas preguntas enriquece mucho tu trabajo, además de que te refuerza los conceptos que presentamos en clase. Hiciste una buena práctica.</t>
  </si>
  <si>
    <t>Muy bien en tu reporte, agregaste la evidencia de los experimentos, lo que enriquece mucho tu trabajo. Hiciste una buena práctica.</t>
  </si>
  <si>
    <t>Tu trabajo experimental es muy claro, tanto que incluiste evidencias del primer experimento. Si bien comienzas con el formato del manual, luego de la evidencia visual, ya no se tiene el formato, te recominedo que luego anotar el desarrollo de tu experimento, respondas las preguntas que se incluyeron en las diaspositivas de la clase, y extender tus conclusiones con respecto al eje de trabajo. Hiciste una buena práctica.</t>
  </si>
  <si>
    <t>Tu trabajo experimental es muy claro, tanto que incluiste evidencias del primer experimento. Respondiste las preguntas que se incluyeron en las diaspositivas de la clase, solo como detalle, había que colocar las monedas sobre la balsa. Hiciste una buena práctica.</t>
  </si>
  <si>
    <t>El reporte no presenta la segunda parte experimental que se indicó en clase y que se encuentra en las diapositivas que se dejaron en el espacio en Teams. Cuando mencionas quel el balín "cae rápido", para nuestro curso de Física 2, hay que aclarar en qué consiste "lo rápido", con respecto a qué estás comparando. ¿Hiciste una sola medición? Falta calcular el tiempo que tarda en caer al fondo del vaso, ¿cuál es la altura del vaso que utlizaste? En caso de que tuviesen algún problema para llevar a cabo el experimento, se debe de indicar en el mismo, ya que al no contar con la evidencia, no me es posible determinar el por qué no está la parte que se pidió trabajar. Hay evidencia de que estás incluyendo material que no es de tu elaboración propia, es la primera y única vez que se permite esto, para una siguiente ocasión, el reporte se anulará tanto para quien ocupa el material y para quien facilite el material.</t>
  </si>
  <si>
    <t>Tu trabajo experimental es muy claro, tanto que incluiste evidencias del primer experimento. Deberás de responder las preguntas que se incluyeron en las diaspositivas de la clase, ya que te permite enriquecer tus conclusiones. Hiciste una buena práctica.</t>
  </si>
  <si>
    <t>Tu trabajo está bien. El reporte debe de ir más allá, en el sentido de que no solo es recabar los datos, sino revisar y explicar con lo que hemos revisado, si bien identificas que el tiempo que tarda en caer la canica en un fluido es menor que en el otro, así como la velocidad y aceleración, pero ¿qué pasó con la navaja? ¿por qué se quedó en la superficie? Responder esas preguntas enriquece mucho tu trabajo, además de que te refuerza los conceptos que presentamos en clase. Hiciste una buena práctica.</t>
  </si>
  <si>
    <t>Tu trabajo experimental es muy claro, tanto que incluiste evidencias del primer experimento. Pero faltó responder las preguntas que se incluyeron en las diaspositivas de la clase, no se incluyeron las  conclusiones. Enviaste un trabajo previo que te completa el reporte, pero no lo incorporaste. Hiciste una buena práctica. Espero ver una mejoría en la siguiente práctica.</t>
  </si>
  <si>
    <t>Tu trabajo está bien. El reporte debe de ir más allá, en el sentido de que no solo es recabar los datos, sino revisar y explicar con lo que hemos revisado, si bien registraste el tiempo que tarda en caer la canica en un fluido, ¿por qué no usar los valores de la altura y la velocidad para estimar el tiempo de caída y comparar lo que registraste?, en la siguiente actividad ¿qué pasó con la navaja? ¿por qué se quedó en la superficie? Responder esas preguntas enriquece mucho tu trabajo, además de que te refuerza los conceptos que presentamos en clase. Hiciste una buena práctica.</t>
  </si>
  <si>
    <t>Revisando el material de apoyo para la práctica, se indicó un primer experimento que no se anota en tu reporte. Luego en la parte del experimento con la plastilina, el aluminio, las monedas, etc. haces una relatoría de lo que trabajaste. El omitir una parte de toda la práctica, te descontará puntos. Tu trabajo es bueno, me gustaría ver una mejora en la siguente práctica.</t>
  </si>
  <si>
    <t>Reporte entregado como de elaboración propia, pero se identifica claramente que pertenece a una alumna del grupo.</t>
  </si>
  <si>
    <t>El reporte no presenta la parte experimental que se indicó en clase y que se encuentra en las diapositivas. En caso de que tuviesen algún problema para llevar a cabo el experimento, se debe de indicar en el mismo, ya que al no contar con la evidencia, no me es posible determinar el por qué no está la parte que se pidió trabajar y evaluar debidamente. Me gustaría ver ua mejora en el siguiente reporte de Laboratorio.</t>
  </si>
  <si>
    <t>El reporte no presenta la parte experimental que se indicó en clase y que se encuentra en las diapositivas. En caso de que tuviesen algún problema para llevar a cabo el experimento, se debe de indicar en el mismo, ya que al no contar con la evidencia, no me es posible determinar el por qué no está la  parte que se pidió trabajar y evaluar debidamente. Me gustaría ver ua mejora en el siguiente reporte de Laboratorio.</t>
  </si>
  <si>
    <t>El reporte no presenta la parte experimental que se indicó en clase y que se encuentra en las diapositivas. En caso de que tuviesen algún problema para llevar a cabo el experimento, se debe de indicar en el mismo, ya que al no contar con la evidencia, no me es posible determinar el por qué no está la parte que se pidió trabajar y evaluar debidamente. Bien hecho, verás que tus reportes mejorarán conforme avanzamos en el cuatrimestre.</t>
  </si>
  <si>
    <t>Tu trabajo está bien,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¿por qué la navaja no se hunde cuando se coloca de manera horizontal? eso enriquece mucho tu trabajo, además de que te refuerza los conceptos que presentamos en clase. Hiciste una buena práctica.</t>
  </si>
  <si>
    <t>Tu trabajo es muy breve, te recomiendo seguir el formato de la práctica: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¿por qué la navaja no se hunde cuando se coloca de manera horizontal? eso enriquece mucho tu trabajo, además de que te refuerza los conceptos que presentamos en clase. Faltaron las actividades posteriores del manual y las conclusiones para esta práctica.</t>
  </si>
  <si>
    <t>Tu trabajo experimental es muy claro, tanto que incluiste evidencias del primer experimento. ¿Pero del experimento 2? Te recomiendo que sigas el formato del manual, en el sentido de incluir tu trabajo previo, luego anotar el desarrollo de tu experimento, responder las preguntas que se incluyeron en las diaspositivas de la clase, y extender tus conclusiones con respecto al eje de trabajo. El omitir una parte de toda la práctica, te descontará puntos, pero el trabajo que enviaste, es bueno, así que procura incluir cada actividad. Hiciste una buena práctica.</t>
  </si>
  <si>
    <t>Tu trabajo experimental es muy claro. Faltó responder las preguntas que se incluyeron en las diaspositivas de la clase, y extender tus conclusiones con respecto al eje de trabajo. Hiciste una buena práctica.</t>
  </si>
  <si>
    <t>Tu reporte solo presenta el trabajo previo a la práctica, pero no las actividades que se indicaron en la clase.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Espero ver una mejoría en el siguiente reporte de Laboratorio.</t>
  </si>
  <si>
    <t>El reporte no presenta la parte experimental que se indicó en clase y que se encuentra en las diapositivas que se dejaron en el espacio en Teams. En caso de que tuviesen algún problema para llevar a cabo el experimento, se debe de indicar en el mismo, ya que al no contar con la evidencia, no me es posible determinar el por qué no está la parte que se pidió trabajar y evaluar debidamente. Espero ver una mejoría en el siguiente reporte de Laboratorio.</t>
  </si>
  <si>
    <t>Tu trabajo experimental es muy claro, tanto que incluiste evidencias del primer experimento. ¿Pero del experimento 2? Te recomiendo que sigas el formato del manual, en el sentido de incluir tu trabajo previo, luego anotar el desarrollo de tu experimento, responder las preguntas que se incluyeron en las diaspositivas de la clase, y extender tus conclusiones con respecto al eje de trabajo. El omitir una parte de toda la práctica, te descontará puntos, pero el trabajo que enviaste es bueno, así que procura incluir cada actividad. Me gustaría ver una mejora en tu siguiente reporte.</t>
  </si>
  <si>
    <t>Tu trabajo experimental es muy claro, tanto que incluiste evidencias del primer experimento. ¿Pero del experimento 2? Te recomiendo que sigas el formato del manual, en el sentido de incluir tu trabajo previo, luego anotar el desarrollo de tu experimento, responder las preguntas que se incluyeron en las diaspositivas de la clase, y extender tus conclusiones con respecto al eje de trabajo. El omitir una parte de toda la práctica, te descontará puntos, pero el trabajo que enviaste es bueno, así que procura incluir cada actividad. Hiciste una buena práctica.</t>
  </si>
  <si>
    <t>Tu trabajo experimental es muy claro, tanto que incluiste evidencias del primer experimento. ¿Pero del experimento 1? Te recomiendo que sigas el formato del manual, en el sentido de incluir tu trabajo previo, luego anotar el desarrollo de tu experimento, responder las preguntas que se incluyeron en las diaspositivas de la clase, y extender tus conclusiones con respecto al eje de trabajo. El omitir una parte de toda la práctica, te descontará puntos, pero el trabajo que enviaste es bueno, así que procura incluir cada actividad. Hiciste una buena práctica.</t>
  </si>
  <si>
    <t>Tu reporte solo presenta el trabajo previo a la práctica, pero no las actividades que se indicaron en la clase.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Espero ver una mejoría en tus reportes de Laboratorio.</t>
  </si>
  <si>
    <t>Tu trabajo experimental es muy claro, tanto que incluiste las evidencias. Es recomendable extender las conclusiones apoyándose con el eje del tema, en este caso, el principio de Arquímedes. Hiciste una buena práctica.</t>
  </si>
  <si>
    <t>Tu reporte solo presenta el trabajo previo a la práctica, pero no las actividades que se indicaron en la clase, ¿preparaste y realizaste los dos experimentos?.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Espero ver una mejoría en el siguiente reporte de Laboratorio.</t>
  </si>
  <si>
    <t>Tu reporte solo presenta el trabajo previo a la práctica, pero no las actividades que se indicaron en la clase,  ¿preparaste y realizaste los dos experimentos?.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Espero ver una mejoría en el siguiente reporte de Laboratorio.</t>
  </si>
  <si>
    <t>Tu trabajo experimental es muy claro, tanto que incluiste las evidencias. Es recomendable responder las preguntas que se dejaron en las diapositivas y extender las conclusiones apoyándose con el eje del tema, en este caso, el principio de Arquímedes. Hiciste una buena práctica.</t>
  </si>
  <si>
    <t>Tu trabajo experimental es muy claro. Faltó responder las preguntas que se incluyeron en las diaspositivas de la clase, y extender tus conclusiones con respecto al eje de trabajo. Hiciste una buena práctica. IMPORTANTE: Tu reporte fue entregado por otra persona como de elaboración propia, pero omitió quitar la carátula, considera que para evitar una cancelación del reporte a tantas personas lo presenten, procura manejar tus propios reportes, desconozco si lo compartirse o no, esa revisión no me corresponde, pero si, la evaluación de sus trabajos.</t>
  </si>
  <si>
    <t>Tu trabajo está bien,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eso enriquece mucho tu trabajo, además de que te refuerza los conceptos que presentamos en clase. Hiciste una buena práctica.</t>
  </si>
  <si>
    <t>Tu trabajo está bien,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¿por qué la navaja no se hunde cuando se coloca de manera horizontal? eso enriquece mucho tu trabajo, además de que te refuerza los conceptos que presentamos en clase. Te faltó incluir las conclusiones, que siguiendo el formato del manual, están en la página 24. Hiciste una buena práctica.</t>
  </si>
  <si>
    <t>Tu trabajo está bien, para mejorar la lectura en tus datos, ¿hiciste solo una medición?, se recomienda que uses una tabla para anotarlos, luego la expresión que utilizaste para calcular la velocidad de la canica en los fluidos es importante. El reporte debe de ir más allá, en el sentido de que no es anotar, reportar los datos, sino revisar y explicar con lo que hemos revisado, si hubiéramos cambiado el fluido por ejemplo, ¿por qué en un fluido la velocidad de caída es menor que en el otro?, eso enriquece mucho tu trabajo, además de que te refuerza los conceptos que presentamos en clase. Faltaron las conclusiones, recuerda que están indicadas en la rúbrica de evaluación.</t>
  </si>
  <si>
    <t xml:space="preserve">Tu reporte no presenta la parte experimental que se indicó en la clase de Laboratorio, anotas una conclusión muy breve, pero ¿sobre qué experimento se hace esa conclusión? Un reporte de este tipo te descuenta bastante calificación, que ya no podrá reponerse. En caso de que tuviesen algún problema para llevar a cabo el experimento, se debe de indicar en el mismo, ya que al no contar con la evidencia, no me es posible determinar el por qué no está la parte que se pidió trabajar y evaluar debidamente. </t>
  </si>
  <si>
    <t>Presentas solo el primer experimento, pero ¿qué pasó con el segundo? En las diapositivas de la clase está la indicación, así como en la sesión, se menciona lo que hay que hacer. Te falta responder las preguntas que se incluyeron en las diaspositivas y extender tus conclusiones con respecto al eje de trabajo. El omitir una parte de toda la práctica, te descontará puntos, pero el trabajo que enviaste es bueno, así que procura incluir cada actividad. Me gustaría ver una mejora en tu siguiente reporte.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</si>
</sst>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applyAlignment="1">
      <alignment horizontal="center" vertical="center"/>
    </xf>
    <xf numFmtId="164" fontId="0" fillId="0" borderId="0" xfId="0" applyNumberFormat="1" applyAlignment="1">
      <alignment horizontal="center" vertical="center"/>
    </xf>
    <xf numFmtId="0" fontId="0" fillId="3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35" borderId="0" xfId="0" applyFill="1" applyAlignment="1">
      <alignment horizontal="center" vertical="center"/>
    </xf>
    <xf numFmtId="0" fontId="0" fillId="34" borderId="0" xfId="0" applyFill="1" applyAlignment="1">
      <alignment horizontal="center" vertical="center"/>
    </xf>
    <xf numFmtId="0" fontId="0"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9075-CB4A-4408-83A7-19B61CB972D5}">
  <dimension ref="A1:O47"/>
  <sheetViews>
    <sheetView topLeftCell="A24" workbookViewId="0">
      <selection activeCell="B40" sqref="B40"/>
    </sheetView>
  </sheetViews>
  <sheetFormatPr baseColWidth="10" defaultRowHeight="15" x14ac:dyDescent="0.25"/>
  <cols>
    <col min="2" max="2" width="11.85546875" bestFit="1" customWidth="1"/>
    <col min="3" max="3" width="14" bestFit="1" customWidth="1"/>
    <col min="4" max="4" width="12.140625" bestFit="1" customWidth="1"/>
    <col min="5" max="5" width="21" bestFit="1" customWidth="1"/>
    <col min="6" max="6" width="7.85546875" style="5" bestFit="1" customWidth="1"/>
    <col min="7" max="7" width="9.85546875" style="5" bestFit="1" customWidth="1"/>
    <col min="8" max="8" width="9.85546875" style="5" customWidth="1"/>
    <col min="9" max="9" width="11.5703125" style="5" bestFit="1" customWidth="1"/>
    <col min="10" max="10" width="14.85546875" style="5" bestFit="1" customWidth="1"/>
    <col min="11" max="11" width="12.42578125" style="5" bestFit="1" customWidth="1"/>
    <col min="12" max="12" width="8.140625" style="5" bestFit="1" customWidth="1"/>
    <col min="13" max="13" width="12.7109375" style="5" bestFit="1" customWidth="1"/>
    <col min="14" max="14" width="11.140625" style="5" bestFit="1" customWidth="1"/>
  </cols>
  <sheetData>
    <row r="1" spans="1:15" x14ac:dyDescent="0.25">
      <c r="A1" t="s">
        <v>122</v>
      </c>
      <c r="B1" t="s">
        <v>121</v>
      </c>
      <c r="C1" t="s">
        <v>0</v>
      </c>
      <c r="D1" t="s">
        <v>1</v>
      </c>
      <c r="E1" t="s">
        <v>2</v>
      </c>
      <c r="F1" s="5" t="s">
        <v>123</v>
      </c>
      <c r="G1" s="5" t="s">
        <v>124</v>
      </c>
      <c r="H1" s="5" t="s">
        <v>182</v>
      </c>
      <c r="I1" s="5" t="s">
        <v>125</v>
      </c>
      <c r="J1" s="5" t="s">
        <v>126</v>
      </c>
      <c r="K1" s="5" t="s">
        <v>127</v>
      </c>
      <c r="L1" s="5" t="s">
        <v>128</v>
      </c>
      <c r="M1" s="5" t="s">
        <v>129</v>
      </c>
      <c r="N1" s="5" t="s">
        <v>130</v>
      </c>
      <c r="O1" t="s">
        <v>131</v>
      </c>
    </row>
    <row r="2" spans="1:15" x14ac:dyDescent="0.25">
      <c r="A2">
        <v>20234486</v>
      </c>
      <c r="B2" t="str">
        <f t="shared" ref="B2:B47" si="0">CONCATENATE(C2," ",D2," ", E2)</f>
        <v>ROSETE GONZALEZ ADRIANA DANAE</v>
      </c>
      <c r="C2" t="s">
        <v>101</v>
      </c>
      <c r="D2" t="s">
        <v>38</v>
      </c>
      <c r="E2" t="s">
        <v>102</v>
      </c>
      <c r="F2" s="5">
        <v>1</v>
      </c>
      <c r="G2" s="5">
        <v>1</v>
      </c>
      <c r="H2" s="5">
        <v>1</v>
      </c>
      <c r="I2" s="5">
        <v>2</v>
      </c>
      <c r="J2" s="5">
        <v>1</v>
      </c>
      <c r="K2" s="5">
        <v>2</v>
      </c>
      <c r="L2" s="5">
        <v>2</v>
      </c>
      <c r="M2" s="5">
        <v>1</v>
      </c>
      <c r="N2" s="6">
        <f>SUM(I2:M2)</f>
        <v>8</v>
      </c>
      <c r="O2" t="s">
        <v>183</v>
      </c>
    </row>
    <row r="3" spans="1:15" x14ac:dyDescent="0.25">
      <c r="A3">
        <v>20259517</v>
      </c>
      <c r="B3" t="str">
        <f t="shared" si="0"/>
        <v>MONTAÑO BOCANEGRA AIRAM JOHANA</v>
      </c>
      <c r="C3" t="s">
        <v>68</v>
      </c>
      <c r="D3" t="s">
        <v>69</v>
      </c>
      <c r="E3" t="s">
        <v>70</v>
      </c>
      <c r="F3" s="5">
        <v>1</v>
      </c>
      <c r="G3" s="5">
        <v>1</v>
      </c>
      <c r="H3" s="5">
        <v>1</v>
      </c>
      <c r="I3" s="5">
        <v>2</v>
      </c>
      <c r="J3" s="5">
        <v>1</v>
      </c>
      <c r="K3" s="5">
        <v>2</v>
      </c>
      <c r="L3" s="5">
        <v>1</v>
      </c>
      <c r="M3" s="5">
        <v>1</v>
      </c>
      <c r="N3" s="6">
        <f t="shared" ref="N3:N47" si="1">SUM(I3:M3)</f>
        <v>7</v>
      </c>
      <c r="O3" t="s">
        <v>184</v>
      </c>
    </row>
    <row r="4" spans="1:15" x14ac:dyDescent="0.25">
      <c r="A4">
        <v>20219020</v>
      </c>
      <c r="B4" t="str">
        <f t="shared" si="0"/>
        <v>ANZURES ACERO ALEXIS AXAEL</v>
      </c>
      <c r="C4" t="s">
        <v>9</v>
      </c>
      <c r="D4" t="s">
        <v>10</v>
      </c>
      <c r="E4" t="s">
        <v>11</v>
      </c>
      <c r="F4" s="5">
        <v>1</v>
      </c>
      <c r="G4" s="5">
        <v>0</v>
      </c>
      <c r="H4" s="5">
        <v>0</v>
      </c>
      <c r="I4" s="5">
        <v>0</v>
      </c>
      <c r="J4" s="5">
        <v>0</v>
      </c>
      <c r="K4" s="5">
        <v>0</v>
      </c>
      <c r="L4" s="5">
        <v>0</v>
      </c>
      <c r="M4" s="5">
        <v>0</v>
      </c>
      <c r="N4" s="7">
        <f t="shared" si="1"/>
        <v>0</v>
      </c>
      <c r="O4" t="s">
        <v>185</v>
      </c>
    </row>
    <row r="5" spans="1:15" x14ac:dyDescent="0.25">
      <c r="A5">
        <v>20216966</v>
      </c>
      <c r="B5" t="str">
        <f t="shared" si="0"/>
        <v>GUERRERO ACEVEZ ALISSON MELISSA</v>
      </c>
      <c r="C5" t="s">
        <v>25</v>
      </c>
      <c r="D5" t="s">
        <v>44</v>
      </c>
      <c r="E5" t="s">
        <v>45</v>
      </c>
      <c r="F5" s="5">
        <v>1</v>
      </c>
      <c r="G5" s="5">
        <v>1</v>
      </c>
      <c r="H5" s="5">
        <v>1</v>
      </c>
      <c r="I5" s="5">
        <v>2</v>
      </c>
      <c r="J5" s="5">
        <v>2</v>
      </c>
      <c r="K5" s="5">
        <v>2</v>
      </c>
      <c r="L5" s="5">
        <v>2</v>
      </c>
      <c r="M5" s="5">
        <v>1</v>
      </c>
      <c r="N5" s="6">
        <f t="shared" si="1"/>
        <v>9</v>
      </c>
      <c r="O5" t="s">
        <v>190</v>
      </c>
    </row>
    <row r="6" spans="1:15" x14ac:dyDescent="0.25">
      <c r="A6">
        <v>80182522</v>
      </c>
      <c r="B6" t="str">
        <f t="shared" si="0"/>
        <v>QUINTERO GARCIA ANDREA</v>
      </c>
      <c r="C6" t="s">
        <v>88</v>
      </c>
      <c r="D6" t="s">
        <v>27</v>
      </c>
      <c r="E6" t="s">
        <v>89</v>
      </c>
      <c r="F6" s="5">
        <v>1</v>
      </c>
      <c r="G6" s="5">
        <v>1</v>
      </c>
      <c r="H6" s="5">
        <v>1</v>
      </c>
      <c r="I6" s="5">
        <v>2</v>
      </c>
      <c r="J6" s="5">
        <v>1</v>
      </c>
      <c r="K6" s="5">
        <v>1</v>
      </c>
      <c r="L6" s="5">
        <v>1</v>
      </c>
      <c r="M6" s="5">
        <v>1</v>
      </c>
      <c r="N6" s="6">
        <f t="shared" si="1"/>
        <v>6</v>
      </c>
      <c r="O6" t="s">
        <v>186</v>
      </c>
    </row>
    <row r="7" spans="1:15" x14ac:dyDescent="0.25">
      <c r="A7">
        <v>20242488</v>
      </c>
      <c r="B7" t="str">
        <f t="shared" si="0"/>
        <v>SANCHEZ ESTRADA ARTURO</v>
      </c>
      <c r="C7" t="s">
        <v>4</v>
      </c>
      <c r="D7" t="s">
        <v>103</v>
      </c>
      <c r="E7" t="s">
        <v>104</v>
      </c>
      <c r="F7" s="5">
        <v>1</v>
      </c>
      <c r="G7" s="5">
        <v>0</v>
      </c>
      <c r="H7" s="5">
        <v>0</v>
      </c>
      <c r="I7" s="5">
        <v>0</v>
      </c>
      <c r="J7" s="5">
        <v>0</v>
      </c>
      <c r="K7" s="5">
        <v>0</v>
      </c>
      <c r="L7" s="5">
        <v>0</v>
      </c>
      <c r="M7" s="5">
        <v>0</v>
      </c>
      <c r="N7" s="6">
        <f t="shared" si="1"/>
        <v>0</v>
      </c>
      <c r="O7" t="s">
        <v>185</v>
      </c>
    </row>
    <row r="8" spans="1:15" x14ac:dyDescent="0.25">
      <c r="A8">
        <v>20218632</v>
      </c>
      <c r="B8" t="str">
        <f t="shared" si="0"/>
        <v>RAMIREZ ABRAHAM AXEL DANIEL</v>
      </c>
      <c r="C8" t="s">
        <v>19</v>
      </c>
      <c r="D8" t="s">
        <v>90</v>
      </c>
      <c r="E8" t="s">
        <v>91</v>
      </c>
      <c r="F8" s="5">
        <v>1</v>
      </c>
      <c r="G8" s="5">
        <v>0</v>
      </c>
      <c r="H8" s="5">
        <v>0</v>
      </c>
      <c r="I8" s="5">
        <v>0</v>
      </c>
      <c r="J8" s="5">
        <v>0</v>
      </c>
      <c r="K8" s="5">
        <v>0</v>
      </c>
      <c r="L8" s="5">
        <v>0</v>
      </c>
      <c r="M8" s="5">
        <v>0</v>
      </c>
      <c r="N8" s="7">
        <f t="shared" si="1"/>
        <v>0</v>
      </c>
      <c r="O8" t="s">
        <v>185</v>
      </c>
    </row>
    <row r="9" spans="1:15" x14ac:dyDescent="0.25">
      <c r="A9">
        <v>20220753</v>
      </c>
      <c r="B9" t="str">
        <f t="shared" si="0"/>
        <v>MIRON GARCIA AXEL EDMUNDO</v>
      </c>
      <c r="C9" t="s">
        <v>63</v>
      </c>
      <c r="D9" t="s">
        <v>27</v>
      </c>
      <c r="E9" t="s">
        <v>64</v>
      </c>
      <c r="F9" s="5">
        <v>1</v>
      </c>
      <c r="G9" s="5">
        <v>1</v>
      </c>
      <c r="H9" s="5">
        <v>1</v>
      </c>
      <c r="I9" s="5">
        <v>2</v>
      </c>
      <c r="J9" s="5">
        <v>2</v>
      </c>
      <c r="K9" s="5">
        <v>2</v>
      </c>
      <c r="L9" s="5">
        <v>2</v>
      </c>
      <c r="M9" s="5">
        <v>2</v>
      </c>
      <c r="N9" s="6">
        <f t="shared" si="1"/>
        <v>10</v>
      </c>
      <c r="O9" t="s">
        <v>188</v>
      </c>
    </row>
    <row r="10" spans="1:15" x14ac:dyDescent="0.25">
      <c r="A10">
        <v>20241374</v>
      </c>
      <c r="B10" t="str">
        <f t="shared" si="0"/>
        <v>MONROY RIVERA BRANDON JORDAN</v>
      </c>
      <c r="C10" t="s">
        <v>65</v>
      </c>
      <c r="D10" t="s">
        <v>66</v>
      </c>
      <c r="E10" t="s">
        <v>67</v>
      </c>
      <c r="F10" s="5">
        <v>1</v>
      </c>
      <c r="G10" s="5">
        <v>1</v>
      </c>
      <c r="H10" s="5">
        <v>1</v>
      </c>
      <c r="I10" s="5">
        <v>2</v>
      </c>
      <c r="J10" s="5">
        <v>2</v>
      </c>
      <c r="K10" s="5">
        <v>2</v>
      </c>
      <c r="L10" s="5">
        <v>2</v>
      </c>
      <c r="M10" s="5">
        <v>1</v>
      </c>
      <c r="N10" s="6">
        <f t="shared" si="1"/>
        <v>9</v>
      </c>
      <c r="O10" t="s">
        <v>189</v>
      </c>
    </row>
    <row r="11" spans="1:15" x14ac:dyDescent="0.25">
      <c r="A11">
        <v>20190548</v>
      </c>
      <c r="B11" t="str">
        <f t="shared" si="0"/>
        <v>GARCIA ARAGON CAMILA</v>
      </c>
      <c r="C11" t="s">
        <v>27</v>
      </c>
      <c r="D11" t="s">
        <v>28</v>
      </c>
      <c r="E11" t="s">
        <v>29</v>
      </c>
      <c r="F11" s="5">
        <v>1</v>
      </c>
      <c r="G11" s="5">
        <v>1</v>
      </c>
      <c r="H11" s="5">
        <v>1</v>
      </c>
      <c r="I11" s="5">
        <v>2</v>
      </c>
      <c r="J11" s="5">
        <v>2</v>
      </c>
      <c r="K11" s="5">
        <v>2</v>
      </c>
      <c r="L11" s="5">
        <v>2</v>
      </c>
      <c r="M11" s="5">
        <v>1</v>
      </c>
      <c r="N11" s="6">
        <f t="shared" si="1"/>
        <v>9</v>
      </c>
      <c r="O11" t="s">
        <v>191</v>
      </c>
    </row>
    <row r="12" spans="1:15" x14ac:dyDescent="0.25">
      <c r="A12">
        <v>20219391</v>
      </c>
      <c r="B12" t="str">
        <f t="shared" si="0"/>
        <v>GAMEZ GUERRERO CARLA RUBI</v>
      </c>
      <c r="C12" t="s">
        <v>24</v>
      </c>
      <c r="D12" t="s">
        <v>25</v>
      </c>
      <c r="E12" t="s">
        <v>26</v>
      </c>
      <c r="F12" s="5">
        <v>1</v>
      </c>
      <c r="G12" s="5">
        <v>1</v>
      </c>
      <c r="H12" s="5">
        <v>1</v>
      </c>
      <c r="I12" s="5">
        <v>2</v>
      </c>
      <c r="J12" s="5">
        <v>2</v>
      </c>
      <c r="K12" s="5">
        <v>2</v>
      </c>
      <c r="L12" s="5">
        <v>2</v>
      </c>
      <c r="M12" s="5">
        <v>1</v>
      </c>
      <c r="N12" s="6">
        <f t="shared" si="1"/>
        <v>9</v>
      </c>
      <c r="O12" t="s">
        <v>220</v>
      </c>
    </row>
    <row r="13" spans="1:15" x14ac:dyDescent="0.25">
      <c r="A13">
        <v>20239573</v>
      </c>
      <c r="B13" t="str">
        <f t="shared" si="0"/>
        <v>GUADARRAMA SANCHEZ CARMINA VALENTINA</v>
      </c>
      <c r="C13" t="s">
        <v>42</v>
      </c>
      <c r="D13" t="s">
        <v>4</v>
      </c>
      <c r="E13" t="s">
        <v>43</v>
      </c>
      <c r="F13" s="5">
        <v>1</v>
      </c>
      <c r="G13" s="5">
        <v>1</v>
      </c>
      <c r="H13" s="5">
        <v>1</v>
      </c>
      <c r="I13" s="5">
        <v>2</v>
      </c>
      <c r="J13" s="5">
        <v>2</v>
      </c>
      <c r="K13" s="5">
        <v>2</v>
      </c>
      <c r="L13" s="5">
        <v>2</v>
      </c>
      <c r="M13" s="5">
        <v>2</v>
      </c>
      <c r="N13" s="6">
        <f>SUM(I13:M13)</f>
        <v>10</v>
      </c>
      <c r="O13" t="s">
        <v>187</v>
      </c>
    </row>
    <row r="14" spans="1:15" x14ac:dyDescent="0.25">
      <c r="A14">
        <v>20260786</v>
      </c>
      <c r="B14" t="str">
        <f t="shared" si="0"/>
        <v>PAZ TORRES CRISTIAN JESUS</v>
      </c>
      <c r="C14" t="s">
        <v>83</v>
      </c>
      <c r="D14" t="s">
        <v>84</v>
      </c>
      <c r="E14" t="s">
        <v>85</v>
      </c>
      <c r="F14" s="5">
        <v>1</v>
      </c>
      <c r="G14" s="5">
        <v>0</v>
      </c>
      <c r="H14" s="5">
        <v>0</v>
      </c>
      <c r="I14" s="5">
        <v>0</v>
      </c>
      <c r="J14" s="5">
        <v>0</v>
      </c>
      <c r="K14" s="5">
        <v>0</v>
      </c>
      <c r="L14" s="5">
        <v>0</v>
      </c>
      <c r="M14" s="5">
        <v>0</v>
      </c>
      <c r="N14" s="7">
        <f t="shared" si="1"/>
        <v>0</v>
      </c>
      <c r="O14" t="s">
        <v>185</v>
      </c>
    </row>
    <row r="15" spans="1:15" x14ac:dyDescent="0.25">
      <c r="A15">
        <v>20216589</v>
      </c>
      <c r="B15" t="str">
        <f t="shared" si="0"/>
        <v>REVILLA FUENTES DAMIAN</v>
      </c>
      <c r="C15" t="s">
        <v>92</v>
      </c>
      <c r="D15" t="s">
        <v>93</v>
      </c>
      <c r="E15" t="s">
        <v>94</v>
      </c>
      <c r="F15" s="5">
        <v>1</v>
      </c>
      <c r="G15" s="5">
        <v>1</v>
      </c>
      <c r="H15" s="5">
        <v>1</v>
      </c>
      <c r="I15" s="5">
        <v>2</v>
      </c>
      <c r="J15" s="5">
        <v>1</v>
      </c>
      <c r="K15" s="5">
        <v>2</v>
      </c>
      <c r="L15" s="5">
        <v>1</v>
      </c>
      <c r="M15" s="5">
        <v>1</v>
      </c>
      <c r="N15" s="6">
        <f t="shared" si="1"/>
        <v>7</v>
      </c>
      <c r="O15" t="s">
        <v>195</v>
      </c>
    </row>
    <row r="16" spans="1:15" x14ac:dyDescent="0.25">
      <c r="A16">
        <v>20220490</v>
      </c>
      <c r="B16" t="str">
        <f t="shared" si="0"/>
        <v>DIAZ RAMIREZ DIEGO</v>
      </c>
      <c r="C16" t="s">
        <v>18</v>
      </c>
      <c r="D16" t="s">
        <v>19</v>
      </c>
      <c r="E16" t="s">
        <v>20</v>
      </c>
      <c r="F16" s="5">
        <v>1</v>
      </c>
      <c r="G16" s="5">
        <v>1</v>
      </c>
      <c r="H16" s="5">
        <v>1</v>
      </c>
      <c r="I16" s="5">
        <v>2</v>
      </c>
      <c r="J16" s="5">
        <v>2</v>
      </c>
      <c r="K16" s="5">
        <v>2</v>
      </c>
      <c r="L16" s="5">
        <v>2</v>
      </c>
      <c r="M16" s="5">
        <v>2</v>
      </c>
      <c r="N16" s="6">
        <f t="shared" si="1"/>
        <v>10</v>
      </c>
      <c r="O16" t="s">
        <v>197</v>
      </c>
    </row>
    <row r="17" spans="1:15" x14ac:dyDescent="0.25">
      <c r="A17">
        <v>20183406</v>
      </c>
      <c r="B17" t="str">
        <f t="shared" si="0"/>
        <v>ORTEGA HERNANDEZ DIEGO</v>
      </c>
      <c r="C17" t="s">
        <v>39</v>
      </c>
      <c r="D17" t="s">
        <v>48</v>
      </c>
      <c r="E17" t="s">
        <v>20</v>
      </c>
      <c r="F17" s="5">
        <v>1</v>
      </c>
      <c r="G17" s="5">
        <v>1</v>
      </c>
      <c r="H17" s="5">
        <v>1</v>
      </c>
      <c r="I17" s="5">
        <v>2</v>
      </c>
      <c r="J17" s="5">
        <v>2</v>
      </c>
      <c r="K17" s="5">
        <v>2</v>
      </c>
      <c r="L17" s="5">
        <v>2</v>
      </c>
      <c r="M17" s="5">
        <v>1</v>
      </c>
      <c r="N17" s="6">
        <f t="shared" si="1"/>
        <v>9</v>
      </c>
      <c r="O17" t="s">
        <v>205</v>
      </c>
    </row>
    <row r="18" spans="1:15" x14ac:dyDescent="0.25">
      <c r="A18">
        <v>20251977</v>
      </c>
      <c r="B18" t="str">
        <f t="shared" si="0"/>
        <v>VARGAS LUENGAS ELISA</v>
      </c>
      <c r="C18" t="s">
        <v>111</v>
      </c>
      <c r="D18" t="s">
        <v>112</v>
      </c>
      <c r="E18" t="s">
        <v>113</v>
      </c>
      <c r="F18" s="5">
        <v>1</v>
      </c>
      <c r="G18" s="5">
        <v>1</v>
      </c>
      <c r="H18" s="5">
        <v>1</v>
      </c>
      <c r="I18" s="5">
        <v>2</v>
      </c>
      <c r="J18" s="5">
        <v>2</v>
      </c>
      <c r="K18" s="5">
        <v>2</v>
      </c>
      <c r="L18" s="5">
        <v>2</v>
      </c>
      <c r="M18" s="5">
        <v>2</v>
      </c>
      <c r="N18" s="6">
        <f>SUM(I18:M18)</f>
        <v>10</v>
      </c>
      <c r="O18" t="s">
        <v>199</v>
      </c>
    </row>
    <row r="19" spans="1:15" x14ac:dyDescent="0.25">
      <c r="A19">
        <v>20202700</v>
      </c>
      <c r="B19" t="str">
        <f t="shared" si="0"/>
        <v>BATLLIA AVALOS ELLIOT</v>
      </c>
      <c r="C19" t="s">
        <v>12</v>
      </c>
      <c r="D19" t="s">
        <v>13</v>
      </c>
      <c r="E19" t="s">
        <v>14</v>
      </c>
      <c r="F19" s="5">
        <v>1</v>
      </c>
      <c r="G19" s="5">
        <v>1</v>
      </c>
      <c r="H19" s="5">
        <v>1</v>
      </c>
      <c r="I19" s="5">
        <v>2</v>
      </c>
      <c r="J19" s="5">
        <v>2</v>
      </c>
      <c r="K19" s="5">
        <v>2</v>
      </c>
      <c r="L19" s="5">
        <v>2</v>
      </c>
      <c r="M19" s="5">
        <v>1</v>
      </c>
      <c r="N19" s="6">
        <f t="shared" si="1"/>
        <v>9</v>
      </c>
      <c r="O19" t="s">
        <v>205</v>
      </c>
    </row>
    <row r="20" spans="1:15" x14ac:dyDescent="0.25">
      <c r="A20">
        <v>20245163</v>
      </c>
      <c r="B20" t="str">
        <f t="shared" si="0"/>
        <v>HERNANDEZ SORIA EMILIANO</v>
      </c>
      <c r="C20" t="s">
        <v>48</v>
      </c>
      <c r="D20" t="s">
        <v>49</v>
      </c>
      <c r="E20" t="s">
        <v>50</v>
      </c>
      <c r="F20" s="5">
        <v>1</v>
      </c>
      <c r="G20" s="5">
        <v>0</v>
      </c>
      <c r="H20" s="5">
        <v>0</v>
      </c>
      <c r="I20" s="5">
        <v>0</v>
      </c>
      <c r="J20" s="5">
        <v>0</v>
      </c>
      <c r="K20" s="5">
        <v>0</v>
      </c>
      <c r="L20" s="5">
        <v>0</v>
      </c>
      <c r="M20" s="5">
        <v>0</v>
      </c>
      <c r="N20" s="7">
        <f t="shared" si="1"/>
        <v>0</v>
      </c>
      <c r="O20" t="s">
        <v>201</v>
      </c>
    </row>
    <row r="21" spans="1:15" x14ac:dyDescent="0.25">
      <c r="A21">
        <v>20223805</v>
      </c>
      <c r="B21" t="str">
        <f t="shared" si="0"/>
        <v>GONZALEZ RAMIREZ EMILIANO ISRAEL</v>
      </c>
      <c r="C21" t="s">
        <v>38</v>
      </c>
      <c r="D21" t="s">
        <v>19</v>
      </c>
      <c r="E21" t="s">
        <v>41</v>
      </c>
      <c r="F21" s="5">
        <v>1</v>
      </c>
      <c r="G21" s="5">
        <v>1</v>
      </c>
      <c r="H21" s="5">
        <v>1</v>
      </c>
      <c r="I21" s="5">
        <v>2</v>
      </c>
      <c r="J21" s="5">
        <v>2</v>
      </c>
      <c r="K21" s="5">
        <v>2</v>
      </c>
      <c r="L21" s="5">
        <v>1</v>
      </c>
      <c r="M21" s="5">
        <v>1</v>
      </c>
      <c r="N21" s="6">
        <f t="shared" si="1"/>
        <v>8</v>
      </c>
      <c r="O21" t="s">
        <v>221</v>
      </c>
    </row>
    <row r="22" spans="1:15" x14ac:dyDescent="0.25">
      <c r="A22">
        <v>20239259</v>
      </c>
      <c r="B22" t="str">
        <f t="shared" si="0"/>
        <v>RIOS ESQUIVEL ENYA SOFIA</v>
      </c>
      <c r="C22" t="s">
        <v>98</v>
      </c>
      <c r="D22" t="s">
        <v>99</v>
      </c>
      <c r="E22" t="s">
        <v>100</v>
      </c>
      <c r="F22" s="5">
        <v>1</v>
      </c>
      <c r="G22" s="5">
        <v>1</v>
      </c>
      <c r="H22" s="5">
        <v>1</v>
      </c>
      <c r="I22" s="5">
        <v>2</v>
      </c>
      <c r="J22" s="5">
        <v>2</v>
      </c>
      <c r="K22" s="5">
        <v>2</v>
      </c>
      <c r="L22" s="5">
        <v>2</v>
      </c>
      <c r="M22" s="5">
        <v>2</v>
      </c>
      <c r="N22" s="6">
        <f>SUM(I22:M22)</f>
        <v>10</v>
      </c>
      <c r="O22" t="s">
        <v>205</v>
      </c>
    </row>
    <row r="23" spans="1:15" x14ac:dyDescent="0.25">
      <c r="A23">
        <v>20243258</v>
      </c>
      <c r="B23" t="str">
        <f t="shared" si="0"/>
        <v>VELAZQUEZ RAMIREZ FERNANDO DANIEL</v>
      </c>
      <c r="C23" t="s">
        <v>117</v>
      </c>
      <c r="D23" t="s">
        <v>19</v>
      </c>
      <c r="E23" t="s">
        <v>118</v>
      </c>
      <c r="F23" s="5">
        <v>1</v>
      </c>
      <c r="G23" s="5">
        <v>1</v>
      </c>
      <c r="H23" s="5">
        <v>1</v>
      </c>
      <c r="I23" s="5">
        <v>2</v>
      </c>
      <c r="J23" s="5">
        <v>2</v>
      </c>
      <c r="K23" s="5">
        <v>2</v>
      </c>
      <c r="L23" s="5">
        <v>2</v>
      </c>
      <c r="M23" s="5">
        <v>2</v>
      </c>
      <c r="N23" s="6">
        <f t="shared" si="1"/>
        <v>10</v>
      </c>
      <c r="O23" t="s">
        <v>205</v>
      </c>
    </row>
    <row r="24" spans="1:15" x14ac:dyDescent="0.25">
      <c r="A24">
        <v>20255639</v>
      </c>
      <c r="B24" t="str">
        <f t="shared" si="0"/>
        <v>VAZQUEZ WONG ISAI</v>
      </c>
      <c r="C24" t="s">
        <v>114</v>
      </c>
      <c r="D24" t="s">
        <v>115</v>
      </c>
      <c r="E24" t="s">
        <v>116</v>
      </c>
      <c r="F24" s="5">
        <v>1</v>
      </c>
      <c r="G24" s="5">
        <v>1</v>
      </c>
      <c r="H24" s="5">
        <v>1</v>
      </c>
      <c r="I24" s="5">
        <v>2</v>
      </c>
      <c r="J24" s="5">
        <v>2</v>
      </c>
      <c r="K24" s="5">
        <v>2</v>
      </c>
      <c r="L24" s="5">
        <v>2</v>
      </c>
      <c r="M24" s="5">
        <v>2</v>
      </c>
      <c r="N24" s="6">
        <f t="shared" si="1"/>
        <v>10</v>
      </c>
      <c r="O24" t="s">
        <v>205</v>
      </c>
    </row>
    <row r="25" spans="1:15" x14ac:dyDescent="0.25">
      <c r="A25">
        <v>20226477</v>
      </c>
      <c r="B25" t="str">
        <f t="shared" si="0"/>
        <v>SANZ GUTIERREZ JOCELYN MAYTE</v>
      </c>
      <c r="C25" t="s">
        <v>105</v>
      </c>
      <c r="D25" t="s">
        <v>106</v>
      </c>
      <c r="E25" t="s">
        <v>107</v>
      </c>
      <c r="F25" s="5">
        <v>1</v>
      </c>
      <c r="G25" s="5">
        <v>1</v>
      </c>
      <c r="H25" s="5">
        <v>1</v>
      </c>
      <c r="I25" s="5">
        <v>2</v>
      </c>
      <c r="J25" s="5">
        <v>2</v>
      </c>
      <c r="K25" s="5">
        <v>2</v>
      </c>
      <c r="L25" s="5">
        <v>2</v>
      </c>
      <c r="M25" s="5">
        <v>1</v>
      </c>
      <c r="N25" s="6">
        <f t="shared" si="1"/>
        <v>9</v>
      </c>
      <c r="O25" t="s">
        <v>206</v>
      </c>
    </row>
    <row r="26" spans="1:15" x14ac:dyDescent="0.25">
      <c r="A26">
        <v>20220935</v>
      </c>
      <c r="B26" t="str">
        <f t="shared" si="0"/>
        <v>GUERRERO PEREZ JUAN MARCOS</v>
      </c>
      <c r="C26" t="s">
        <v>25</v>
      </c>
      <c r="D26" t="s">
        <v>46</v>
      </c>
      <c r="E26" t="s">
        <v>47</v>
      </c>
      <c r="F26" s="5">
        <v>1</v>
      </c>
      <c r="G26" s="5">
        <v>1</v>
      </c>
      <c r="H26" s="5">
        <v>1</v>
      </c>
      <c r="I26" s="5">
        <v>2</v>
      </c>
      <c r="J26" s="5">
        <v>2</v>
      </c>
      <c r="K26" s="5">
        <v>2</v>
      </c>
      <c r="L26" s="5">
        <v>1</v>
      </c>
      <c r="M26" s="5">
        <v>1</v>
      </c>
      <c r="N26" s="6">
        <f t="shared" si="1"/>
        <v>8</v>
      </c>
      <c r="O26" t="s">
        <v>220</v>
      </c>
    </row>
    <row r="27" spans="1:15" x14ac:dyDescent="0.25">
      <c r="A27">
        <v>20256378</v>
      </c>
      <c r="B27" t="str">
        <f t="shared" si="0"/>
        <v>LOPEZ CORDOBA KARYME RENATA</v>
      </c>
      <c r="C27" t="s">
        <v>53</v>
      </c>
      <c r="D27" t="s">
        <v>54</v>
      </c>
      <c r="E27" t="s">
        <v>55</v>
      </c>
      <c r="F27" s="5">
        <v>1</v>
      </c>
      <c r="G27" s="5">
        <v>1</v>
      </c>
      <c r="H27" s="5">
        <v>1</v>
      </c>
      <c r="I27" s="5">
        <v>2</v>
      </c>
      <c r="J27" s="5">
        <v>2</v>
      </c>
      <c r="K27" s="5">
        <v>2</v>
      </c>
      <c r="L27" s="5">
        <v>2</v>
      </c>
      <c r="M27" s="5">
        <v>2</v>
      </c>
      <c r="N27" s="6">
        <f t="shared" si="1"/>
        <v>10</v>
      </c>
      <c r="O27" t="s">
        <v>205</v>
      </c>
    </row>
    <row r="28" spans="1:15" x14ac:dyDescent="0.25">
      <c r="A28">
        <v>20219791</v>
      </c>
      <c r="B28" t="str">
        <f t="shared" si="0"/>
        <v>MENDOZA MENDEZ LEONARDO</v>
      </c>
      <c r="C28" t="s">
        <v>57</v>
      </c>
      <c r="D28" t="s">
        <v>58</v>
      </c>
      <c r="E28" t="s">
        <v>59</v>
      </c>
      <c r="F28" s="5">
        <v>1</v>
      </c>
      <c r="G28" s="3">
        <v>1</v>
      </c>
      <c r="H28" s="5">
        <v>1</v>
      </c>
      <c r="N28" s="5">
        <f t="shared" si="1"/>
        <v>0</v>
      </c>
    </row>
    <row r="29" spans="1:15" x14ac:dyDescent="0.25">
      <c r="A29">
        <v>20219334</v>
      </c>
      <c r="B29" t="str">
        <f t="shared" si="0"/>
        <v>NERI ARCEO LUIS ANTONIO</v>
      </c>
      <c r="C29" t="s">
        <v>77</v>
      </c>
      <c r="D29" t="s">
        <v>78</v>
      </c>
      <c r="E29" t="s">
        <v>79</v>
      </c>
      <c r="F29" s="5">
        <v>1</v>
      </c>
      <c r="G29" s="5">
        <v>0</v>
      </c>
      <c r="H29" s="5">
        <v>0</v>
      </c>
      <c r="I29" s="5">
        <v>0</v>
      </c>
      <c r="J29" s="5">
        <v>0</v>
      </c>
      <c r="K29" s="5">
        <v>0</v>
      </c>
      <c r="L29" s="5">
        <v>0</v>
      </c>
      <c r="M29" s="5">
        <v>0</v>
      </c>
      <c r="N29" s="7">
        <f>SUM(I29:M29)</f>
        <v>0</v>
      </c>
      <c r="O29" t="s">
        <v>185</v>
      </c>
    </row>
    <row r="30" spans="1:15" x14ac:dyDescent="0.25">
      <c r="A30">
        <v>20258574</v>
      </c>
      <c r="B30" t="str">
        <f t="shared" si="0"/>
        <v>OLGUIN PULIDO LUIS MIGUEL GERARDO</v>
      </c>
      <c r="C30" t="s">
        <v>80</v>
      </c>
      <c r="D30" t="s">
        <v>81</v>
      </c>
      <c r="E30" t="s">
        <v>82</v>
      </c>
      <c r="F30" s="5">
        <v>1</v>
      </c>
      <c r="G30" s="5">
        <v>0</v>
      </c>
      <c r="H30" s="5">
        <v>0</v>
      </c>
      <c r="I30" s="5">
        <v>0</v>
      </c>
      <c r="J30" s="5">
        <v>0</v>
      </c>
      <c r="K30" s="5">
        <v>0</v>
      </c>
      <c r="L30" s="5">
        <v>0</v>
      </c>
      <c r="M30" s="5">
        <v>0</v>
      </c>
      <c r="N30" s="7">
        <f t="shared" si="1"/>
        <v>0</v>
      </c>
      <c r="O30" t="s">
        <v>185</v>
      </c>
    </row>
    <row r="31" spans="1:15" x14ac:dyDescent="0.25">
      <c r="A31">
        <v>20239273</v>
      </c>
      <c r="B31" t="str">
        <f t="shared" si="0"/>
        <v>NAVARRETE MARTINEZ MACBETH</v>
      </c>
      <c r="C31" t="s">
        <v>74</v>
      </c>
      <c r="D31" t="s">
        <v>75</v>
      </c>
      <c r="E31" t="s">
        <v>76</v>
      </c>
      <c r="F31" s="5">
        <v>1</v>
      </c>
      <c r="G31" s="5">
        <v>1</v>
      </c>
      <c r="H31" s="5">
        <v>1</v>
      </c>
      <c r="I31" s="5">
        <v>1</v>
      </c>
      <c r="J31" s="5">
        <v>2</v>
      </c>
      <c r="K31" s="5">
        <v>1</v>
      </c>
      <c r="L31" s="5">
        <v>1</v>
      </c>
      <c r="M31" s="5">
        <v>1</v>
      </c>
      <c r="N31" s="6">
        <f t="shared" si="1"/>
        <v>6</v>
      </c>
      <c r="O31" t="s">
        <v>209</v>
      </c>
    </row>
    <row r="32" spans="1:15" x14ac:dyDescent="0.25">
      <c r="A32">
        <v>190202306</v>
      </c>
      <c r="B32" t="str">
        <f t="shared" si="0"/>
        <v>PEREZ CABRERA MARGARITA YARETZI</v>
      </c>
      <c r="C32" t="s">
        <v>46</v>
      </c>
      <c r="D32" t="s">
        <v>86</v>
      </c>
      <c r="E32" t="s">
        <v>87</v>
      </c>
      <c r="F32" s="5">
        <v>1</v>
      </c>
      <c r="G32" s="5">
        <v>1</v>
      </c>
      <c r="H32" s="5">
        <v>1</v>
      </c>
      <c r="I32" s="5">
        <v>2</v>
      </c>
      <c r="J32" s="5">
        <v>2</v>
      </c>
      <c r="K32" s="5">
        <v>2</v>
      </c>
      <c r="L32" s="5">
        <v>2</v>
      </c>
      <c r="M32" s="5">
        <v>1</v>
      </c>
      <c r="N32" s="6">
        <f t="shared" si="1"/>
        <v>9</v>
      </c>
      <c r="O32" t="s">
        <v>205</v>
      </c>
    </row>
    <row r="33" spans="1:15" x14ac:dyDescent="0.25">
      <c r="A33">
        <v>340450199</v>
      </c>
      <c r="B33" t="str">
        <f t="shared" si="0"/>
        <v>MEZA ROMAN MARIANA</v>
      </c>
      <c r="C33" t="s">
        <v>60</v>
      </c>
      <c r="D33" t="s">
        <v>61</v>
      </c>
      <c r="E33" t="s">
        <v>62</v>
      </c>
      <c r="F33" s="5">
        <v>1</v>
      </c>
      <c r="G33" s="5">
        <v>0</v>
      </c>
      <c r="H33" s="5">
        <v>0</v>
      </c>
      <c r="I33" s="5">
        <v>0</v>
      </c>
      <c r="J33" s="5">
        <v>0</v>
      </c>
      <c r="K33" s="5">
        <v>0</v>
      </c>
      <c r="L33" s="5">
        <v>0</v>
      </c>
      <c r="M33" s="5">
        <v>0</v>
      </c>
      <c r="N33" s="7">
        <f t="shared" si="1"/>
        <v>0</v>
      </c>
      <c r="O33" t="s">
        <v>185</v>
      </c>
    </row>
    <row r="34" spans="1:15" x14ac:dyDescent="0.25">
      <c r="A34">
        <v>20236323</v>
      </c>
      <c r="B34" t="str">
        <f t="shared" si="0"/>
        <v>GIL VALLE MARIANA BEATRIZ</v>
      </c>
      <c r="C34" t="s">
        <v>35</v>
      </c>
      <c r="D34" t="s">
        <v>36</v>
      </c>
      <c r="E34" t="s">
        <v>37</v>
      </c>
      <c r="F34" s="5">
        <v>1</v>
      </c>
      <c r="G34" s="5">
        <v>1</v>
      </c>
      <c r="H34" s="5">
        <v>1</v>
      </c>
      <c r="I34" s="5">
        <v>1</v>
      </c>
      <c r="J34" s="5">
        <v>2</v>
      </c>
      <c r="K34" s="5">
        <v>1</v>
      </c>
      <c r="L34" s="5">
        <v>1</v>
      </c>
      <c r="M34" s="5">
        <v>1</v>
      </c>
      <c r="N34" s="6">
        <f t="shared" si="1"/>
        <v>6</v>
      </c>
      <c r="O34" t="s">
        <v>214</v>
      </c>
    </row>
    <row r="35" spans="1:15" x14ac:dyDescent="0.25">
      <c r="A35">
        <v>20217807</v>
      </c>
      <c r="B35" t="str">
        <f t="shared" si="0"/>
        <v>TORAL VILLALOBOS MIA ELEA</v>
      </c>
      <c r="C35" t="s">
        <v>108</v>
      </c>
      <c r="D35" t="s">
        <v>109</v>
      </c>
      <c r="E35" t="s">
        <v>110</v>
      </c>
      <c r="F35" s="5">
        <v>1</v>
      </c>
      <c r="G35" s="5">
        <v>1</v>
      </c>
      <c r="H35" s="5">
        <v>1</v>
      </c>
      <c r="I35" s="5">
        <v>2</v>
      </c>
      <c r="J35" s="5">
        <v>2</v>
      </c>
      <c r="K35" s="5">
        <v>2</v>
      </c>
      <c r="L35" s="5">
        <v>2</v>
      </c>
      <c r="M35" s="5">
        <v>1</v>
      </c>
      <c r="N35" s="6">
        <f>SUM(I35:M35)</f>
        <v>9</v>
      </c>
      <c r="O35" t="s">
        <v>205</v>
      </c>
    </row>
    <row r="36" spans="1:15" x14ac:dyDescent="0.25">
      <c r="A36">
        <v>20220973</v>
      </c>
      <c r="B36" t="str">
        <f t="shared" si="0"/>
        <v>FELIX CADIMA MICHELLE</v>
      </c>
      <c r="C36" t="s">
        <v>21</v>
      </c>
      <c r="D36" t="s">
        <v>22</v>
      </c>
      <c r="E36" t="s">
        <v>23</v>
      </c>
      <c r="F36" s="5">
        <v>1</v>
      </c>
      <c r="G36" s="5">
        <v>1</v>
      </c>
      <c r="H36" s="5">
        <v>1</v>
      </c>
      <c r="I36" s="5">
        <v>2</v>
      </c>
      <c r="J36" s="5">
        <v>2</v>
      </c>
      <c r="K36" s="5">
        <v>2</v>
      </c>
      <c r="L36" s="5">
        <v>2</v>
      </c>
      <c r="M36" s="5">
        <v>1</v>
      </c>
      <c r="N36" s="6">
        <f t="shared" si="1"/>
        <v>9</v>
      </c>
      <c r="O36" t="s">
        <v>205</v>
      </c>
    </row>
    <row r="37" spans="1:15" x14ac:dyDescent="0.25">
      <c r="A37">
        <v>20219515</v>
      </c>
      <c r="B37" t="str">
        <f t="shared" si="0"/>
        <v>MORENO CANUTO MICHELLE ALEXANDER</v>
      </c>
      <c r="C37" t="s">
        <v>71</v>
      </c>
      <c r="D37" t="s">
        <v>72</v>
      </c>
      <c r="E37" t="s">
        <v>73</v>
      </c>
      <c r="F37" s="5">
        <v>1</v>
      </c>
      <c r="G37" s="5">
        <v>0</v>
      </c>
      <c r="H37" s="5">
        <v>0</v>
      </c>
      <c r="I37" s="5">
        <v>0</v>
      </c>
      <c r="J37" s="5">
        <v>0</v>
      </c>
      <c r="K37" s="5">
        <v>0</v>
      </c>
      <c r="L37" s="5">
        <v>0</v>
      </c>
      <c r="N37" s="7">
        <f>SUM(I37:M37)</f>
        <v>0</v>
      </c>
      <c r="O37" t="s">
        <v>185</v>
      </c>
    </row>
    <row r="38" spans="1:15" x14ac:dyDescent="0.25">
      <c r="A38">
        <v>20242455</v>
      </c>
      <c r="B38" t="str">
        <f t="shared" si="0"/>
        <v>GONZALEZ ORTEGA MILLIE</v>
      </c>
      <c r="C38" t="s">
        <v>38</v>
      </c>
      <c r="D38" t="s">
        <v>39</v>
      </c>
      <c r="E38" t="s">
        <v>40</v>
      </c>
      <c r="F38" s="5">
        <v>1</v>
      </c>
      <c r="G38" s="5">
        <v>1</v>
      </c>
      <c r="H38" s="5">
        <v>1</v>
      </c>
      <c r="I38" s="5">
        <v>2</v>
      </c>
      <c r="J38" s="5">
        <v>2</v>
      </c>
      <c r="K38" s="5">
        <v>2</v>
      </c>
      <c r="L38" s="5">
        <v>2</v>
      </c>
      <c r="M38" s="5">
        <v>1</v>
      </c>
      <c r="N38" s="6">
        <f>SUM(I38:M38)</f>
        <v>9</v>
      </c>
      <c r="O38" t="s">
        <v>205</v>
      </c>
    </row>
    <row r="39" spans="1:15" x14ac:dyDescent="0.25">
      <c r="A39">
        <v>20217174</v>
      </c>
      <c r="B39" t="str">
        <f t="shared" si="0"/>
        <v>GASCON TREJO NELLY ADRIANA</v>
      </c>
      <c r="C39" t="s">
        <v>32</v>
      </c>
      <c r="D39" t="s">
        <v>33</v>
      </c>
      <c r="E39" t="s">
        <v>34</v>
      </c>
      <c r="F39" s="5">
        <v>1</v>
      </c>
      <c r="G39" s="5">
        <v>1</v>
      </c>
      <c r="H39" s="5">
        <v>1</v>
      </c>
      <c r="I39" s="5">
        <v>2</v>
      </c>
      <c r="J39" s="5">
        <v>2</v>
      </c>
      <c r="K39" s="5">
        <v>1</v>
      </c>
      <c r="L39" s="5">
        <v>1</v>
      </c>
      <c r="M39" s="5">
        <v>1</v>
      </c>
      <c r="N39" s="6">
        <f>SUM(I39:M39)</f>
        <v>7</v>
      </c>
      <c r="O39" t="s">
        <v>222</v>
      </c>
    </row>
    <row r="40" spans="1:15" x14ac:dyDescent="0.25">
      <c r="A40">
        <v>190210202</v>
      </c>
      <c r="B40" t="str">
        <f t="shared" si="0"/>
        <v>REYES ROBLES NURIA</v>
      </c>
      <c r="C40" t="s">
        <v>95</v>
      </c>
      <c r="D40" t="s">
        <v>96</v>
      </c>
      <c r="E40" t="s">
        <v>97</v>
      </c>
      <c r="F40" s="5">
        <v>1</v>
      </c>
      <c r="G40" s="5">
        <v>1</v>
      </c>
      <c r="H40" s="5">
        <v>1</v>
      </c>
      <c r="I40" s="5">
        <v>2</v>
      </c>
      <c r="J40" s="5">
        <v>1</v>
      </c>
      <c r="K40" s="5">
        <v>2</v>
      </c>
      <c r="L40" s="5">
        <v>1</v>
      </c>
      <c r="M40" s="5">
        <v>1</v>
      </c>
      <c r="N40" s="7">
        <f t="shared" si="1"/>
        <v>7</v>
      </c>
      <c r="O40" t="s">
        <v>223</v>
      </c>
    </row>
    <row r="41" spans="1:15" x14ac:dyDescent="0.25">
      <c r="A41">
        <v>20235919</v>
      </c>
      <c r="B41" t="str">
        <f t="shared" si="0"/>
        <v>CHAVEZ INFANTE RENATA</v>
      </c>
      <c r="C41" t="s">
        <v>15</v>
      </c>
      <c r="D41" t="s">
        <v>16</v>
      </c>
      <c r="E41" t="s">
        <v>17</v>
      </c>
      <c r="F41" s="5">
        <v>1</v>
      </c>
      <c r="G41" s="5">
        <v>1</v>
      </c>
      <c r="H41" s="5">
        <v>1</v>
      </c>
      <c r="I41" s="5">
        <v>2</v>
      </c>
      <c r="J41" s="5">
        <v>2</v>
      </c>
      <c r="K41" s="5">
        <v>2</v>
      </c>
      <c r="L41" s="5">
        <v>2</v>
      </c>
      <c r="M41" s="5">
        <v>2</v>
      </c>
      <c r="N41" s="6">
        <f t="shared" si="1"/>
        <v>10</v>
      </c>
      <c r="O41" t="s">
        <v>205</v>
      </c>
    </row>
    <row r="42" spans="1:15" x14ac:dyDescent="0.25">
      <c r="A42">
        <v>20219196</v>
      </c>
      <c r="B42" t="str">
        <f t="shared" si="0"/>
        <v>ZARATE BELTRAN RENATA</v>
      </c>
      <c r="C42" t="s">
        <v>119</v>
      </c>
      <c r="D42" t="s">
        <v>120</v>
      </c>
      <c r="E42" t="s">
        <v>17</v>
      </c>
      <c r="F42" s="5">
        <v>1</v>
      </c>
      <c r="G42" s="5">
        <v>1</v>
      </c>
      <c r="H42" s="5">
        <v>1</v>
      </c>
      <c r="I42" s="5">
        <v>2</v>
      </c>
      <c r="J42" s="5">
        <v>2</v>
      </c>
      <c r="K42" s="5">
        <v>2</v>
      </c>
      <c r="L42" s="5">
        <v>2</v>
      </c>
      <c r="M42" s="5">
        <v>1</v>
      </c>
      <c r="N42" s="6">
        <f t="shared" si="1"/>
        <v>9</v>
      </c>
      <c r="O42" t="s">
        <v>208</v>
      </c>
    </row>
    <row r="43" spans="1:15" x14ac:dyDescent="0.25">
      <c r="A43">
        <v>20202873</v>
      </c>
      <c r="B43" t="str">
        <f t="shared" si="0"/>
        <v>GARCIA QUEVEDO SANTIAGO</v>
      </c>
      <c r="C43" t="s">
        <v>27</v>
      </c>
      <c r="D43" t="s">
        <v>30</v>
      </c>
      <c r="E43" t="s">
        <v>31</v>
      </c>
      <c r="F43" s="5">
        <v>1</v>
      </c>
      <c r="G43" s="5">
        <v>1</v>
      </c>
      <c r="H43" s="5">
        <v>1</v>
      </c>
      <c r="I43" s="5">
        <v>2</v>
      </c>
      <c r="J43" s="5">
        <v>2</v>
      </c>
      <c r="K43" s="5">
        <v>2</v>
      </c>
      <c r="L43" s="5">
        <v>2</v>
      </c>
      <c r="M43" s="5">
        <v>2</v>
      </c>
      <c r="N43" s="6">
        <f t="shared" si="1"/>
        <v>10</v>
      </c>
      <c r="O43" t="s">
        <v>205</v>
      </c>
    </row>
    <row r="44" spans="1:15" x14ac:dyDescent="0.25">
      <c r="A44">
        <v>20217263</v>
      </c>
      <c r="B44" t="str">
        <f t="shared" si="0"/>
        <v>MEDINA LOPEZ SANTIAGO</v>
      </c>
      <c r="C44" t="s">
        <v>56</v>
      </c>
      <c r="D44" t="s">
        <v>53</v>
      </c>
      <c r="E44" t="s">
        <v>31</v>
      </c>
      <c r="F44" s="5">
        <v>1</v>
      </c>
      <c r="G44" s="5">
        <v>1</v>
      </c>
      <c r="H44" s="5">
        <v>1</v>
      </c>
      <c r="I44" s="5">
        <v>2</v>
      </c>
      <c r="J44" s="5">
        <v>2</v>
      </c>
      <c r="K44" s="5">
        <v>2</v>
      </c>
      <c r="L44" s="5">
        <v>2</v>
      </c>
      <c r="M44" s="5">
        <v>2</v>
      </c>
      <c r="N44" s="6">
        <f t="shared" si="1"/>
        <v>10</v>
      </c>
      <c r="O44" t="s">
        <v>205</v>
      </c>
    </row>
    <row r="45" spans="1:15" x14ac:dyDescent="0.25">
      <c r="A45">
        <v>20228530</v>
      </c>
      <c r="B45" t="str">
        <f t="shared" si="0"/>
        <v>AGUIRRE SANCHEZ SIMONNE YAMILE</v>
      </c>
      <c r="C45" t="s">
        <v>3</v>
      </c>
      <c r="D45" t="s">
        <v>4</v>
      </c>
      <c r="E45" t="s">
        <v>5</v>
      </c>
      <c r="F45" s="5">
        <v>1</v>
      </c>
      <c r="G45" s="5">
        <v>1</v>
      </c>
      <c r="H45" s="5">
        <v>1</v>
      </c>
      <c r="I45" s="5">
        <v>2</v>
      </c>
      <c r="J45" s="5">
        <v>2</v>
      </c>
      <c r="K45" s="5">
        <v>2</v>
      </c>
      <c r="L45" s="5">
        <v>2</v>
      </c>
      <c r="M45" s="5">
        <v>1</v>
      </c>
      <c r="N45" s="6">
        <f t="shared" si="1"/>
        <v>9</v>
      </c>
      <c r="O45" t="s">
        <v>219</v>
      </c>
    </row>
    <row r="46" spans="1:15" x14ac:dyDescent="0.25">
      <c r="A46">
        <v>20237286</v>
      </c>
      <c r="B46" t="str">
        <f t="shared" si="0"/>
        <v>ANGELES NORMAN SOREN</v>
      </c>
      <c r="C46" t="s">
        <v>6</v>
      </c>
      <c r="D46" t="s">
        <v>7</v>
      </c>
      <c r="E46" t="s">
        <v>8</v>
      </c>
      <c r="F46" s="5">
        <v>1</v>
      </c>
      <c r="G46" s="5">
        <v>1</v>
      </c>
      <c r="H46" s="5">
        <v>1</v>
      </c>
      <c r="I46" s="5">
        <v>2</v>
      </c>
      <c r="J46" s="5">
        <v>1</v>
      </c>
      <c r="K46" s="5">
        <v>2</v>
      </c>
      <c r="L46" s="5">
        <v>1</v>
      </c>
      <c r="M46" s="5">
        <v>1</v>
      </c>
      <c r="N46" s="6">
        <f t="shared" si="1"/>
        <v>7</v>
      </c>
      <c r="O46" t="s">
        <v>223</v>
      </c>
    </row>
    <row r="47" spans="1:15" x14ac:dyDescent="0.25">
      <c r="A47">
        <v>20216591</v>
      </c>
      <c r="B47" t="str">
        <f t="shared" si="0"/>
        <v>JUAREZ HERNANDEZ YAEL JAVIER</v>
      </c>
      <c r="C47" t="s">
        <v>51</v>
      </c>
      <c r="D47" t="s">
        <v>48</v>
      </c>
      <c r="E47" t="s">
        <v>52</v>
      </c>
      <c r="F47" s="5">
        <v>1</v>
      </c>
      <c r="G47" s="5">
        <v>1</v>
      </c>
      <c r="H47" s="5">
        <v>1</v>
      </c>
      <c r="I47" s="5">
        <v>2</v>
      </c>
      <c r="J47" s="5">
        <v>0</v>
      </c>
      <c r="K47" s="5">
        <v>2</v>
      </c>
      <c r="L47" s="5">
        <v>1</v>
      </c>
      <c r="M47" s="5">
        <v>1</v>
      </c>
      <c r="N47" s="6">
        <f t="shared" si="1"/>
        <v>6</v>
      </c>
      <c r="O47" t="s">
        <v>214</v>
      </c>
    </row>
  </sheetData>
  <sortState xmlns:xlrd2="http://schemas.microsoft.com/office/spreadsheetml/2017/richdata2" ref="A2:E47">
    <sortCondition ref="E2:E4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68BB2-4FB3-49A2-8A59-1B78B67DDC8B}">
  <dimension ref="A1:O47"/>
  <sheetViews>
    <sheetView topLeftCell="B13" workbookViewId="0">
      <selection activeCell="B23" sqref="B23"/>
    </sheetView>
  </sheetViews>
  <sheetFormatPr baseColWidth="10" defaultRowHeight="15" x14ac:dyDescent="0.25"/>
  <cols>
    <col min="3" max="3" width="14" bestFit="1" customWidth="1"/>
    <col min="4" max="4" width="12.140625" bestFit="1" customWidth="1"/>
    <col min="5" max="5" width="21" bestFit="1" customWidth="1"/>
    <col min="6" max="8" width="11.42578125" style="4"/>
    <col min="9" max="9" width="11.5703125" style="4" bestFit="1" customWidth="1"/>
    <col min="10" max="10" width="14.85546875" style="4" bestFit="1" customWidth="1"/>
    <col min="11" max="11" width="12.42578125" style="4" bestFit="1" customWidth="1"/>
    <col min="12" max="12" width="8.140625" style="4" bestFit="1" customWidth="1"/>
    <col min="13" max="13" width="12.7109375" style="4" bestFit="1" customWidth="1"/>
    <col min="14" max="14" width="11.140625" style="4" bestFit="1" customWidth="1"/>
  </cols>
  <sheetData>
    <row r="1" spans="1:15" x14ac:dyDescent="0.25">
      <c r="A1" t="s">
        <v>122</v>
      </c>
      <c r="B1" t="s">
        <v>121</v>
      </c>
      <c r="C1" t="s">
        <v>0</v>
      </c>
      <c r="D1" t="s">
        <v>1</v>
      </c>
      <c r="E1" t="s">
        <v>2</v>
      </c>
      <c r="F1" s="4" t="s">
        <v>123</v>
      </c>
      <c r="G1" s="4" t="s">
        <v>124</v>
      </c>
      <c r="H1" s="4" t="s">
        <v>182</v>
      </c>
      <c r="I1" s="4" t="s">
        <v>125</v>
      </c>
      <c r="J1" s="4" t="s">
        <v>126</v>
      </c>
      <c r="K1" s="4" t="s">
        <v>127</v>
      </c>
      <c r="L1" s="4" t="s">
        <v>128</v>
      </c>
      <c r="M1" s="4" t="s">
        <v>129</v>
      </c>
      <c r="N1" s="4" t="s">
        <v>130</v>
      </c>
      <c r="O1" t="s">
        <v>131</v>
      </c>
    </row>
    <row r="2" spans="1:15" x14ac:dyDescent="0.25">
      <c r="A2">
        <v>20234486</v>
      </c>
      <c r="B2" t="s">
        <v>170</v>
      </c>
      <c r="C2" t="s">
        <v>101</v>
      </c>
      <c r="D2" t="s">
        <v>38</v>
      </c>
      <c r="E2" t="s">
        <v>102</v>
      </c>
      <c r="F2" s="4">
        <v>2</v>
      </c>
      <c r="G2" s="4">
        <v>1</v>
      </c>
      <c r="H2" s="4">
        <v>1</v>
      </c>
      <c r="I2" s="4">
        <v>2</v>
      </c>
      <c r="J2" s="4">
        <v>0</v>
      </c>
      <c r="K2" s="4">
        <v>2</v>
      </c>
      <c r="L2" s="4">
        <v>1</v>
      </c>
      <c r="M2" s="4">
        <v>1</v>
      </c>
      <c r="N2" s="9">
        <f>SUM(I2:M2)</f>
        <v>6</v>
      </c>
      <c r="O2" t="s">
        <v>203</v>
      </c>
    </row>
    <row r="3" spans="1:15" x14ac:dyDescent="0.25">
      <c r="A3">
        <v>20259517</v>
      </c>
      <c r="B3" t="s">
        <v>157</v>
      </c>
      <c r="C3" t="s">
        <v>68</v>
      </c>
      <c r="D3" t="s">
        <v>69</v>
      </c>
      <c r="E3" t="s">
        <v>70</v>
      </c>
      <c r="F3" s="4">
        <v>2</v>
      </c>
      <c r="G3" s="1">
        <v>1</v>
      </c>
      <c r="H3" s="4">
        <v>1</v>
      </c>
      <c r="N3" s="4">
        <f t="shared" ref="N3:N47" si="0">SUM(I3:M3)</f>
        <v>0</v>
      </c>
    </row>
    <row r="4" spans="1:15" x14ac:dyDescent="0.25">
      <c r="A4">
        <v>20219020</v>
      </c>
      <c r="B4" t="s">
        <v>134</v>
      </c>
      <c r="C4" t="s">
        <v>9</v>
      </c>
      <c r="D4" t="s">
        <v>10</v>
      </c>
      <c r="E4" t="s">
        <v>11</v>
      </c>
      <c r="F4" s="4">
        <v>2</v>
      </c>
      <c r="G4" s="4">
        <v>0</v>
      </c>
      <c r="H4" s="4">
        <v>0</v>
      </c>
      <c r="I4" s="4">
        <v>0</v>
      </c>
      <c r="J4" s="4">
        <v>0</v>
      </c>
      <c r="K4" s="4">
        <v>0</v>
      </c>
      <c r="L4" s="4">
        <v>0</v>
      </c>
      <c r="M4" s="4">
        <v>0</v>
      </c>
      <c r="N4" s="8">
        <f t="shared" si="0"/>
        <v>0</v>
      </c>
      <c r="O4" t="s">
        <v>185</v>
      </c>
    </row>
    <row r="5" spans="1:15" x14ac:dyDescent="0.25">
      <c r="A5">
        <v>20216966</v>
      </c>
      <c r="B5" t="s">
        <v>147</v>
      </c>
      <c r="C5" t="s">
        <v>25</v>
      </c>
      <c r="D5" t="s">
        <v>44</v>
      </c>
      <c r="E5" t="s">
        <v>45</v>
      </c>
      <c r="F5" s="4">
        <v>2</v>
      </c>
      <c r="G5" s="4">
        <v>1</v>
      </c>
      <c r="H5" s="4">
        <v>1</v>
      </c>
      <c r="I5" s="4">
        <v>2</v>
      </c>
      <c r="J5" s="4">
        <v>2</v>
      </c>
      <c r="K5" s="4">
        <v>2</v>
      </c>
      <c r="L5" s="4">
        <v>2</v>
      </c>
      <c r="M5" s="4">
        <v>2</v>
      </c>
      <c r="N5" s="9">
        <f t="shared" si="0"/>
        <v>10</v>
      </c>
      <c r="O5" t="s">
        <v>192</v>
      </c>
    </row>
    <row r="6" spans="1:15" x14ac:dyDescent="0.25">
      <c r="A6">
        <v>80182522</v>
      </c>
      <c r="B6" t="s">
        <v>165</v>
      </c>
      <c r="C6" t="s">
        <v>88</v>
      </c>
      <c r="D6" t="s">
        <v>27</v>
      </c>
      <c r="E6" t="s">
        <v>89</v>
      </c>
      <c r="F6" s="4">
        <v>2</v>
      </c>
      <c r="G6" s="4">
        <v>1</v>
      </c>
      <c r="H6" s="4">
        <v>1</v>
      </c>
      <c r="I6" s="4">
        <v>2</v>
      </c>
      <c r="J6" s="4">
        <v>1</v>
      </c>
      <c r="K6" s="4">
        <v>2</v>
      </c>
      <c r="L6" s="4">
        <v>2</v>
      </c>
      <c r="M6" s="4">
        <v>2</v>
      </c>
      <c r="N6" s="9">
        <f>SUM(I6:M6)</f>
        <v>9</v>
      </c>
      <c r="O6" t="s">
        <v>212</v>
      </c>
    </row>
    <row r="7" spans="1:15" x14ac:dyDescent="0.25">
      <c r="A7">
        <v>20242488</v>
      </c>
      <c r="B7" t="s">
        <v>171</v>
      </c>
      <c r="C7" t="s">
        <v>4</v>
      </c>
      <c r="D7" t="s">
        <v>103</v>
      </c>
      <c r="E7" t="s">
        <v>104</v>
      </c>
      <c r="F7" s="4">
        <v>2</v>
      </c>
      <c r="G7" s="4">
        <v>0</v>
      </c>
      <c r="H7" s="4">
        <v>0</v>
      </c>
      <c r="I7" s="4">
        <v>0</v>
      </c>
      <c r="J7" s="4">
        <v>0</v>
      </c>
      <c r="K7" s="4">
        <v>0</v>
      </c>
      <c r="L7" s="4">
        <v>0</v>
      </c>
      <c r="M7" s="4">
        <v>0</v>
      </c>
      <c r="N7" s="8">
        <f t="shared" si="0"/>
        <v>0</v>
      </c>
      <c r="O7" t="s">
        <v>185</v>
      </c>
    </row>
    <row r="8" spans="1:15" x14ac:dyDescent="0.25">
      <c r="A8">
        <v>20218632</v>
      </c>
      <c r="B8" t="s">
        <v>166</v>
      </c>
      <c r="C8" t="s">
        <v>19</v>
      </c>
      <c r="D8" t="s">
        <v>90</v>
      </c>
      <c r="E8" t="s">
        <v>91</v>
      </c>
      <c r="F8" s="4">
        <v>2</v>
      </c>
      <c r="G8" s="4">
        <v>0</v>
      </c>
      <c r="H8" s="4">
        <v>0</v>
      </c>
      <c r="I8" s="4">
        <v>0</v>
      </c>
      <c r="J8" s="4">
        <v>0</v>
      </c>
      <c r="K8" s="4">
        <v>0</v>
      </c>
      <c r="L8" s="4">
        <v>0</v>
      </c>
      <c r="M8" s="4">
        <v>0</v>
      </c>
      <c r="N8" s="8">
        <f t="shared" si="0"/>
        <v>0</v>
      </c>
      <c r="O8" t="s">
        <v>185</v>
      </c>
    </row>
    <row r="9" spans="1:15" x14ac:dyDescent="0.25">
      <c r="A9">
        <v>20220753</v>
      </c>
      <c r="B9" t="s">
        <v>155</v>
      </c>
      <c r="C9" t="s">
        <v>63</v>
      </c>
      <c r="D9" t="s">
        <v>27</v>
      </c>
      <c r="E9" t="s">
        <v>64</v>
      </c>
      <c r="F9" s="4">
        <v>2</v>
      </c>
      <c r="G9" s="4">
        <v>1</v>
      </c>
      <c r="H9" s="4">
        <v>1</v>
      </c>
      <c r="I9" s="4">
        <v>2</v>
      </c>
      <c r="J9" s="4">
        <v>1</v>
      </c>
      <c r="K9" s="4">
        <v>2</v>
      </c>
      <c r="L9" s="4">
        <v>2</v>
      </c>
      <c r="M9" s="4">
        <v>2</v>
      </c>
      <c r="N9" s="9">
        <f t="shared" si="0"/>
        <v>9</v>
      </c>
      <c r="O9" t="s">
        <v>213</v>
      </c>
    </row>
    <row r="10" spans="1:15" x14ac:dyDescent="0.25">
      <c r="A10">
        <v>20241374</v>
      </c>
      <c r="B10" t="s">
        <v>156</v>
      </c>
      <c r="C10" t="s">
        <v>65</v>
      </c>
      <c r="D10" t="s">
        <v>66</v>
      </c>
      <c r="E10" t="s">
        <v>67</v>
      </c>
      <c r="F10" s="4">
        <v>2</v>
      </c>
      <c r="G10" s="4">
        <v>1</v>
      </c>
      <c r="H10" s="4">
        <v>1</v>
      </c>
      <c r="I10" s="4">
        <v>2</v>
      </c>
      <c r="J10" s="4">
        <v>1</v>
      </c>
      <c r="K10" s="4">
        <v>2</v>
      </c>
      <c r="L10" s="4">
        <v>2</v>
      </c>
      <c r="M10" s="4">
        <v>2</v>
      </c>
      <c r="N10" s="9">
        <f t="shared" si="0"/>
        <v>9</v>
      </c>
      <c r="O10" t="s">
        <v>212</v>
      </c>
    </row>
    <row r="11" spans="1:15" x14ac:dyDescent="0.25">
      <c r="A11">
        <v>20190548</v>
      </c>
      <c r="B11" t="s">
        <v>140</v>
      </c>
      <c r="C11" t="s">
        <v>27</v>
      </c>
      <c r="D11" t="s">
        <v>28</v>
      </c>
      <c r="E11" t="s">
        <v>29</v>
      </c>
      <c r="F11" s="4">
        <v>2</v>
      </c>
      <c r="G11" s="4">
        <v>1</v>
      </c>
      <c r="H11" s="4">
        <v>1</v>
      </c>
      <c r="I11" s="4">
        <v>2</v>
      </c>
      <c r="J11" s="4">
        <v>0</v>
      </c>
      <c r="K11" s="4">
        <v>2</v>
      </c>
      <c r="L11" s="4">
        <v>1</v>
      </c>
      <c r="M11" s="4">
        <v>1</v>
      </c>
      <c r="N11" s="9">
        <f t="shared" si="0"/>
        <v>6</v>
      </c>
      <c r="O11" t="s">
        <v>204</v>
      </c>
    </row>
    <row r="12" spans="1:15" x14ac:dyDescent="0.25">
      <c r="A12">
        <v>20219391</v>
      </c>
      <c r="B12" t="s">
        <v>139</v>
      </c>
      <c r="C12" t="s">
        <v>24</v>
      </c>
      <c r="D12" t="s">
        <v>25</v>
      </c>
      <c r="E12" t="s">
        <v>26</v>
      </c>
      <c r="F12" s="4">
        <v>2</v>
      </c>
      <c r="G12" s="4">
        <v>1</v>
      </c>
      <c r="H12" s="4">
        <v>1</v>
      </c>
      <c r="I12" s="4">
        <v>2</v>
      </c>
      <c r="J12" s="4">
        <v>2</v>
      </c>
      <c r="K12" s="4">
        <v>2</v>
      </c>
      <c r="L12" s="4">
        <v>2</v>
      </c>
      <c r="M12" s="4">
        <v>2</v>
      </c>
      <c r="N12" s="9">
        <f t="shared" si="0"/>
        <v>10</v>
      </c>
      <c r="O12" t="s">
        <v>193</v>
      </c>
    </row>
    <row r="13" spans="1:15" x14ac:dyDescent="0.25">
      <c r="A13">
        <v>20239573</v>
      </c>
      <c r="B13" t="s">
        <v>146</v>
      </c>
      <c r="C13" t="s">
        <v>42</v>
      </c>
      <c r="D13" t="s">
        <v>4</v>
      </c>
      <c r="E13" t="s">
        <v>43</v>
      </c>
      <c r="F13" s="4">
        <v>2</v>
      </c>
      <c r="G13" s="4">
        <v>1</v>
      </c>
      <c r="H13" s="4">
        <v>1</v>
      </c>
      <c r="I13" s="4">
        <v>2</v>
      </c>
      <c r="J13" s="4">
        <v>2</v>
      </c>
      <c r="K13" s="4">
        <v>2</v>
      </c>
      <c r="L13" s="4">
        <v>2</v>
      </c>
      <c r="M13" s="4">
        <v>2</v>
      </c>
      <c r="N13" s="9">
        <f t="shared" si="0"/>
        <v>10</v>
      </c>
      <c r="O13" t="s">
        <v>194</v>
      </c>
    </row>
    <row r="14" spans="1:15" x14ac:dyDescent="0.25">
      <c r="A14">
        <v>20260786</v>
      </c>
      <c r="B14" t="s">
        <v>163</v>
      </c>
      <c r="C14" t="s">
        <v>83</v>
      </c>
      <c r="D14" t="s">
        <v>84</v>
      </c>
      <c r="E14" t="s">
        <v>85</v>
      </c>
      <c r="F14" s="4">
        <v>2</v>
      </c>
      <c r="G14" s="4">
        <v>0</v>
      </c>
      <c r="H14" s="4">
        <v>0</v>
      </c>
      <c r="I14" s="4">
        <v>0</v>
      </c>
      <c r="J14" s="4">
        <v>0</v>
      </c>
      <c r="K14" s="4">
        <v>0</v>
      </c>
      <c r="L14" s="4">
        <v>0</v>
      </c>
      <c r="M14" s="4">
        <v>0</v>
      </c>
      <c r="N14" s="8">
        <f t="shared" si="0"/>
        <v>0</v>
      </c>
      <c r="O14" t="s">
        <v>185</v>
      </c>
    </row>
    <row r="15" spans="1:15" x14ac:dyDescent="0.25">
      <c r="A15">
        <v>20216589</v>
      </c>
      <c r="B15" t="s">
        <v>167</v>
      </c>
      <c r="C15" t="s">
        <v>92</v>
      </c>
      <c r="D15" t="s">
        <v>93</v>
      </c>
      <c r="E15" t="s">
        <v>94</v>
      </c>
      <c r="F15" s="4">
        <v>2</v>
      </c>
      <c r="G15" s="4">
        <v>1</v>
      </c>
      <c r="H15" s="4">
        <v>1</v>
      </c>
      <c r="I15" s="4">
        <v>2</v>
      </c>
      <c r="J15" s="4">
        <v>1</v>
      </c>
      <c r="K15" s="4">
        <v>2</v>
      </c>
      <c r="L15" s="4">
        <v>2</v>
      </c>
      <c r="M15" s="4">
        <v>1</v>
      </c>
      <c r="N15" s="9">
        <f>SUM(I15:M15)</f>
        <v>8</v>
      </c>
      <c r="O15" t="s">
        <v>211</v>
      </c>
    </row>
    <row r="16" spans="1:15" x14ac:dyDescent="0.25">
      <c r="A16">
        <v>20220490</v>
      </c>
      <c r="B16" t="s">
        <v>137</v>
      </c>
      <c r="C16" t="s">
        <v>18</v>
      </c>
      <c r="D16" t="s">
        <v>19</v>
      </c>
      <c r="E16" t="s">
        <v>20</v>
      </c>
      <c r="F16" s="4">
        <v>2</v>
      </c>
      <c r="G16" s="4">
        <v>1</v>
      </c>
      <c r="H16" s="4">
        <v>1</v>
      </c>
      <c r="I16" s="4">
        <v>2</v>
      </c>
      <c r="J16" s="4">
        <v>2</v>
      </c>
      <c r="K16" s="4">
        <v>2</v>
      </c>
      <c r="L16" s="4">
        <v>2</v>
      </c>
      <c r="M16" s="4">
        <v>2</v>
      </c>
      <c r="N16" s="9">
        <f t="shared" si="0"/>
        <v>10</v>
      </c>
      <c r="O16" t="s">
        <v>196</v>
      </c>
    </row>
    <row r="17" spans="1:15" x14ac:dyDescent="0.25">
      <c r="A17">
        <v>20183406</v>
      </c>
      <c r="B17" t="s">
        <v>162</v>
      </c>
      <c r="C17" t="s">
        <v>39</v>
      </c>
      <c r="D17" t="s">
        <v>48</v>
      </c>
      <c r="E17" t="s">
        <v>20</v>
      </c>
      <c r="F17" s="4">
        <v>2</v>
      </c>
      <c r="G17" s="4">
        <v>1</v>
      </c>
      <c r="H17" s="4">
        <v>1</v>
      </c>
      <c r="I17" s="4">
        <v>2</v>
      </c>
      <c r="J17" s="4">
        <v>2</v>
      </c>
      <c r="K17" s="4">
        <v>2</v>
      </c>
      <c r="L17" s="4">
        <v>1</v>
      </c>
      <c r="M17" s="4">
        <v>1</v>
      </c>
      <c r="N17" s="9">
        <f t="shared" si="0"/>
        <v>8</v>
      </c>
      <c r="O17" t="s">
        <v>198</v>
      </c>
    </row>
    <row r="18" spans="1:15" x14ac:dyDescent="0.25">
      <c r="A18">
        <v>20251977</v>
      </c>
      <c r="B18" t="s">
        <v>174</v>
      </c>
      <c r="C18" t="s">
        <v>111</v>
      </c>
      <c r="D18" t="s">
        <v>112</v>
      </c>
      <c r="E18" t="s">
        <v>113</v>
      </c>
      <c r="F18" s="4">
        <v>2</v>
      </c>
      <c r="G18" s="4">
        <v>1</v>
      </c>
      <c r="H18" s="4">
        <v>0</v>
      </c>
      <c r="I18" s="4">
        <v>2</v>
      </c>
      <c r="J18" s="4">
        <v>1</v>
      </c>
      <c r="K18" s="4">
        <v>2</v>
      </c>
      <c r="L18" s="4">
        <v>2</v>
      </c>
      <c r="M18" s="4">
        <v>1</v>
      </c>
      <c r="N18" s="9">
        <f t="shared" si="0"/>
        <v>8</v>
      </c>
      <c r="O18" t="s">
        <v>200</v>
      </c>
    </row>
    <row r="19" spans="1:15" x14ac:dyDescent="0.25">
      <c r="A19">
        <v>20202700</v>
      </c>
      <c r="B19" t="s">
        <v>135</v>
      </c>
      <c r="C19" t="s">
        <v>12</v>
      </c>
      <c r="D19" t="s">
        <v>13</v>
      </c>
      <c r="E19" t="s">
        <v>14</v>
      </c>
      <c r="F19" s="4">
        <v>2</v>
      </c>
      <c r="G19" s="4">
        <v>1</v>
      </c>
      <c r="H19" s="4">
        <v>1</v>
      </c>
      <c r="I19" s="4">
        <v>2</v>
      </c>
      <c r="J19" s="4">
        <v>1</v>
      </c>
      <c r="K19" s="4">
        <v>2</v>
      </c>
      <c r="L19" s="4">
        <v>2</v>
      </c>
      <c r="M19" s="4">
        <v>1</v>
      </c>
      <c r="N19" s="9">
        <f t="shared" si="0"/>
        <v>8</v>
      </c>
      <c r="O19" t="s">
        <v>211</v>
      </c>
    </row>
    <row r="20" spans="1:15" x14ac:dyDescent="0.25">
      <c r="A20">
        <v>20245163</v>
      </c>
      <c r="B20" t="s">
        <v>149</v>
      </c>
      <c r="C20" t="s">
        <v>48</v>
      </c>
      <c r="D20" t="s">
        <v>49</v>
      </c>
      <c r="E20" t="s">
        <v>50</v>
      </c>
      <c r="F20" s="4">
        <v>2</v>
      </c>
      <c r="G20" s="4">
        <v>0</v>
      </c>
      <c r="H20" s="4">
        <v>0</v>
      </c>
      <c r="I20" s="4">
        <v>0</v>
      </c>
      <c r="J20" s="4">
        <v>0</v>
      </c>
      <c r="K20" s="4">
        <v>0</v>
      </c>
      <c r="L20" s="4">
        <v>0</v>
      </c>
      <c r="M20" s="4">
        <v>0</v>
      </c>
      <c r="N20" s="8">
        <f t="shared" si="0"/>
        <v>0</v>
      </c>
      <c r="O20" t="s">
        <v>185</v>
      </c>
    </row>
    <row r="21" spans="1:15" x14ac:dyDescent="0.25">
      <c r="A21">
        <v>20223805</v>
      </c>
      <c r="B21" t="s">
        <v>145</v>
      </c>
      <c r="C21" t="s">
        <v>38</v>
      </c>
      <c r="D21" t="s">
        <v>19</v>
      </c>
      <c r="E21" t="s">
        <v>41</v>
      </c>
      <c r="F21" s="4">
        <v>2</v>
      </c>
      <c r="G21" s="4">
        <v>1</v>
      </c>
      <c r="H21" s="4">
        <v>1</v>
      </c>
      <c r="I21" s="4">
        <v>2</v>
      </c>
      <c r="J21" s="4">
        <v>0</v>
      </c>
      <c r="K21" s="4">
        <v>2</v>
      </c>
      <c r="L21" s="4">
        <v>1</v>
      </c>
      <c r="M21" s="4">
        <v>1</v>
      </c>
      <c r="N21" s="9">
        <f t="shared" si="0"/>
        <v>6</v>
      </c>
      <c r="O21" t="s">
        <v>202</v>
      </c>
    </row>
    <row r="22" spans="1:15" x14ac:dyDescent="0.25">
      <c r="A22">
        <v>20239259</v>
      </c>
      <c r="B22" t="s">
        <v>169</v>
      </c>
      <c r="C22" t="s">
        <v>98</v>
      </c>
      <c r="D22" t="s">
        <v>99</v>
      </c>
      <c r="E22" t="s">
        <v>100</v>
      </c>
      <c r="F22" s="4">
        <v>2</v>
      </c>
      <c r="G22" s="4">
        <v>1</v>
      </c>
      <c r="H22" s="4">
        <v>1</v>
      </c>
      <c r="I22" s="4">
        <v>2</v>
      </c>
      <c r="J22" s="4">
        <v>1</v>
      </c>
      <c r="K22" s="4">
        <v>2</v>
      </c>
      <c r="L22" s="4">
        <v>2</v>
      </c>
      <c r="M22" s="4">
        <v>1</v>
      </c>
      <c r="N22" s="9">
        <f t="shared" si="0"/>
        <v>8</v>
      </c>
      <c r="O22" t="s">
        <v>211</v>
      </c>
    </row>
    <row r="23" spans="1:15" x14ac:dyDescent="0.25">
      <c r="A23">
        <v>20243258</v>
      </c>
      <c r="B23" t="s">
        <v>176</v>
      </c>
      <c r="C23" t="s">
        <v>117</v>
      </c>
      <c r="D23" t="s">
        <v>19</v>
      </c>
      <c r="E23" t="s">
        <v>118</v>
      </c>
      <c r="F23" s="4">
        <v>2</v>
      </c>
      <c r="G23" s="4">
        <v>1</v>
      </c>
      <c r="H23" s="4">
        <v>1</v>
      </c>
      <c r="I23" s="4">
        <v>2</v>
      </c>
      <c r="J23" s="4">
        <v>1</v>
      </c>
      <c r="K23" s="4">
        <v>2</v>
      </c>
      <c r="L23" s="4">
        <v>1</v>
      </c>
      <c r="M23" s="4">
        <v>1</v>
      </c>
      <c r="N23" s="8">
        <f t="shared" si="0"/>
        <v>7</v>
      </c>
      <c r="O23" s="10" t="s">
        <v>224</v>
      </c>
    </row>
    <row r="24" spans="1:15" x14ac:dyDescent="0.25">
      <c r="A24">
        <v>20255639</v>
      </c>
      <c r="B24" t="s">
        <v>175</v>
      </c>
      <c r="C24" t="s">
        <v>114</v>
      </c>
      <c r="D24" t="s">
        <v>115</v>
      </c>
      <c r="E24" t="s">
        <v>116</v>
      </c>
      <c r="F24" s="4">
        <v>2</v>
      </c>
      <c r="G24" s="4">
        <v>1</v>
      </c>
      <c r="H24" s="4">
        <v>1</v>
      </c>
      <c r="I24" s="4">
        <v>2</v>
      </c>
      <c r="J24" s="4">
        <v>0</v>
      </c>
      <c r="K24" s="4">
        <v>2</v>
      </c>
      <c r="L24" s="4">
        <v>1</v>
      </c>
      <c r="M24" s="4">
        <v>1</v>
      </c>
      <c r="N24" s="9">
        <f t="shared" si="0"/>
        <v>6</v>
      </c>
      <c r="O24" t="s">
        <v>203</v>
      </c>
    </row>
    <row r="25" spans="1:15" x14ac:dyDescent="0.25">
      <c r="A25">
        <v>20226477</v>
      </c>
      <c r="B25" t="s">
        <v>172</v>
      </c>
      <c r="C25" t="s">
        <v>105</v>
      </c>
      <c r="D25" t="s">
        <v>106</v>
      </c>
      <c r="E25" t="s">
        <v>107</v>
      </c>
      <c r="F25" s="4">
        <v>2</v>
      </c>
      <c r="G25" s="4">
        <v>1</v>
      </c>
      <c r="H25" s="4">
        <v>1</v>
      </c>
      <c r="I25" s="4">
        <v>2</v>
      </c>
      <c r="J25" s="4">
        <v>1</v>
      </c>
      <c r="K25" s="4">
        <v>1</v>
      </c>
      <c r="L25" s="4">
        <v>1</v>
      </c>
      <c r="M25" s="4">
        <v>1</v>
      </c>
      <c r="N25" s="9">
        <f t="shared" si="0"/>
        <v>6</v>
      </c>
      <c r="O25" t="s">
        <v>210</v>
      </c>
    </row>
    <row r="26" spans="1:15" x14ac:dyDescent="0.25">
      <c r="A26">
        <v>20220935</v>
      </c>
      <c r="B26" t="s">
        <v>148</v>
      </c>
      <c r="C26" t="s">
        <v>25</v>
      </c>
      <c r="D26" t="s">
        <v>46</v>
      </c>
      <c r="E26" t="s">
        <v>47</v>
      </c>
      <c r="F26" s="4">
        <v>2</v>
      </c>
      <c r="G26" s="4">
        <v>1</v>
      </c>
      <c r="H26" s="4">
        <v>1</v>
      </c>
      <c r="I26" s="4">
        <v>2</v>
      </c>
      <c r="J26" s="4">
        <v>0</v>
      </c>
      <c r="K26" s="4">
        <v>2</v>
      </c>
      <c r="L26" s="4">
        <v>1</v>
      </c>
      <c r="M26" s="4">
        <v>1</v>
      </c>
      <c r="N26" s="9">
        <f t="shared" si="0"/>
        <v>6</v>
      </c>
      <c r="O26" t="s">
        <v>210</v>
      </c>
    </row>
    <row r="27" spans="1:15" x14ac:dyDescent="0.25">
      <c r="A27">
        <v>20256378</v>
      </c>
      <c r="B27" t="s">
        <v>151</v>
      </c>
      <c r="C27" t="s">
        <v>53</v>
      </c>
      <c r="D27" t="s">
        <v>54</v>
      </c>
      <c r="E27" t="s">
        <v>55</v>
      </c>
      <c r="F27" s="4">
        <v>2</v>
      </c>
      <c r="G27" s="4">
        <v>1</v>
      </c>
      <c r="H27" s="4">
        <v>1</v>
      </c>
      <c r="I27" s="4">
        <v>2</v>
      </c>
      <c r="J27" s="4">
        <v>2</v>
      </c>
      <c r="K27" s="4">
        <v>2</v>
      </c>
      <c r="L27" s="4">
        <v>2</v>
      </c>
      <c r="M27" s="4">
        <v>1</v>
      </c>
      <c r="N27" s="9">
        <f t="shared" si="0"/>
        <v>9</v>
      </c>
      <c r="O27" t="s">
        <v>208</v>
      </c>
    </row>
    <row r="28" spans="1:15" x14ac:dyDescent="0.25">
      <c r="A28">
        <v>20219791</v>
      </c>
      <c r="B28" t="s">
        <v>153</v>
      </c>
      <c r="C28" t="s">
        <v>57</v>
      </c>
      <c r="D28" t="s">
        <v>58</v>
      </c>
      <c r="E28" t="s">
        <v>59</v>
      </c>
      <c r="F28" s="4">
        <v>2</v>
      </c>
      <c r="G28" s="4">
        <v>1</v>
      </c>
      <c r="H28" s="4">
        <v>1</v>
      </c>
      <c r="I28" s="4">
        <v>2</v>
      </c>
      <c r="J28" s="4">
        <v>1</v>
      </c>
      <c r="K28" s="4">
        <v>2</v>
      </c>
      <c r="L28" s="4">
        <v>2</v>
      </c>
      <c r="M28" s="4">
        <v>1</v>
      </c>
      <c r="N28" s="9">
        <f t="shared" si="0"/>
        <v>8</v>
      </c>
      <c r="O28" t="s">
        <v>207</v>
      </c>
    </row>
    <row r="29" spans="1:15" x14ac:dyDescent="0.25">
      <c r="A29">
        <v>20219334</v>
      </c>
      <c r="B29" t="s">
        <v>160</v>
      </c>
      <c r="C29" t="s">
        <v>77</v>
      </c>
      <c r="D29" t="s">
        <v>78</v>
      </c>
      <c r="E29" t="s">
        <v>79</v>
      </c>
      <c r="F29" s="4">
        <v>2</v>
      </c>
      <c r="G29" s="4">
        <v>0</v>
      </c>
      <c r="H29" s="4">
        <v>0</v>
      </c>
      <c r="I29" s="4">
        <v>0</v>
      </c>
      <c r="J29" s="4">
        <v>0</v>
      </c>
      <c r="K29" s="4">
        <v>0</v>
      </c>
      <c r="L29" s="4">
        <v>0</v>
      </c>
      <c r="M29" s="4">
        <v>0</v>
      </c>
      <c r="N29" s="8">
        <f>SUM(I29:M29)</f>
        <v>0</v>
      </c>
      <c r="O29" t="s">
        <v>185</v>
      </c>
    </row>
    <row r="30" spans="1:15" x14ac:dyDescent="0.25">
      <c r="A30">
        <v>20258574</v>
      </c>
      <c r="B30" t="s">
        <v>161</v>
      </c>
      <c r="C30" t="s">
        <v>80</v>
      </c>
      <c r="D30" t="s">
        <v>81</v>
      </c>
      <c r="E30" t="s">
        <v>82</v>
      </c>
      <c r="F30" s="4">
        <v>2</v>
      </c>
      <c r="G30" s="4">
        <v>1</v>
      </c>
      <c r="H30" s="4">
        <v>1</v>
      </c>
      <c r="I30" s="4">
        <v>2</v>
      </c>
      <c r="J30" s="4">
        <v>1</v>
      </c>
      <c r="K30" s="4">
        <v>1</v>
      </c>
      <c r="L30" s="4">
        <v>1</v>
      </c>
      <c r="M30" s="4">
        <v>1</v>
      </c>
      <c r="N30" s="9">
        <f>SUM(I30:M30)</f>
        <v>6</v>
      </c>
      <c r="O30" t="s">
        <v>217</v>
      </c>
    </row>
    <row r="31" spans="1:15" x14ac:dyDescent="0.25">
      <c r="A31">
        <v>20239273</v>
      </c>
      <c r="B31" t="s">
        <v>159</v>
      </c>
      <c r="C31" t="s">
        <v>74</v>
      </c>
      <c r="D31" t="s">
        <v>75</v>
      </c>
      <c r="E31" t="s">
        <v>76</v>
      </c>
      <c r="F31" s="4">
        <v>2</v>
      </c>
      <c r="G31" s="4">
        <v>0</v>
      </c>
      <c r="H31" s="4">
        <v>0</v>
      </c>
      <c r="I31" s="4">
        <v>0</v>
      </c>
      <c r="J31" s="4">
        <v>0</v>
      </c>
      <c r="K31" s="4">
        <v>0</v>
      </c>
      <c r="L31" s="4">
        <v>0</v>
      </c>
      <c r="M31" s="4">
        <v>0</v>
      </c>
      <c r="N31" s="8">
        <f>SUM(I31:M31)</f>
        <v>0</v>
      </c>
      <c r="O31" t="s">
        <v>185</v>
      </c>
    </row>
    <row r="32" spans="1:15" x14ac:dyDescent="0.25">
      <c r="A32">
        <v>190202306</v>
      </c>
      <c r="B32" t="s">
        <v>164</v>
      </c>
      <c r="C32" t="s">
        <v>46</v>
      </c>
      <c r="D32" t="s">
        <v>86</v>
      </c>
      <c r="E32" t="s">
        <v>87</v>
      </c>
      <c r="F32" s="4">
        <v>2</v>
      </c>
      <c r="G32" s="4">
        <v>1</v>
      </c>
      <c r="H32" s="4">
        <v>1</v>
      </c>
      <c r="I32" s="4">
        <v>2</v>
      </c>
      <c r="J32" s="4">
        <v>1</v>
      </c>
      <c r="K32" s="4">
        <v>2</v>
      </c>
      <c r="L32" s="4">
        <v>1</v>
      </c>
      <c r="M32" s="4">
        <v>1</v>
      </c>
      <c r="N32" s="9">
        <f t="shared" si="0"/>
        <v>7</v>
      </c>
      <c r="O32" t="s">
        <v>203</v>
      </c>
    </row>
    <row r="33" spans="1:15" x14ac:dyDescent="0.25">
      <c r="A33">
        <v>340450199</v>
      </c>
      <c r="B33" t="s">
        <v>154</v>
      </c>
      <c r="C33" t="s">
        <v>60</v>
      </c>
      <c r="D33" t="s">
        <v>61</v>
      </c>
      <c r="E33" t="s">
        <v>62</v>
      </c>
      <c r="F33" s="4">
        <v>2</v>
      </c>
      <c r="G33" s="4">
        <v>0</v>
      </c>
      <c r="H33" s="4">
        <v>0</v>
      </c>
      <c r="I33" s="4">
        <v>0</v>
      </c>
      <c r="J33" s="4">
        <v>0</v>
      </c>
      <c r="K33" s="4">
        <v>0</v>
      </c>
      <c r="L33" s="4">
        <v>0</v>
      </c>
      <c r="M33" s="4">
        <v>0</v>
      </c>
      <c r="N33" s="8">
        <f t="shared" si="0"/>
        <v>0</v>
      </c>
      <c r="O33" t="s">
        <v>185</v>
      </c>
    </row>
    <row r="34" spans="1:15" x14ac:dyDescent="0.25">
      <c r="A34">
        <v>20236323</v>
      </c>
      <c r="B34" t="s">
        <v>143</v>
      </c>
      <c r="C34" t="s">
        <v>35</v>
      </c>
      <c r="D34" t="s">
        <v>36</v>
      </c>
      <c r="E34" t="s">
        <v>37</v>
      </c>
      <c r="F34" s="4">
        <v>2</v>
      </c>
      <c r="G34" s="4">
        <v>1</v>
      </c>
      <c r="H34" s="4">
        <v>1</v>
      </c>
      <c r="I34" s="4">
        <v>2</v>
      </c>
      <c r="J34" s="4">
        <v>1</v>
      </c>
      <c r="K34" s="4">
        <v>2</v>
      </c>
      <c r="L34" s="4">
        <v>2</v>
      </c>
      <c r="M34" s="4">
        <v>1</v>
      </c>
      <c r="N34" s="9">
        <f t="shared" si="0"/>
        <v>8</v>
      </c>
      <c r="O34" t="s">
        <v>211</v>
      </c>
    </row>
    <row r="35" spans="1:15" x14ac:dyDescent="0.25">
      <c r="A35">
        <v>20217807</v>
      </c>
      <c r="B35" t="s">
        <v>173</v>
      </c>
      <c r="C35" t="s">
        <v>108</v>
      </c>
      <c r="D35" t="s">
        <v>109</v>
      </c>
      <c r="E35" t="s">
        <v>110</v>
      </c>
      <c r="F35" s="4">
        <v>2</v>
      </c>
      <c r="G35" s="4">
        <v>0</v>
      </c>
      <c r="H35" s="4">
        <v>0</v>
      </c>
      <c r="I35" s="4">
        <v>0</v>
      </c>
      <c r="J35" s="4">
        <v>0</v>
      </c>
      <c r="K35" s="4">
        <v>0</v>
      </c>
      <c r="L35" s="4">
        <v>0</v>
      </c>
      <c r="M35" s="4">
        <v>0</v>
      </c>
      <c r="N35" s="8">
        <f t="shared" si="0"/>
        <v>0</v>
      </c>
      <c r="O35" t="s">
        <v>185</v>
      </c>
    </row>
    <row r="36" spans="1:15" x14ac:dyDescent="0.25">
      <c r="A36">
        <v>20220973</v>
      </c>
      <c r="B36" t="s">
        <v>138</v>
      </c>
      <c r="C36" t="s">
        <v>21</v>
      </c>
      <c r="D36" t="s">
        <v>22</v>
      </c>
      <c r="E36" t="s">
        <v>23</v>
      </c>
      <c r="F36" s="4">
        <v>2</v>
      </c>
      <c r="G36" s="4">
        <v>1</v>
      </c>
      <c r="H36" s="4">
        <v>1</v>
      </c>
      <c r="I36" s="4">
        <v>2</v>
      </c>
      <c r="J36" s="4">
        <v>1</v>
      </c>
      <c r="K36" s="4">
        <v>2</v>
      </c>
      <c r="L36" s="4">
        <v>1</v>
      </c>
      <c r="M36" s="4">
        <v>1</v>
      </c>
      <c r="N36" s="9">
        <f>SUM(I36:M36)</f>
        <v>7</v>
      </c>
      <c r="O36" t="s">
        <v>203</v>
      </c>
    </row>
    <row r="37" spans="1:15" x14ac:dyDescent="0.25">
      <c r="A37">
        <v>20219515</v>
      </c>
      <c r="B37" t="s">
        <v>158</v>
      </c>
      <c r="C37" t="s">
        <v>71</v>
      </c>
      <c r="D37" t="s">
        <v>72</v>
      </c>
      <c r="E37" t="s">
        <v>73</v>
      </c>
      <c r="F37" s="4">
        <v>2</v>
      </c>
      <c r="G37" s="4">
        <v>0</v>
      </c>
      <c r="H37" s="4">
        <v>0</v>
      </c>
      <c r="I37" s="4">
        <v>0</v>
      </c>
      <c r="J37" s="4">
        <v>0</v>
      </c>
      <c r="K37" s="4">
        <v>0</v>
      </c>
      <c r="L37" s="4">
        <v>0</v>
      </c>
      <c r="M37" s="4">
        <v>0</v>
      </c>
      <c r="N37" s="8">
        <f t="shared" si="0"/>
        <v>0</v>
      </c>
      <c r="O37" t="s">
        <v>185</v>
      </c>
    </row>
    <row r="38" spans="1:15" x14ac:dyDescent="0.25">
      <c r="A38">
        <v>20242455</v>
      </c>
      <c r="B38" t="s">
        <v>144</v>
      </c>
      <c r="C38" t="s">
        <v>38</v>
      </c>
      <c r="D38" t="s">
        <v>39</v>
      </c>
      <c r="E38" t="s">
        <v>40</v>
      </c>
      <c r="F38" s="4">
        <v>2</v>
      </c>
      <c r="G38" s="4">
        <v>1</v>
      </c>
      <c r="H38" s="4">
        <v>1</v>
      </c>
      <c r="I38" s="4">
        <v>2</v>
      </c>
      <c r="J38" s="4">
        <v>1</v>
      </c>
      <c r="K38" s="4">
        <v>2</v>
      </c>
      <c r="L38" s="4">
        <v>2</v>
      </c>
      <c r="M38" s="4">
        <v>1</v>
      </c>
      <c r="N38" s="9">
        <f t="shared" si="0"/>
        <v>8</v>
      </c>
      <c r="O38" t="s">
        <v>207</v>
      </c>
    </row>
    <row r="39" spans="1:15" x14ac:dyDescent="0.25">
      <c r="A39">
        <v>20217174</v>
      </c>
      <c r="B39" t="s">
        <v>142</v>
      </c>
      <c r="C39" t="s">
        <v>32</v>
      </c>
      <c r="D39" t="s">
        <v>33</v>
      </c>
      <c r="E39" t="s">
        <v>34</v>
      </c>
      <c r="F39" s="4">
        <v>2</v>
      </c>
      <c r="G39" s="4">
        <v>1</v>
      </c>
      <c r="H39" s="4">
        <v>1</v>
      </c>
      <c r="I39" s="4">
        <v>2</v>
      </c>
      <c r="J39" s="4">
        <v>2</v>
      </c>
      <c r="K39" s="4">
        <v>2</v>
      </c>
      <c r="L39" s="4">
        <v>2</v>
      </c>
      <c r="M39" s="4">
        <v>2</v>
      </c>
      <c r="N39" s="9">
        <f t="shared" si="0"/>
        <v>10</v>
      </c>
      <c r="O39" t="s">
        <v>215</v>
      </c>
    </row>
    <row r="40" spans="1:15" x14ac:dyDescent="0.25">
      <c r="A40">
        <v>190210202</v>
      </c>
      <c r="B40" t="s">
        <v>168</v>
      </c>
      <c r="C40" t="s">
        <v>95</v>
      </c>
      <c r="D40" t="s">
        <v>96</v>
      </c>
      <c r="E40" t="s">
        <v>97</v>
      </c>
      <c r="F40" s="4">
        <v>2</v>
      </c>
      <c r="G40" s="4">
        <v>1</v>
      </c>
      <c r="H40" s="4">
        <v>0</v>
      </c>
      <c r="I40" s="4">
        <v>2</v>
      </c>
      <c r="J40" s="4">
        <v>1</v>
      </c>
      <c r="K40" s="4">
        <v>1</v>
      </c>
      <c r="L40" s="4">
        <v>1</v>
      </c>
      <c r="M40" s="4">
        <v>1</v>
      </c>
      <c r="N40" s="9">
        <f t="shared" si="0"/>
        <v>6</v>
      </c>
      <c r="O40" t="s">
        <v>216</v>
      </c>
    </row>
    <row r="41" spans="1:15" x14ac:dyDescent="0.25">
      <c r="A41">
        <v>20235919</v>
      </c>
      <c r="B41" t="s">
        <v>136</v>
      </c>
      <c r="C41" t="s">
        <v>15</v>
      </c>
      <c r="D41" t="s">
        <v>16</v>
      </c>
      <c r="E41" t="s">
        <v>17</v>
      </c>
      <c r="F41" s="4">
        <v>2</v>
      </c>
      <c r="G41" s="4">
        <v>1</v>
      </c>
      <c r="H41" s="4">
        <v>1</v>
      </c>
      <c r="I41" s="4">
        <v>2</v>
      </c>
      <c r="J41" s="4">
        <v>2</v>
      </c>
      <c r="K41" s="4">
        <v>2</v>
      </c>
      <c r="L41" s="4">
        <v>2</v>
      </c>
      <c r="M41" s="4">
        <v>2</v>
      </c>
      <c r="N41" s="9">
        <f t="shared" si="0"/>
        <v>10</v>
      </c>
      <c r="O41" t="s">
        <v>215</v>
      </c>
    </row>
    <row r="42" spans="1:15" x14ac:dyDescent="0.25">
      <c r="A42">
        <v>20219196</v>
      </c>
      <c r="B42" t="s">
        <v>177</v>
      </c>
      <c r="C42" t="s">
        <v>119</v>
      </c>
      <c r="D42" t="s">
        <v>120</v>
      </c>
      <c r="E42" t="s">
        <v>17</v>
      </c>
      <c r="F42" s="4">
        <v>2</v>
      </c>
      <c r="G42" s="4">
        <v>1</v>
      </c>
      <c r="H42" s="4">
        <v>1</v>
      </c>
      <c r="I42" s="4">
        <v>2</v>
      </c>
      <c r="J42" s="4">
        <v>1</v>
      </c>
      <c r="K42" s="4">
        <v>1</v>
      </c>
      <c r="L42" s="4">
        <v>1</v>
      </c>
      <c r="M42" s="4">
        <v>1</v>
      </c>
      <c r="N42" s="9">
        <f>SUM(I42:M42)</f>
        <v>6</v>
      </c>
      <c r="O42" t="s">
        <v>217</v>
      </c>
    </row>
    <row r="43" spans="1:15" x14ac:dyDescent="0.25">
      <c r="A43">
        <v>20202873</v>
      </c>
      <c r="B43" t="s">
        <v>141</v>
      </c>
      <c r="C43" t="s">
        <v>27</v>
      </c>
      <c r="D43" t="s">
        <v>30</v>
      </c>
      <c r="E43" t="s">
        <v>31</v>
      </c>
      <c r="F43" s="4">
        <v>2</v>
      </c>
      <c r="G43" s="4">
        <v>1</v>
      </c>
      <c r="H43" s="4">
        <v>1</v>
      </c>
      <c r="I43" s="4">
        <v>2</v>
      </c>
      <c r="J43" s="4">
        <v>2</v>
      </c>
      <c r="K43" s="4">
        <v>2</v>
      </c>
      <c r="L43" s="4">
        <v>2</v>
      </c>
      <c r="M43" s="4">
        <v>2</v>
      </c>
      <c r="N43" s="9">
        <f t="shared" si="0"/>
        <v>10</v>
      </c>
      <c r="O43" t="s">
        <v>218</v>
      </c>
    </row>
    <row r="44" spans="1:15" x14ac:dyDescent="0.25">
      <c r="A44">
        <v>20217263</v>
      </c>
      <c r="B44" t="s">
        <v>152</v>
      </c>
      <c r="C44" t="s">
        <v>56</v>
      </c>
      <c r="D44" t="s">
        <v>53</v>
      </c>
      <c r="E44" t="s">
        <v>31</v>
      </c>
      <c r="F44" s="4">
        <v>2</v>
      </c>
      <c r="G44" s="4">
        <v>1</v>
      </c>
      <c r="H44" s="4">
        <v>1</v>
      </c>
      <c r="I44" s="4">
        <v>2</v>
      </c>
      <c r="J44" s="4">
        <v>1</v>
      </c>
      <c r="K44" s="4">
        <v>2</v>
      </c>
      <c r="L44" s="4">
        <v>1</v>
      </c>
      <c r="M44" s="4">
        <v>1</v>
      </c>
      <c r="N44" s="9">
        <f t="shared" si="0"/>
        <v>7</v>
      </c>
      <c r="O44" t="s">
        <v>203</v>
      </c>
    </row>
    <row r="45" spans="1:15" x14ac:dyDescent="0.25">
      <c r="A45">
        <v>20228530</v>
      </c>
      <c r="B45" t="s">
        <v>132</v>
      </c>
      <c r="C45" t="s">
        <v>3</v>
      </c>
      <c r="D45" t="s">
        <v>4</v>
      </c>
      <c r="E45" t="s">
        <v>5</v>
      </c>
      <c r="F45" s="4">
        <v>2</v>
      </c>
      <c r="G45" s="4">
        <v>1</v>
      </c>
      <c r="H45" s="4">
        <v>1</v>
      </c>
      <c r="I45" s="4">
        <v>2</v>
      </c>
      <c r="J45" s="4">
        <v>2</v>
      </c>
      <c r="K45" s="4">
        <v>2</v>
      </c>
      <c r="L45" s="4">
        <v>1</v>
      </c>
      <c r="M45" s="4">
        <v>1</v>
      </c>
      <c r="N45" s="9">
        <f t="shared" si="0"/>
        <v>8</v>
      </c>
      <c r="O45" t="s">
        <v>207</v>
      </c>
    </row>
    <row r="46" spans="1:15" x14ac:dyDescent="0.25">
      <c r="A46">
        <v>20237286</v>
      </c>
      <c r="B46" t="s">
        <v>133</v>
      </c>
      <c r="C46" t="s">
        <v>6</v>
      </c>
      <c r="D46" t="s">
        <v>7</v>
      </c>
      <c r="E46" t="s">
        <v>8</v>
      </c>
      <c r="F46" s="4">
        <v>2</v>
      </c>
      <c r="G46" s="4">
        <v>1</v>
      </c>
      <c r="H46" s="4">
        <v>1</v>
      </c>
      <c r="I46" s="4">
        <v>2</v>
      </c>
      <c r="J46" s="4">
        <v>0</v>
      </c>
      <c r="K46" s="4">
        <v>2</v>
      </c>
      <c r="L46" s="4">
        <v>1</v>
      </c>
      <c r="M46" s="4">
        <v>1</v>
      </c>
      <c r="N46" s="9">
        <f t="shared" si="0"/>
        <v>6</v>
      </c>
      <c r="O46" t="s">
        <v>203</v>
      </c>
    </row>
    <row r="47" spans="1:15" x14ac:dyDescent="0.25">
      <c r="A47">
        <v>20216591</v>
      </c>
      <c r="B47" t="s">
        <v>150</v>
      </c>
      <c r="C47" t="s">
        <v>51</v>
      </c>
      <c r="D47" t="s">
        <v>48</v>
      </c>
      <c r="E47" t="s">
        <v>52</v>
      </c>
      <c r="F47" s="4">
        <v>2</v>
      </c>
      <c r="G47" s="4">
        <v>1</v>
      </c>
      <c r="H47" s="4">
        <v>0</v>
      </c>
      <c r="I47" s="4">
        <v>2</v>
      </c>
      <c r="J47" s="4">
        <v>1</v>
      </c>
      <c r="K47" s="4">
        <v>1</v>
      </c>
      <c r="L47" s="4">
        <v>1</v>
      </c>
      <c r="M47" s="4">
        <v>1</v>
      </c>
      <c r="N47" s="9">
        <f t="shared" si="0"/>
        <v>6</v>
      </c>
      <c r="O47" t="s">
        <v>203</v>
      </c>
    </row>
  </sheetData>
  <sortState xmlns:xlrd2="http://schemas.microsoft.com/office/spreadsheetml/2017/richdata2" ref="A2:E47">
    <sortCondition ref="E2:E4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1D67-CAAB-496E-9F0A-994B2DF19D9F}">
  <dimension ref="A1:O47"/>
  <sheetViews>
    <sheetView workbookViewId="0">
      <selection activeCell="H43" sqref="H43"/>
    </sheetView>
  </sheetViews>
  <sheetFormatPr baseColWidth="10" defaultRowHeight="15" x14ac:dyDescent="0.25"/>
  <cols>
    <col min="3" max="3" width="14" bestFit="1" customWidth="1"/>
    <col min="4" max="4" width="12.140625" bestFit="1" customWidth="1"/>
    <col min="5" max="5" width="21" bestFit="1" customWidth="1"/>
    <col min="6" max="14" width="11.42578125" style="4"/>
  </cols>
  <sheetData>
    <row r="1" spans="1:15" x14ac:dyDescent="0.25">
      <c r="A1" t="s">
        <v>122</v>
      </c>
      <c r="B1" t="s">
        <v>121</v>
      </c>
      <c r="C1" t="s">
        <v>0</v>
      </c>
      <c r="D1" t="s">
        <v>1</v>
      </c>
      <c r="E1" t="s">
        <v>2</v>
      </c>
      <c r="F1" s="4" t="s">
        <v>123</v>
      </c>
      <c r="G1" s="4" t="s">
        <v>124</v>
      </c>
      <c r="H1" s="4" t="s">
        <v>182</v>
      </c>
      <c r="I1" s="4" t="s">
        <v>125</v>
      </c>
      <c r="J1" s="4" t="s">
        <v>126</v>
      </c>
      <c r="K1" s="4" t="s">
        <v>127</v>
      </c>
      <c r="L1" s="4" t="s">
        <v>128</v>
      </c>
      <c r="M1" s="4" t="s">
        <v>129</v>
      </c>
      <c r="N1" s="4" t="s">
        <v>130</v>
      </c>
      <c r="O1" t="s">
        <v>131</v>
      </c>
    </row>
    <row r="2" spans="1:15" x14ac:dyDescent="0.25">
      <c r="A2">
        <v>20228530</v>
      </c>
      <c r="B2" t="s">
        <v>132</v>
      </c>
      <c r="C2" t="s">
        <v>3</v>
      </c>
      <c r="D2" t="s">
        <v>4</v>
      </c>
      <c r="E2" t="s">
        <v>5</v>
      </c>
      <c r="F2" s="4">
        <v>3</v>
      </c>
    </row>
    <row r="3" spans="1:15" x14ac:dyDescent="0.25">
      <c r="A3">
        <v>20237286</v>
      </c>
      <c r="B3" t="s">
        <v>133</v>
      </c>
      <c r="C3" t="s">
        <v>6</v>
      </c>
      <c r="D3" t="s">
        <v>7</v>
      </c>
      <c r="E3" t="s">
        <v>8</v>
      </c>
      <c r="F3" s="4">
        <v>3</v>
      </c>
    </row>
    <row r="4" spans="1:15" x14ac:dyDescent="0.25">
      <c r="A4">
        <v>20219020</v>
      </c>
      <c r="B4" t="s">
        <v>134</v>
      </c>
      <c r="C4" t="s">
        <v>9</v>
      </c>
      <c r="D4" t="s">
        <v>10</v>
      </c>
      <c r="E4" t="s">
        <v>11</v>
      </c>
      <c r="F4" s="4">
        <v>3</v>
      </c>
    </row>
    <row r="5" spans="1:15" x14ac:dyDescent="0.25">
      <c r="A5">
        <v>20202700</v>
      </c>
      <c r="B5" t="s">
        <v>135</v>
      </c>
      <c r="C5" t="s">
        <v>12</v>
      </c>
      <c r="D5" t="s">
        <v>13</v>
      </c>
      <c r="E5" t="s">
        <v>14</v>
      </c>
      <c r="F5" s="4">
        <v>3</v>
      </c>
    </row>
    <row r="6" spans="1:15" x14ac:dyDescent="0.25">
      <c r="A6">
        <v>20235919</v>
      </c>
      <c r="B6" t="s">
        <v>136</v>
      </c>
      <c r="C6" t="s">
        <v>15</v>
      </c>
      <c r="D6" t="s">
        <v>16</v>
      </c>
      <c r="E6" t="s">
        <v>17</v>
      </c>
      <c r="F6" s="4">
        <v>3</v>
      </c>
    </row>
    <row r="7" spans="1:15" x14ac:dyDescent="0.25">
      <c r="A7">
        <v>20220490</v>
      </c>
      <c r="B7" t="s">
        <v>137</v>
      </c>
      <c r="C7" t="s">
        <v>18</v>
      </c>
      <c r="D7" t="s">
        <v>19</v>
      </c>
      <c r="E7" t="s">
        <v>20</v>
      </c>
      <c r="F7" s="4">
        <v>3</v>
      </c>
    </row>
    <row r="8" spans="1:15" x14ac:dyDescent="0.25">
      <c r="A8">
        <v>20220973</v>
      </c>
      <c r="B8" t="s">
        <v>138</v>
      </c>
      <c r="C8" t="s">
        <v>21</v>
      </c>
      <c r="D8" t="s">
        <v>22</v>
      </c>
      <c r="E8" t="s">
        <v>23</v>
      </c>
      <c r="F8" s="4">
        <v>3</v>
      </c>
    </row>
    <row r="9" spans="1:15" x14ac:dyDescent="0.25">
      <c r="A9">
        <v>20219391</v>
      </c>
      <c r="B9" t="s">
        <v>139</v>
      </c>
      <c r="C9" t="s">
        <v>24</v>
      </c>
      <c r="D9" t="s">
        <v>25</v>
      </c>
      <c r="E9" t="s">
        <v>26</v>
      </c>
      <c r="F9" s="4">
        <v>3</v>
      </c>
    </row>
    <row r="10" spans="1:15" x14ac:dyDescent="0.25">
      <c r="A10">
        <v>20190548</v>
      </c>
      <c r="B10" t="s">
        <v>140</v>
      </c>
      <c r="C10" t="s">
        <v>27</v>
      </c>
      <c r="D10" t="s">
        <v>28</v>
      </c>
      <c r="E10" t="s">
        <v>29</v>
      </c>
      <c r="F10" s="4">
        <v>3</v>
      </c>
    </row>
    <row r="11" spans="1:15" x14ac:dyDescent="0.25">
      <c r="A11">
        <v>20202873</v>
      </c>
      <c r="B11" t="s">
        <v>141</v>
      </c>
      <c r="C11" t="s">
        <v>27</v>
      </c>
      <c r="D11" t="s">
        <v>30</v>
      </c>
      <c r="E11" t="s">
        <v>31</v>
      </c>
      <c r="F11" s="4">
        <v>3</v>
      </c>
    </row>
    <row r="12" spans="1:15" x14ac:dyDescent="0.25">
      <c r="A12">
        <v>20217174</v>
      </c>
      <c r="B12" t="s">
        <v>142</v>
      </c>
      <c r="C12" t="s">
        <v>32</v>
      </c>
      <c r="D12" t="s">
        <v>33</v>
      </c>
      <c r="E12" t="s">
        <v>34</v>
      </c>
      <c r="F12" s="4">
        <v>3</v>
      </c>
    </row>
    <row r="13" spans="1:15" x14ac:dyDescent="0.25">
      <c r="A13">
        <v>20236323</v>
      </c>
      <c r="B13" t="s">
        <v>143</v>
      </c>
      <c r="C13" t="s">
        <v>35</v>
      </c>
      <c r="D13" t="s">
        <v>36</v>
      </c>
      <c r="E13" t="s">
        <v>37</v>
      </c>
      <c r="F13" s="4">
        <v>3</v>
      </c>
    </row>
    <row r="14" spans="1:15" x14ac:dyDescent="0.25">
      <c r="A14">
        <v>20242455</v>
      </c>
      <c r="B14" t="s">
        <v>144</v>
      </c>
      <c r="C14" t="s">
        <v>38</v>
      </c>
      <c r="D14" t="s">
        <v>39</v>
      </c>
      <c r="E14" t="s">
        <v>40</v>
      </c>
      <c r="F14" s="4">
        <v>3</v>
      </c>
    </row>
    <row r="15" spans="1:15" x14ac:dyDescent="0.25">
      <c r="A15">
        <v>20223805</v>
      </c>
      <c r="B15" t="s">
        <v>145</v>
      </c>
      <c r="C15" t="s">
        <v>38</v>
      </c>
      <c r="D15" t="s">
        <v>19</v>
      </c>
      <c r="E15" t="s">
        <v>41</v>
      </c>
      <c r="F15" s="4">
        <v>3</v>
      </c>
    </row>
    <row r="16" spans="1:15" x14ac:dyDescent="0.25">
      <c r="A16">
        <v>20239573</v>
      </c>
      <c r="B16" t="s">
        <v>146</v>
      </c>
      <c r="C16" t="s">
        <v>42</v>
      </c>
      <c r="D16" t="s">
        <v>4</v>
      </c>
      <c r="E16" t="s">
        <v>43</v>
      </c>
      <c r="F16" s="4">
        <v>3</v>
      </c>
    </row>
    <row r="17" spans="1:6" x14ac:dyDescent="0.25">
      <c r="A17">
        <v>20216966</v>
      </c>
      <c r="B17" t="s">
        <v>147</v>
      </c>
      <c r="C17" t="s">
        <v>25</v>
      </c>
      <c r="D17" t="s">
        <v>44</v>
      </c>
      <c r="E17" t="s">
        <v>45</v>
      </c>
      <c r="F17" s="4">
        <v>3</v>
      </c>
    </row>
    <row r="18" spans="1:6" x14ac:dyDescent="0.25">
      <c r="A18">
        <v>20220935</v>
      </c>
      <c r="B18" t="s">
        <v>148</v>
      </c>
      <c r="C18" t="s">
        <v>25</v>
      </c>
      <c r="D18" t="s">
        <v>46</v>
      </c>
      <c r="E18" t="s">
        <v>47</v>
      </c>
      <c r="F18" s="4">
        <v>3</v>
      </c>
    </row>
    <row r="19" spans="1:6" x14ac:dyDescent="0.25">
      <c r="A19">
        <v>20245163</v>
      </c>
      <c r="B19" t="s">
        <v>149</v>
      </c>
      <c r="C19" t="s">
        <v>48</v>
      </c>
      <c r="D19" t="s">
        <v>49</v>
      </c>
      <c r="E19" t="s">
        <v>50</v>
      </c>
      <c r="F19" s="4">
        <v>3</v>
      </c>
    </row>
    <row r="20" spans="1:6" x14ac:dyDescent="0.25">
      <c r="A20">
        <v>20216591</v>
      </c>
      <c r="B20" t="s">
        <v>150</v>
      </c>
      <c r="C20" t="s">
        <v>51</v>
      </c>
      <c r="D20" t="s">
        <v>48</v>
      </c>
      <c r="E20" t="s">
        <v>52</v>
      </c>
      <c r="F20" s="4">
        <v>3</v>
      </c>
    </row>
    <row r="21" spans="1:6" x14ac:dyDescent="0.25">
      <c r="A21">
        <v>20256378</v>
      </c>
      <c r="B21" t="s">
        <v>151</v>
      </c>
      <c r="C21" t="s">
        <v>53</v>
      </c>
      <c r="D21" t="s">
        <v>54</v>
      </c>
      <c r="E21" t="s">
        <v>55</v>
      </c>
      <c r="F21" s="4">
        <v>3</v>
      </c>
    </row>
    <row r="22" spans="1:6" x14ac:dyDescent="0.25">
      <c r="A22">
        <v>20217263</v>
      </c>
      <c r="B22" t="s">
        <v>152</v>
      </c>
      <c r="C22" t="s">
        <v>56</v>
      </c>
      <c r="D22" t="s">
        <v>53</v>
      </c>
      <c r="E22" t="s">
        <v>31</v>
      </c>
      <c r="F22" s="4">
        <v>3</v>
      </c>
    </row>
    <row r="23" spans="1:6" x14ac:dyDescent="0.25">
      <c r="A23">
        <v>20219791</v>
      </c>
      <c r="B23" t="s">
        <v>153</v>
      </c>
      <c r="C23" t="s">
        <v>57</v>
      </c>
      <c r="D23" t="s">
        <v>58</v>
      </c>
      <c r="E23" t="s">
        <v>59</v>
      </c>
      <c r="F23" s="4">
        <v>3</v>
      </c>
    </row>
    <row r="24" spans="1:6" x14ac:dyDescent="0.25">
      <c r="A24">
        <v>340450199</v>
      </c>
      <c r="B24" t="s">
        <v>154</v>
      </c>
      <c r="C24" t="s">
        <v>60</v>
      </c>
      <c r="D24" t="s">
        <v>61</v>
      </c>
      <c r="E24" t="s">
        <v>62</v>
      </c>
      <c r="F24" s="4">
        <v>3</v>
      </c>
    </row>
    <row r="25" spans="1:6" x14ac:dyDescent="0.25">
      <c r="A25">
        <v>20220753</v>
      </c>
      <c r="B25" t="s">
        <v>155</v>
      </c>
      <c r="C25" t="s">
        <v>63</v>
      </c>
      <c r="D25" t="s">
        <v>27</v>
      </c>
      <c r="E25" t="s">
        <v>64</v>
      </c>
      <c r="F25" s="4">
        <v>3</v>
      </c>
    </row>
    <row r="26" spans="1:6" x14ac:dyDescent="0.25">
      <c r="A26">
        <v>20241374</v>
      </c>
      <c r="B26" t="s">
        <v>156</v>
      </c>
      <c r="C26" t="s">
        <v>65</v>
      </c>
      <c r="D26" t="s">
        <v>66</v>
      </c>
      <c r="E26" t="s">
        <v>67</v>
      </c>
      <c r="F26" s="4">
        <v>3</v>
      </c>
    </row>
    <row r="27" spans="1:6" x14ac:dyDescent="0.25">
      <c r="A27">
        <v>20259517</v>
      </c>
      <c r="B27" t="s">
        <v>157</v>
      </c>
      <c r="C27" t="s">
        <v>68</v>
      </c>
      <c r="D27" t="s">
        <v>69</v>
      </c>
      <c r="E27" t="s">
        <v>70</v>
      </c>
      <c r="F27" s="4">
        <v>3</v>
      </c>
    </row>
    <row r="28" spans="1:6" x14ac:dyDescent="0.25">
      <c r="A28">
        <v>20219515</v>
      </c>
      <c r="B28" t="s">
        <v>158</v>
      </c>
      <c r="C28" t="s">
        <v>71</v>
      </c>
      <c r="D28" t="s">
        <v>72</v>
      </c>
      <c r="E28" t="s">
        <v>73</v>
      </c>
      <c r="F28" s="4">
        <v>3</v>
      </c>
    </row>
    <row r="29" spans="1:6" x14ac:dyDescent="0.25">
      <c r="A29">
        <v>20239273</v>
      </c>
      <c r="B29" t="s">
        <v>159</v>
      </c>
      <c r="C29" t="s">
        <v>74</v>
      </c>
      <c r="D29" t="s">
        <v>75</v>
      </c>
      <c r="E29" t="s">
        <v>76</v>
      </c>
      <c r="F29" s="4">
        <v>3</v>
      </c>
    </row>
    <row r="30" spans="1:6" x14ac:dyDescent="0.25">
      <c r="A30">
        <v>20219334</v>
      </c>
      <c r="B30" t="s">
        <v>160</v>
      </c>
      <c r="C30" t="s">
        <v>77</v>
      </c>
      <c r="D30" t="s">
        <v>78</v>
      </c>
      <c r="E30" t="s">
        <v>79</v>
      </c>
      <c r="F30" s="4">
        <v>3</v>
      </c>
    </row>
    <row r="31" spans="1:6" x14ac:dyDescent="0.25">
      <c r="A31">
        <v>20258574</v>
      </c>
      <c r="B31" t="s">
        <v>161</v>
      </c>
      <c r="C31" t="s">
        <v>80</v>
      </c>
      <c r="D31" t="s">
        <v>81</v>
      </c>
      <c r="E31" t="s">
        <v>82</v>
      </c>
      <c r="F31" s="4">
        <v>3</v>
      </c>
    </row>
    <row r="32" spans="1:6" x14ac:dyDescent="0.25">
      <c r="A32">
        <v>20183406</v>
      </c>
      <c r="B32" t="s">
        <v>162</v>
      </c>
      <c r="C32" t="s">
        <v>39</v>
      </c>
      <c r="D32" t="s">
        <v>48</v>
      </c>
      <c r="E32" t="s">
        <v>20</v>
      </c>
      <c r="F32" s="4">
        <v>3</v>
      </c>
    </row>
    <row r="33" spans="1:6" x14ac:dyDescent="0.25">
      <c r="A33">
        <v>20260786</v>
      </c>
      <c r="B33" t="s">
        <v>163</v>
      </c>
      <c r="C33" t="s">
        <v>83</v>
      </c>
      <c r="D33" t="s">
        <v>84</v>
      </c>
      <c r="E33" t="s">
        <v>85</v>
      </c>
      <c r="F33" s="4">
        <v>3</v>
      </c>
    </row>
    <row r="34" spans="1:6" x14ac:dyDescent="0.25">
      <c r="A34">
        <v>190202306</v>
      </c>
      <c r="B34" t="s">
        <v>164</v>
      </c>
      <c r="C34" t="s">
        <v>46</v>
      </c>
      <c r="D34" t="s">
        <v>86</v>
      </c>
      <c r="E34" t="s">
        <v>87</v>
      </c>
      <c r="F34" s="4">
        <v>3</v>
      </c>
    </row>
    <row r="35" spans="1:6" x14ac:dyDescent="0.25">
      <c r="A35">
        <v>80182522</v>
      </c>
      <c r="B35" t="s">
        <v>165</v>
      </c>
      <c r="C35" t="s">
        <v>88</v>
      </c>
      <c r="D35" t="s">
        <v>27</v>
      </c>
      <c r="E35" t="s">
        <v>89</v>
      </c>
      <c r="F35" s="4">
        <v>3</v>
      </c>
    </row>
    <row r="36" spans="1:6" x14ac:dyDescent="0.25">
      <c r="A36">
        <v>20218632</v>
      </c>
      <c r="B36" t="s">
        <v>166</v>
      </c>
      <c r="C36" t="s">
        <v>19</v>
      </c>
      <c r="D36" t="s">
        <v>90</v>
      </c>
      <c r="E36" t="s">
        <v>91</v>
      </c>
      <c r="F36" s="4">
        <v>3</v>
      </c>
    </row>
    <row r="37" spans="1:6" x14ac:dyDescent="0.25">
      <c r="A37">
        <v>20216589</v>
      </c>
      <c r="B37" t="s">
        <v>167</v>
      </c>
      <c r="C37" t="s">
        <v>92</v>
      </c>
      <c r="D37" t="s">
        <v>93</v>
      </c>
      <c r="E37" t="s">
        <v>94</v>
      </c>
      <c r="F37" s="4">
        <v>3</v>
      </c>
    </row>
    <row r="38" spans="1:6" x14ac:dyDescent="0.25">
      <c r="A38">
        <v>190210202</v>
      </c>
      <c r="B38" t="s">
        <v>168</v>
      </c>
      <c r="C38" t="s">
        <v>95</v>
      </c>
      <c r="D38" t="s">
        <v>96</v>
      </c>
      <c r="E38" t="s">
        <v>97</v>
      </c>
      <c r="F38" s="4">
        <v>3</v>
      </c>
    </row>
    <row r="39" spans="1:6" x14ac:dyDescent="0.25">
      <c r="A39">
        <v>20239259</v>
      </c>
      <c r="B39" t="s">
        <v>169</v>
      </c>
      <c r="C39" t="s">
        <v>98</v>
      </c>
      <c r="D39" t="s">
        <v>99</v>
      </c>
      <c r="E39" t="s">
        <v>100</v>
      </c>
      <c r="F39" s="4">
        <v>3</v>
      </c>
    </row>
    <row r="40" spans="1:6" x14ac:dyDescent="0.25">
      <c r="A40">
        <v>20234486</v>
      </c>
      <c r="B40" t="s">
        <v>170</v>
      </c>
      <c r="C40" t="s">
        <v>101</v>
      </c>
      <c r="D40" t="s">
        <v>38</v>
      </c>
      <c r="E40" t="s">
        <v>102</v>
      </c>
      <c r="F40" s="4">
        <v>3</v>
      </c>
    </row>
    <row r="41" spans="1:6" x14ac:dyDescent="0.25">
      <c r="A41">
        <v>20242488</v>
      </c>
      <c r="B41" t="s">
        <v>171</v>
      </c>
      <c r="C41" t="s">
        <v>4</v>
      </c>
      <c r="D41" t="s">
        <v>103</v>
      </c>
      <c r="E41" t="s">
        <v>104</v>
      </c>
      <c r="F41" s="4">
        <v>3</v>
      </c>
    </row>
    <row r="42" spans="1:6" x14ac:dyDescent="0.25">
      <c r="A42">
        <v>20226477</v>
      </c>
      <c r="B42" t="s">
        <v>172</v>
      </c>
      <c r="C42" t="s">
        <v>105</v>
      </c>
      <c r="D42" t="s">
        <v>106</v>
      </c>
      <c r="E42" t="s">
        <v>107</v>
      </c>
      <c r="F42" s="4">
        <v>3</v>
      </c>
    </row>
    <row r="43" spans="1:6" x14ac:dyDescent="0.25">
      <c r="A43">
        <v>20217807</v>
      </c>
      <c r="B43" t="s">
        <v>173</v>
      </c>
      <c r="C43" t="s">
        <v>108</v>
      </c>
      <c r="D43" t="s">
        <v>109</v>
      </c>
      <c r="E43" t="s">
        <v>110</v>
      </c>
      <c r="F43" s="4">
        <v>3</v>
      </c>
    </row>
    <row r="44" spans="1:6" x14ac:dyDescent="0.25">
      <c r="A44">
        <v>20251977</v>
      </c>
      <c r="B44" t="s">
        <v>174</v>
      </c>
      <c r="C44" t="s">
        <v>111</v>
      </c>
      <c r="D44" t="s">
        <v>112</v>
      </c>
      <c r="E44" t="s">
        <v>113</v>
      </c>
      <c r="F44" s="4">
        <v>3</v>
      </c>
    </row>
    <row r="45" spans="1:6" x14ac:dyDescent="0.25">
      <c r="A45">
        <v>20255639</v>
      </c>
      <c r="B45" t="s">
        <v>175</v>
      </c>
      <c r="C45" t="s">
        <v>114</v>
      </c>
      <c r="D45" t="s">
        <v>115</v>
      </c>
      <c r="E45" t="s">
        <v>116</v>
      </c>
      <c r="F45" s="4">
        <v>3</v>
      </c>
    </row>
    <row r="46" spans="1:6" x14ac:dyDescent="0.25">
      <c r="A46">
        <v>20243258</v>
      </c>
      <c r="B46" t="s">
        <v>176</v>
      </c>
      <c r="C46" t="s">
        <v>117</v>
      </c>
      <c r="D46" t="s">
        <v>19</v>
      </c>
      <c r="E46" t="s">
        <v>118</v>
      </c>
      <c r="F46" s="4">
        <v>3</v>
      </c>
    </row>
    <row r="47" spans="1:6" x14ac:dyDescent="0.25">
      <c r="A47">
        <v>20219196</v>
      </c>
      <c r="B47" t="s">
        <v>177</v>
      </c>
      <c r="C47" t="s">
        <v>119</v>
      </c>
      <c r="D47" t="s">
        <v>120</v>
      </c>
      <c r="E47" t="s">
        <v>17</v>
      </c>
      <c r="F47" s="4">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A7D8B-8C14-43B1-A56E-A7F0F6B3C5D8}">
  <dimension ref="A1:N47"/>
  <sheetViews>
    <sheetView workbookViewId="0">
      <selection sqref="A1:N47"/>
    </sheetView>
  </sheetViews>
  <sheetFormatPr baseColWidth="10" defaultRowHeight="15" x14ac:dyDescent="0.25"/>
  <sheetData>
    <row r="1" spans="1:14" x14ac:dyDescent="0.25">
      <c r="A1" t="s">
        <v>122</v>
      </c>
      <c r="B1" t="s">
        <v>121</v>
      </c>
      <c r="C1" t="s">
        <v>0</v>
      </c>
      <c r="D1" t="s">
        <v>1</v>
      </c>
      <c r="E1" t="s">
        <v>2</v>
      </c>
      <c r="F1" t="s">
        <v>123</v>
      </c>
      <c r="G1" t="s">
        <v>124</v>
      </c>
      <c r="H1" t="s">
        <v>125</v>
      </c>
      <c r="I1" t="s">
        <v>126</v>
      </c>
      <c r="J1" t="s">
        <v>127</v>
      </c>
      <c r="K1" t="s">
        <v>128</v>
      </c>
      <c r="L1" t="s">
        <v>129</v>
      </c>
      <c r="M1" t="s">
        <v>130</v>
      </c>
      <c r="N1" t="s">
        <v>131</v>
      </c>
    </row>
    <row r="2" spans="1:14" x14ac:dyDescent="0.25">
      <c r="A2">
        <v>20228530</v>
      </c>
      <c r="B2" t="s">
        <v>132</v>
      </c>
      <c r="C2" t="s">
        <v>3</v>
      </c>
      <c r="D2" t="s">
        <v>4</v>
      </c>
      <c r="E2" t="s">
        <v>5</v>
      </c>
    </row>
    <row r="3" spans="1:14" x14ac:dyDescent="0.25">
      <c r="A3">
        <v>20237286</v>
      </c>
      <c r="B3" t="s">
        <v>133</v>
      </c>
      <c r="C3" t="s">
        <v>6</v>
      </c>
      <c r="D3" t="s">
        <v>7</v>
      </c>
      <c r="E3" t="s">
        <v>8</v>
      </c>
    </row>
    <row r="4" spans="1:14" x14ac:dyDescent="0.25">
      <c r="A4">
        <v>20219020</v>
      </c>
      <c r="B4" t="s">
        <v>134</v>
      </c>
      <c r="C4" t="s">
        <v>9</v>
      </c>
      <c r="D4" t="s">
        <v>10</v>
      </c>
      <c r="E4" t="s">
        <v>11</v>
      </c>
    </row>
    <row r="5" spans="1:14" x14ac:dyDescent="0.25">
      <c r="A5">
        <v>20202700</v>
      </c>
      <c r="B5" t="s">
        <v>135</v>
      </c>
      <c r="C5" t="s">
        <v>12</v>
      </c>
      <c r="D5" t="s">
        <v>13</v>
      </c>
      <c r="E5" t="s">
        <v>14</v>
      </c>
    </row>
    <row r="6" spans="1:14" x14ac:dyDescent="0.25">
      <c r="A6">
        <v>20235919</v>
      </c>
      <c r="B6" t="s">
        <v>136</v>
      </c>
      <c r="C6" t="s">
        <v>15</v>
      </c>
      <c r="D6" t="s">
        <v>16</v>
      </c>
      <c r="E6" t="s">
        <v>17</v>
      </c>
    </row>
    <row r="7" spans="1:14" x14ac:dyDescent="0.25">
      <c r="A7">
        <v>20220490</v>
      </c>
      <c r="B7" t="s">
        <v>137</v>
      </c>
      <c r="C7" t="s">
        <v>18</v>
      </c>
      <c r="D7" t="s">
        <v>19</v>
      </c>
      <c r="E7" t="s">
        <v>20</v>
      </c>
    </row>
    <row r="8" spans="1:14" x14ac:dyDescent="0.25">
      <c r="A8">
        <v>20220973</v>
      </c>
      <c r="B8" t="s">
        <v>138</v>
      </c>
      <c r="C8" t="s">
        <v>21</v>
      </c>
      <c r="D8" t="s">
        <v>22</v>
      </c>
      <c r="E8" t="s">
        <v>23</v>
      </c>
    </row>
    <row r="9" spans="1:14" x14ac:dyDescent="0.25">
      <c r="A9">
        <v>20219391</v>
      </c>
      <c r="B9" t="s">
        <v>139</v>
      </c>
      <c r="C9" t="s">
        <v>24</v>
      </c>
      <c r="D9" t="s">
        <v>25</v>
      </c>
      <c r="E9" t="s">
        <v>26</v>
      </c>
    </row>
    <row r="10" spans="1:14" x14ac:dyDescent="0.25">
      <c r="A10">
        <v>20190548</v>
      </c>
      <c r="B10" t="s">
        <v>140</v>
      </c>
      <c r="C10" t="s">
        <v>27</v>
      </c>
      <c r="D10" t="s">
        <v>28</v>
      </c>
      <c r="E10" t="s">
        <v>29</v>
      </c>
    </row>
    <row r="11" spans="1:14" x14ac:dyDescent="0.25">
      <c r="A11">
        <v>20202873</v>
      </c>
      <c r="B11" t="s">
        <v>141</v>
      </c>
      <c r="C11" t="s">
        <v>27</v>
      </c>
      <c r="D11" t="s">
        <v>30</v>
      </c>
      <c r="E11" t="s">
        <v>31</v>
      </c>
    </row>
    <row r="12" spans="1:14" x14ac:dyDescent="0.25">
      <c r="A12">
        <v>20217174</v>
      </c>
      <c r="B12" t="s">
        <v>142</v>
      </c>
      <c r="C12" t="s">
        <v>32</v>
      </c>
      <c r="D12" t="s">
        <v>33</v>
      </c>
      <c r="E12" t="s">
        <v>34</v>
      </c>
    </row>
    <row r="13" spans="1:14" x14ac:dyDescent="0.25">
      <c r="A13">
        <v>20236323</v>
      </c>
      <c r="B13" t="s">
        <v>143</v>
      </c>
      <c r="C13" t="s">
        <v>35</v>
      </c>
      <c r="D13" t="s">
        <v>36</v>
      </c>
      <c r="E13" t="s">
        <v>37</v>
      </c>
    </row>
    <row r="14" spans="1:14" x14ac:dyDescent="0.25">
      <c r="A14">
        <v>20242455</v>
      </c>
      <c r="B14" t="s">
        <v>144</v>
      </c>
      <c r="C14" t="s">
        <v>38</v>
      </c>
      <c r="D14" t="s">
        <v>39</v>
      </c>
      <c r="E14" t="s">
        <v>40</v>
      </c>
    </row>
    <row r="15" spans="1:14" x14ac:dyDescent="0.25">
      <c r="A15">
        <v>20223805</v>
      </c>
      <c r="B15" t="s">
        <v>145</v>
      </c>
      <c r="C15" t="s">
        <v>38</v>
      </c>
      <c r="D15" t="s">
        <v>19</v>
      </c>
      <c r="E15" t="s">
        <v>41</v>
      </c>
    </row>
    <row r="16" spans="1:14" x14ac:dyDescent="0.25">
      <c r="A16">
        <v>20239573</v>
      </c>
      <c r="B16" t="s">
        <v>146</v>
      </c>
      <c r="C16" t="s">
        <v>42</v>
      </c>
      <c r="D16" t="s">
        <v>4</v>
      </c>
      <c r="E16" t="s">
        <v>43</v>
      </c>
    </row>
    <row r="17" spans="1:5" x14ac:dyDescent="0.25">
      <c r="A17">
        <v>20216966</v>
      </c>
      <c r="B17" t="s">
        <v>147</v>
      </c>
      <c r="C17" t="s">
        <v>25</v>
      </c>
      <c r="D17" t="s">
        <v>44</v>
      </c>
      <c r="E17" t="s">
        <v>45</v>
      </c>
    </row>
    <row r="18" spans="1:5" x14ac:dyDescent="0.25">
      <c r="A18">
        <v>20220935</v>
      </c>
      <c r="B18" t="s">
        <v>148</v>
      </c>
      <c r="C18" t="s">
        <v>25</v>
      </c>
      <c r="D18" t="s">
        <v>46</v>
      </c>
      <c r="E18" t="s">
        <v>47</v>
      </c>
    </row>
    <row r="19" spans="1:5" x14ac:dyDescent="0.25">
      <c r="A19">
        <v>20245163</v>
      </c>
      <c r="B19" t="s">
        <v>149</v>
      </c>
      <c r="C19" t="s">
        <v>48</v>
      </c>
      <c r="D19" t="s">
        <v>49</v>
      </c>
      <c r="E19" t="s">
        <v>50</v>
      </c>
    </row>
    <row r="20" spans="1:5" x14ac:dyDescent="0.25">
      <c r="A20">
        <v>20216591</v>
      </c>
      <c r="B20" t="s">
        <v>150</v>
      </c>
      <c r="C20" t="s">
        <v>51</v>
      </c>
      <c r="D20" t="s">
        <v>48</v>
      </c>
      <c r="E20" t="s">
        <v>52</v>
      </c>
    </row>
    <row r="21" spans="1:5" x14ac:dyDescent="0.25">
      <c r="A21">
        <v>20256378</v>
      </c>
      <c r="B21" t="s">
        <v>151</v>
      </c>
      <c r="C21" t="s">
        <v>53</v>
      </c>
      <c r="D21" t="s">
        <v>54</v>
      </c>
      <c r="E21" t="s">
        <v>55</v>
      </c>
    </row>
    <row r="22" spans="1:5" x14ac:dyDescent="0.25">
      <c r="A22">
        <v>20217263</v>
      </c>
      <c r="B22" t="s">
        <v>152</v>
      </c>
      <c r="C22" t="s">
        <v>56</v>
      </c>
      <c r="D22" t="s">
        <v>53</v>
      </c>
      <c r="E22" t="s">
        <v>31</v>
      </c>
    </row>
    <row r="23" spans="1:5" x14ac:dyDescent="0.25">
      <c r="A23">
        <v>20219791</v>
      </c>
      <c r="B23" t="s">
        <v>153</v>
      </c>
      <c r="C23" t="s">
        <v>57</v>
      </c>
      <c r="D23" t="s">
        <v>58</v>
      </c>
      <c r="E23" t="s">
        <v>59</v>
      </c>
    </row>
    <row r="24" spans="1:5" x14ac:dyDescent="0.25">
      <c r="A24">
        <v>340450199</v>
      </c>
      <c r="B24" t="s">
        <v>154</v>
      </c>
      <c r="C24" t="s">
        <v>60</v>
      </c>
      <c r="D24" t="s">
        <v>61</v>
      </c>
      <c r="E24" t="s">
        <v>62</v>
      </c>
    </row>
    <row r="25" spans="1:5" x14ac:dyDescent="0.25">
      <c r="A25">
        <v>20220753</v>
      </c>
      <c r="B25" t="s">
        <v>155</v>
      </c>
      <c r="C25" t="s">
        <v>63</v>
      </c>
      <c r="D25" t="s">
        <v>27</v>
      </c>
      <c r="E25" t="s">
        <v>64</v>
      </c>
    </row>
    <row r="26" spans="1:5" x14ac:dyDescent="0.25">
      <c r="A26">
        <v>20241374</v>
      </c>
      <c r="B26" t="s">
        <v>156</v>
      </c>
      <c r="C26" t="s">
        <v>65</v>
      </c>
      <c r="D26" t="s">
        <v>66</v>
      </c>
      <c r="E26" t="s">
        <v>67</v>
      </c>
    </row>
    <row r="27" spans="1:5" x14ac:dyDescent="0.25">
      <c r="A27">
        <v>20259517</v>
      </c>
      <c r="B27" t="s">
        <v>157</v>
      </c>
      <c r="C27" t="s">
        <v>68</v>
      </c>
      <c r="D27" t="s">
        <v>69</v>
      </c>
      <c r="E27" t="s">
        <v>70</v>
      </c>
    </row>
    <row r="28" spans="1:5" x14ac:dyDescent="0.25">
      <c r="A28">
        <v>20219515</v>
      </c>
      <c r="B28" t="s">
        <v>158</v>
      </c>
      <c r="C28" t="s">
        <v>71</v>
      </c>
      <c r="D28" t="s">
        <v>72</v>
      </c>
      <c r="E28" t="s">
        <v>73</v>
      </c>
    </row>
    <row r="29" spans="1:5" x14ac:dyDescent="0.25">
      <c r="A29">
        <v>20239273</v>
      </c>
      <c r="B29" t="s">
        <v>159</v>
      </c>
      <c r="C29" t="s">
        <v>74</v>
      </c>
      <c r="D29" t="s">
        <v>75</v>
      </c>
      <c r="E29" t="s">
        <v>76</v>
      </c>
    </row>
    <row r="30" spans="1:5" x14ac:dyDescent="0.25">
      <c r="A30">
        <v>20219334</v>
      </c>
      <c r="B30" t="s">
        <v>160</v>
      </c>
      <c r="C30" t="s">
        <v>77</v>
      </c>
      <c r="D30" t="s">
        <v>78</v>
      </c>
      <c r="E30" t="s">
        <v>79</v>
      </c>
    </row>
    <row r="31" spans="1:5" x14ac:dyDescent="0.25">
      <c r="A31">
        <v>20258574</v>
      </c>
      <c r="B31" t="s">
        <v>161</v>
      </c>
      <c r="C31" t="s">
        <v>80</v>
      </c>
      <c r="D31" t="s">
        <v>81</v>
      </c>
      <c r="E31" t="s">
        <v>82</v>
      </c>
    </row>
    <row r="32" spans="1:5" x14ac:dyDescent="0.25">
      <c r="A32">
        <v>20183406</v>
      </c>
      <c r="B32" t="s">
        <v>162</v>
      </c>
      <c r="C32" t="s">
        <v>39</v>
      </c>
      <c r="D32" t="s">
        <v>48</v>
      </c>
      <c r="E32" t="s">
        <v>20</v>
      </c>
    </row>
    <row r="33" spans="1:5" x14ac:dyDescent="0.25">
      <c r="A33">
        <v>20260786</v>
      </c>
      <c r="B33" t="s">
        <v>163</v>
      </c>
      <c r="C33" t="s">
        <v>83</v>
      </c>
      <c r="D33" t="s">
        <v>84</v>
      </c>
      <c r="E33" t="s">
        <v>85</v>
      </c>
    </row>
    <row r="34" spans="1:5" x14ac:dyDescent="0.25">
      <c r="A34">
        <v>190202306</v>
      </c>
      <c r="B34" t="s">
        <v>164</v>
      </c>
      <c r="C34" t="s">
        <v>46</v>
      </c>
      <c r="D34" t="s">
        <v>86</v>
      </c>
      <c r="E34" t="s">
        <v>87</v>
      </c>
    </row>
    <row r="35" spans="1:5" x14ac:dyDescent="0.25">
      <c r="A35">
        <v>80182522</v>
      </c>
      <c r="B35" t="s">
        <v>165</v>
      </c>
      <c r="C35" t="s">
        <v>88</v>
      </c>
      <c r="D35" t="s">
        <v>27</v>
      </c>
      <c r="E35" t="s">
        <v>89</v>
      </c>
    </row>
    <row r="36" spans="1:5" x14ac:dyDescent="0.25">
      <c r="A36">
        <v>20218632</v>
      </c>
      <c r="B36" t="s">
        <v>166</v>
      </c>
      <c r="C36" t="s">
        <v>19</v>
      </c>
      <c r="D36" t="s">
        <v>90</v>
      </c>
      <c r="E36" t="s">
        <v>91</v>
      </c>
    </row>
    <row r="37" spans="1:5" x14ac:dyDescent="0.25">
      <c r="A37">
        <v>20216589</v>
      </c>
      <c r="B37" t="s">
        <v>167</v>
      </c>
      <c r="C37" t="s">
        <v>92</v>
      </c>
      <c r="D37" t="s">
        <v>93</v>
      </c>
      <c r="E37" t="s">
        <v>94</v>
      </c>
    </row>
    <row r="38" spans="1:5" x14ac:dyDescent="0.25">
      <c r="A38">
        <v>190210202</v>
      </c>
      <c r="B38" t="s">
        <v>168</v>
      </c>
      <c r="C38" t="s">
        <v>95</v>
      </c>
      <c r="D38" t="s">
        <v>96</v>
      </c>
      <c r="E38" t="s">
        <v>97</v>
      </c>
    </row>
    <row r="39" spans="1:5" x14ac:dyDescent="0.25">
      <c r="A39">
        <v>20239259</v>
      </c>
      <c r="B39" t="s">
        <v>169</v>
      </c>
      <c r="C39" t="s">
        <v>98</v>
      </c>
      <c r="D39" t="s">
        <v>99</v>
      </c>
      <c r="E39" t="s">
        <v>100</v>
      </c>
    </row>
    <row r="40" spans="1:5" x14ac:dyDescent="0.25">
      <c r="A40">
        <v>20234486</v>
      </c>
      <c r="B40" t="s">
        <v>170</v>
      </c>
      <c r="C40" t="s">
        <v>101</v>
      </c>
      <c r="D40" t="s">
        <v>38</v>
      </c>
      <c r="E40" t="s">
        <v>102</v>
      </c>
    </row>
    <row r="41" spans="1:5" x14ac:dyDescent="0.25">
      <c r="A41">
        <v>20242488</v>
      </c>
      <c r="B41" t="s">
        <v>171</v>
      </c>
      <c r="C41" t="s">
        <v>4</v>
      </c>
      <c r="D41" t="s">
        <v>103</v>
      </c>
      <c r="E41" t="s">
        <v>104</v>
      </c>
    </row>
    <row r="42" spans="1:5" x14ac:dyDescent="0.25">
      <c r="A42">
        <v>20226477</v>
      </c>
      <c r="B42" t="s">
        <v>172</v>
      </c>
      <c r="C42" t="s">
        <v>105</v>
      </c>
      <c r="D42" t="s">
        <v>106</v>
      </c>
      <c r="E42" t="s">
        <v>107</v>
      </c>
    </row>
    <row r="43" spans="1:5" x14ac:dyDescent="0.25">
      <c r="A43">
        <v>20217807</v>
      </c>
      <c r="B43" t="s">
        <v>173</v>
      </c>
      <c r="C43" t="s">
        <v>108</v>
      </c>
      <c r="D43" t="s">
        <v>109</v>
      </c>
      <c r="E43" t="s">
        <v>110</v>
      </c>
    </row>
    <row r="44" spans="1:5" x14ac:dyDescent="0.25">
      <c r="A44">
        <v>20251977</v>
      </c>
      <c r="B44" t="s">
        <v>174</v>
      </c>
      <c r="C44" t="s">
        <v>111</v>
      </c>
      <c r="D44" t="s">
        <v>112</v>
      </c>
      <c r="E44" t="s">
        <v>113</v>
      </c>
    </row>
    <row r="45" spans="1:5" x14ac:dyDescent="0.25">
      <c r="A45">
        <v>20255639</v>
      </c>
      <c r="B45" t="s">
        <v>175</v>
      </c>
      <c r="C45" t="s">
        <v>114</v>
      </c>
      <c r="D45" t="s">
        <v>115</v>
      </c>
      <c r="E45" t="s">
        <v>116</v>
      </c>
    </row>
    <row r="46" spans="1:5" x14ac:dyDescent="0.25">
      <c r="A46">
        <v>20243258</v>
      </c>
      <c r="B46" t="s">
        <v>176</v>
      </c>
      <c r="C46" t="s">
        <v>117</v>
      </c>
      <c r="D46" t="s">
        <v>19</v>
      </c>
      <c r="E46" t="s">
        <v>118</v>
      </c>
    </row>
    <row r="47" spans="1:5" x14ac:dyDescent="0.25">
      <c r="A47">
        <v>20219196</v>
      </c>
      <c r="B47" t="s">
        <v>177</v>
      </c>
      <c r="C47" t="s">
        <v>119</v>
      </c>
      <c r="D47" t="s">
        <v>120</v>
      </c>
      <c r="E47"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DEF45-EA6F-455B-B206-EBEC1783C6FE}">
  <dimension ref="A1:N47"/>
  <sheetViews>
    <sheetView workbookViewId="0">
      <selection sqref="A1:N47"/>
    </sheetView>
  </sheetViews>
  <sheetFormatPr baseColWidth="10" defaultRowHeight="15" x14ac:dyDescent="0.25"/>
  <sheetData>
    <row r="1" spans="1:14" x14ac:dyDescent="0.25">
      <c r="A1" t="s">
        <v>122</v>
      </c>
      <c r="B1" t="s">
        <v>121</v>
      </c>
      <c r="C1" t="s">
        <v>0</v>
      </c>
      <c r="D1" t="s">
        <v>1</v>
      </c>
      <c r="E1" t="s">
        <v>2</v>
      </c>
      <c r="F1" t="s">
        <v>123</v>
      </c>
      <c r="G1" t="s">
        <v>124</v>
      </c>
      <c r="H1" t="s">
        <v>125</v>
      </c>
      <c r="I1" t="s">
        <v>126</v>
      </c>
      <c r="J1" t="s">
        <v>127</v>
      </c>
      <c r="K1" t="s">
        <v>128</v>
      </c>
      <c r="L1" t="s">
        <v>129</v>
      </c>
      <c r="M1" t="s">
        <v>130</v>
      </c>
      <c r="N1" t="s">
        <v>131</v>
      </c>
    </row>
    <row r="2" spans="1:14" x14ac:dyDescent="0.25">
      <c r="A2">
        <v>20228530</v>
      </c>
      <c r="B2" t="s">
        <v>132</v>
      </c>
      <c r="C2" t="s">
        <v>3</v>
      </c>
      <c r="D2" t="s">
        <v>4</v>
      </c>
      <c r="E2" t="s">
        <v>5</v>
      </c>
    </row>
    <row r="3" spans="1:14" x14ac:dyDescent="0.25">
      <c r="A3">
        <v>20237286</v>
      </c>
      <c r="B3" t="s">
        <v>133</v>
      </c>
      <c r="C3" t="s">
        <v>6</v>
      </c>
      <c r="D3" t="s">
        <v>7</v>
      </c>
      <c r="E3" t="s">
        <v>8</v>
      </c>
    </row>
    <row r="4" spans="1:14" x14ac:dyDescent="0.25">
      <c r="A4">
        <v>20219020</v>
      </c>
      <c r="B4" t="s">
        <v>134</v>
      </c>
      <c r="C4" t="s">
        <v>9</v>
      </c>
      <c r="D4" t="s">
        <v>10</v>
      </c>
      <c r="E4" t="s">
        <v>11</v>
      </c>
    </row>
    <row r="5" spans="1:14" x14ac:dyDescent="0.25">
      <c r="A5">
        <v>20202700</v>
      </c>
      <c r="B5" t="s">
        <v>135</v>
      </c>
      <c r="C5" t="s">
        <v>12</v>
      </c>
      <c r="D5" t="s">
        <v>13</v>
      </c>
      <c r="E5" t="s">
        <v>14</v>
      </c>
    </row>
    <row r="6" spans="1:14" x14ac:dyDescent="0.25">
      <c r="A6">
        <v>20235919</v>
      </c>
      <c r="B6" t="s">
        <v>136</v>
      </c>
      <c r="C6" t="s">
        <v>15</v>
      </c>
      <c r="D6" t="s">
        <v>16</v>
      </c>
      <c r="E6" t="s">
        <v>17</v>
      </c>
    </row>
    <row r="7" spans="1:14" x14ac:dyDescent="0.25">
      <c r="A7">
        <v>20220490</v>
      </c>
      <c r="B7" t="s">
        <v>137</v>
      </c>
      <c r="C7" t="s">
        <v>18</v>
      </c>
      <c r="D7" t="s">
        <v>19</v>
      </c>
      <c r="E7" t="s">
        <v>20</v>
      </c>
    </row>
    <row r="8" spans="1:14" x14ac:dyDescent="0.25">
      <c r="A8">
        <v>20220973</v>
      </c>
      <c r="B8" t="s">
        <v>138</v>
      </c>
      <c r="C8" t="s">
        <v>21</v>
      </c>
      <c r="D8" t="s">
        <v>22</v>
      </c>
      <c r="E8" t="s">
        <v>23</v>
      </c>
    </row>
    <row r="9" spans="1:14" x14ac:dyDescent="0.25">
      <c r="A9">
        <v>20219391</v>
      </c>
      <c r="B9" t="s">
        <v>139</v>
      </c>
      <c r="C9" t="s">
        <v>24</v>
      </c>
      <c r="D9" t="s">
        <v>25</v>
      </c>
      <c r="E9" t="s">
        <v>26</v>
      </c>
    </row>
    <row r="10" spans="1:14" x14ac:dyDescent="0.25">
      <c r="A10">
        <v>20190548</v>
      </c>
      <c r="B10" t="s">
        <v>140</v>
      </c>
      <c r="C10" t="s">
        <v>27</v>
      </c>
      <c r="D10" t="s">
        <v>28</v>
      </c>
      <c r="E10" t="s">
        <v>29</v>
      </c>
    </row>
    <row r="11" spans="1:14" x14ac:dyDescent="0.25">
      <c r="A11">
        <v>20202873</v>
      </c>
      <c r="B11" t="s">
        <v>141</v>
      </c>
      <c r="C11" t="s">
        <v>27</v>
      </c>
      <c r="D11" t="s">
        <v>30</v>
      </c>
      <c r="E11" t="s">
        <v>31</v>
      </c>
    </row>
    <row r="12" spans="1:14" x14ac:dyDescent="0.25">
      <c r="A12">
        <v>20217174</v>
      </c>
      <c r="B12" t="s">
        <v>142</v>
      </c>
      <c r="C12" t="s">
        <v>32</v>
      </c>
      <c r="D12" t="s">
        <v>33</v>
      </c>
      <c r="E12" t="s">
        <v>34</v>
      </c>
    </row>
    <row r="13" spans="1:14" x14ac:dyDescent="0.25">
      <c r="A13">
        <v>20236323</v>
      </c>
      <c r="B13" t="s">
        <v>143</v>
      </c>
      <c r="C13" t="s">
        <v>35</v>
      </c>
      <c r="D13" t="s">
        <v>36</v>
      </c>
      <c r="E13" t="s">
        <v>37</v>
      </c>
    </row>
    <row r="14" spans="1:14" x14ac:dyDescent="0.25">
      <c r="A14">
        <v>20242455</v>
      </c>
      <c r="B14" t="s">
        <v>144</v>
      </c>
      <c r="C14" t="s">
        <v>38</v>
      </c>
      <c r="D14" t="s">
        <v>39</v>
      </c>
      <c r="E14" t="s">
        <v>40</v>
      </c>
    </row>
    <row r="15" spans="1:14" x14ac:dyDescent="0.25">
      <c r="A15">
        <v>20223805</v>
      </c>
      <c r="B15" t="s">
        <v>145</v>
      </c>
      <c r="C15" t="s">
        <v>38</v>
      </c>
      <c r="D15" t="s">
        <v>19</v>
      </c>
      <c r="E15" t="s">
        <v>41</v>
      </c>
    </row>
    <row r="16" spans="1:14" x14ac:dyDescent="0.25">
      <c r="A16">
        <v>20239573</v>
      </c>
      <c r="B16" t="s">
        <v>146</v>
      </c>
      <c r="C16" t="s">
        <v>42</v>
      </c>
      <c r="D16" t="s">
        <v>4</v>
      </c>
      <c r="E16" t="s">
        <v>43</v>
      </c>
    </row>
    <row r="17" spans="1:5" x14ac:dyDescent="0.25">
      <c r="A17">
        <v>20216966</v>
      </c>
      <c r="B17" t="s">
        <v>147</v>
      </c>
      <c r="C17" t="s">
        <v>25</v>
      </c>
      <c r="D17" t="s">
        <v>44</v>
      </c>
      <c r="E17" t="s">
        <v>45</v>
      </c>
    </row>
    <row r="18" spans="1:5" x14ac:dyDescent="0.25">
      <c r="A18">
        <v>20220935</v>
      </c>
      <c r="B18" t="s">
        <v>148</v>
      </c>
      <c r="C18" t="s">
        <v>25</v>
      </c>
      <c r="D18" t="s">
        <v>46</v>
      </c>
      <c r="E18" t="s">
        <v>47</v>
      </c>
    </row>
    <row r="19" spans="1:5" x14ac:dyDescent="0.25">
      <c r="A19">
        <v>20245163</v>
      </c>
      <c r="B19" t="s">
        <v>149</v>
      </c>
      <c r="C19" t="s">
        <v>48</v>
      </c>
      <c r="D19" t="s">
        <v>49</v>
      </c>
      <c r="E19" t="s">
        <v>50</v>
      </c>
    </row>
    <row r="20" spans="1:5" x14ac:dyDescent="0.25">
      <c r="A20">
        <v>20216591</v>
      </c>
      <c r="B20" t="s">
        <v>150</v>
      </c>
      <c r="C20" t="s">
        <v>51</v>
      </c>
      <c r="D20" t="s">
        <v>48</v>
      </c>
      <c r="E20" t="s">
        <v>52</v>
      </c>
    </row>
    <row r="21" spans="1:5" x14ac:dyDescent="0.25">
      <c r="A21">
        <v>20256378</v>
      </c>
      <c r="B21" t="s">
        <v>151</v>
      </c>
      <c r="C21" t="s">
        <v>53</v>
      </c>
      <c r="D21" t="s">
        <v>54</v>
      </c>
      <c r="E21" t="s">
        <v>55</v>
      </c>
    </row>
    <row r="22" spans="1:5" x14ac:dyDescent="0.25">
      <c r="A22">
        <v>20217263</v>
      </c>
      <c r="B22" t="s">
        <v>152</v>
      </c>
      <c r="C22" t="s">
        <v>56</v>
      </c>
      <c r="D22" t="s">
        <v>53</v>
      </c>
      <c r="E22" t="s">
        <v>31</v>
      </c>
    </row>
    <row r="23" spans="1:5" x14ac:dyDescent="0.25">
      <c r="A23">
        <v>20219791</v>
      </c>
      <c r="B23" t="s">
        <v>153</v>
      </c>
      <c r="C23" t="s">
        <v>57</v>
      </c>
      <c r="D23" t="s">
        <v>58</v>
      </c>
      <c r="E23" t="s">
        <v>59</v>
      </c>
    </row>
    <row r="24" spans="1:5" x14ac:dyDescent="0.25">
      <c r="A24">
        <v>340450199</v>
      </c>
      <c r="B24" t="s">
        <v>154</v>
      </c>
      <c r="C24" t="s">
        <v>60</v>
      </c>
      <c r="D24" t="s">
        <v>61</v>
      </c>
      <c r="E24" t="s">
        <v>62</v>
      </c>
    </row>
    <row r="25" spans="1:5" x14ac:dyDescent="0.25">
      <c r="A25">
        <v>20220753</v>
      </c>
      <c r="B25" t="s">
        <v>155</v>
      </c>
      <c r="C25" t="s">
        <v>63</v>
      </c>
      <c r="D25" t="s">
        <v>27</v>
      </c>
      <c r="E25" t="s">
        <v>64</v>
      </c>
    </row>
    <row r="26" spans="1:5" x14ac:dyDescent="0.25">
      <c r="A26">
        <v>20241374</v>
      </c>
      <c r="B26" t="s">
        <v>156</v>
      </c>
      <c r="C26" t="s">
        <v>65</v>
      </c>
      <c r="D26" t="s">
        <v>66</v>
      </c>
      <c r="E26" t="s">
        <v>67</v>
      </c>
    </row>
    <row r="27" spans="1:5" x14ac:dyDescent="0.25">
      <c r="A27">
        <v>20259517</v>
      </c>
      <c r="B27" t="s">
        <v>157</v>
      </c>
      <c r="C27" t="s">
        <v>68</v>
      </c>
      <c r="D27" t="s">
        <v>69</v>
      </c>
      <c r="E27" t="s">
        <v>70</v>
      </c>
    </row>
    <row r="28" spans="1:5" x14ac:dyDescent="0.25">
      <c r="A28">
        <v>20219515</v>
      </c>
      <c r="B28" t="s">
        <v>158</v>
      </c>
      <c r="C28" t="s">
        <v>71</v>
      </c>
      <c r="D28" t="s">
        <v>72</v>
      </c>
      <c r="E28" t="s">
        <v>73</v>
      </c>
    </row>
    <row r="29" spans="1:5" x14ac:dyDescent="0.25">
      <c r="A29">
        <v>20239273</v>
      </c>
      <c r="B29" t="s">
        <v>159</v>
      </c>
      <c r="C29" t="s">
        <v>74</v>
      </c>
      <c r="D29" t="s">
        <v>75</v>
      </c>
      <c r="E29" t="s">
        <v>76</v>
      </c>
    </row>
    <row r="30" spans="1:5" x14ac:dyDescent="0.25">
      <c r="A30">
        <v>20219334</v>
      </c>
      <c r="B30" t="s">
        <v>160</v>
      </c>
      <c r="C30" t="s">
        <v>77</v>
      </c>
      <c r="D30" t="s">
        <v>78</v>
      </c>
      <c r="E30" t="s">
        <v>79</v>
      </c>
    </row>
    <row r="31" spans="1:5" x14ac:dyDescent="0.25">
      <c r="A31">
        <v>20258574</v>
      </c>
      <c r="B31" t="s">
        <v>161</v>
      </c>
      <c r="C31" t="s">
        <v>80</v>
      </c>
      <c r="D31" t="s">
        <v>81</v>
      </c>
      <c r="E31" t="s">
        <v>82</v>
      </c>
    </row>
    <row r="32" spans="1:5" x14ac:dyDescent="0.25">
      <c r="A32">
        <v>20183406</v>
      </c>
      <c r="B32" t="s">
        <v>162</v>
      </c>
      <c r="C32" t="s">
        <v>39</v>
      </c>
      <c r="D32" t="s">
        <v>48</v>
      </c>
      <c r="E32" t="s">
        <v>20</v>
      </c>
    </row>
    <row r="33" spans="1:5" x14ac:dyDescent="0.25">
      <c r="A33">
        <v>20260786</v>
      </c>
      <c r="B33" t="s">
        <v>163</v>
      </c>
      <c r="C33" t="s">
        <v>83</v>
      </c>
      <c r="D33" t="s">
        <v>84</v>
      </c>
      <c r="E33" t="s">
        <v>85</v>
      </c>
    </row>
    <row r="34" spans="1:5" x14ac:dyDescent="0.25">
      <c r="A34">
        <v>190202306</v>
      </c>
      <c r="B34" t="s">
        <v>164</v>
      </c>
      <c r="C34" t="s">
        <v>46</v>
      </c>
      <c r="D34" t="s">
        <v>86</v>
      </c>
      <c r="E34" t="s">
        <v>87</v>
      </c>
    </row>
    <row r="35" spans="1:5" x14ac:dyDescent="0.25">
      <c r="A35">
        <v>80182522</v>
      </c>
      <c r="B35" t="s">
        <v>165</v>
      </c>
      <c r="C35" t="s">
        <v>88</v>
      </c>
      <c r="D35" t="s">
        <v>27</v>
      </c>
      <c r="E35" t="s">
        <v>89</v>
      </c>
    </row>
    <row r="36" spans="1:5" x14ac:dyDescent="0.25">
      <c r="A36">
        <v>20218632</v>
      </c>
      <c r="B36" t="s">
        <v>166</v>
      </c>
      <c r="C36" t="s">
        <v>19</v>
      </c>
      <c r="D36" t="s">
        <v>90</v>
      </c>
      <c r="E36" t="s">
        <v>91</v>
      </c>
    </row>
    <row r="37" spans="1:5" x14ac:dyDescent="0.25">
      <c r="A37">
        <v>20216589</v>
      </c>
      <c r="B37" t="s">
        <v>167</v>
      </c>
      <c r="C37" t="s">
        <v>92</v>
      </c>
      <c r="D37" t="s">
        <v>93</v>
      </c>
      <c r="E37" t="s">
        <v>94</v>
      </c>
    </row>
    <row r="38" spans="1:5" x14ac:dyDescent="0.25">
      <c r="A38">
        <v>190210202</v>
      </c>
      <c r="B38" t="s">
        <v>168</v>
      </c>
      <c r="C38" t="s">
        <v>95</v>
      </c>
      <c r="D38" t="s">
        <v>96</v>
      </c>
      <c r="E38" t="s">
        <v>97</v>
      </c>
    </row>
    <row r="39" spans="1:5" x14ac:dyDescent="0.25">
      <c r="A39">
        <v>20239259</v>
      </c>
      <c r="B39" t="s">
        <v>169</v>
      </c>
      <c r="C39" t="s">
        <v>98</v>
      </c>
      <c r="D39" t="s">
        <v>99</v>
      </c>
      <c r="E39" t="s">
        <v>100</v>
      </c>
    </row>
    <row r="40" spans="1:5" x14ac:dyDescent="0.25">
      <c r="A40">
        <v>20234486</v>
      </c>
      <c r="B40" t="s">
        <v>170</v>
      </c>
      <c r="C40" t="s">
        <v>101</v>
      </c>
      <c r="D40" t="s">
        <v>38</v>
      </c>
      <c r="E40" t="s">
        <v>102</v>
      </c>
    </row>
    <row r="41" spans="1:5" x14ac:dyDescent="0.25">
      <c r="A41">
        <v>20242488</v>
      </c>
      <c r="B41" t="s">
        <v>171</v>
      </c>
      <c r="C41" t="s">
        <v>4</v>
      </c>
      <c r="D41" t="s">
        <v>103</v>
      </c>
      <c r="E41" t="s">
        <v>104</v>
      </c>
    </row>
    <row r="42" spans="1:5" x14ac:dyDescent="0.25">
      <c r="A42">
        <v>20226477</v>
      </c>
      <c r="B42" t="s">
        <v>172</v>
      </c>
      <c r="C42" t="s">
        <v>105</v>
      </c>
      <c r="D42" t="s">
        <v>106</v>
      </c>
      <c r="E42" t="s">
        <v>107</v>
      </c>
    </row>
    <row r="43" spans="1:5" x14ac:dyDescent="0.25">
      <c r="A43">
        <v>20217807</v>
      </c>
      <c r="B43" t="s">
        <v>173</v>
      </c>
      <c r="C43" t="s">
        <v>108</v>
      </c>
      <c r="D43" t="s">
        <v>109</v>
      </c>
      <c r="E43" t="s">
        <v>110</v>
      </c>
    </row>
    <row r="44" spans="1:5" x14ac:dyDescent="0.25">
      <c r="A44">
        <v>20251977</v>
      </c>
      <c r="B44" t="s">
        <v>174</v>
      </c>
      <c r="C44" t="s">
        <v>111</v>
      </c>
      <c r="D44" t="s">
        <v>112</v>
      </c>
      <c r="E44" t="s">
        <v>113</v>
      </c>
    </row>
    <row r="45" spans="1:5" x14ac:dyDescent="0.25">
      <c r="A45">
        <v>20255639</v>
      </c>
      <c r="B45" t="s">
        <v>175</v>
      </c>
      <c r="C45" t="s">
        <v>114</v>
      </c>
      <c r="D45" t="s">
        <v>115</v>
      </c>
      <c r="E45" t="s">
        <v>116</v>
      </c>
    </row>
    <row r="46" spans="1:5" x14ac:dyDescent="0.25">
      <c r="A46">
        <v>20243258</v>
      </c>
      <c r="B46" t="s">
        <v>176</v>
      </c>
      <c r="C46" t="s">
        <v>117</v>
      </c>
      <c r="D46" t="s">
        <v>19</v>
      </c>
      <c r="E46" t="s">
        <v>118</v>
      </c>
    </row>
    <row r="47" spans="1:5" x14ac:dyDescent="0.25">
      <c r="A47">
        <v>20219196</v>
      </c>
      <c r="B47" t="s">
        <v>177</v>
      </c>
      <c r="C47" t="s">
        <v>119</v>
      </c>
      <c r="D47" t="s">
        <v>120</v>
      </c>
      <c r="E47"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50FBC-6F6D-4E30-9735-1586F64F1079}">
  <dimension ref="A1"/>
  <sheetViews>
    <sheetView workbookViewId="0"/>
  </sheetViews>
  <sheetFormatPr baseColWidth="10"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E111-E953-4243-815B-A3BF0280ED49}">
  <dimension ref="A1:I47"/>
  <sheetViews>
    <sheetView tabSelected="1" topLeftCell="A16" workbookViewId="0">
      <selection activeCell="G23" sqref="G23"/>
    </sheetView>
  </sheetViews>
  <sheetFormatPr baseColWidth="10" defaultRowHeight="15" x14ac:dyDescent="0.25"/>
  <cols>
    <col min="1" max="1" width="10" bestFit="1" customWidth="1"/>
    <col min="3" max="3" width="14" bestFit="1" customWidth="1"/>
    <col min="4" max="4" width="12.140625" bestFit="1" customWidth="1"/>
    <col min="5" max="5" width="21" bestFit="1" customWidth="1"/>
    <col min="6" max="9" width="11.42578125" style="4"/>
  </cols>
  <sheetData>
    <row r="1" spans="1:9" x14ac:dyDescent="0.25">
      <c r="A1" t="s">
        <v>122</v>
      </c>
      <c r="B1" t="s">
        <v>121</v>
      </c>
      <c r="C1" t="s">
        <v>0</v>
      </c>
      <c r="D1" t="s">
        <v>1</v>
      </c>
      <c r="E1" t="s">
        <v>2</v>
      </c>
      <c r="F1" s="4" t="s">
        <v>178</v>
      </c>
      <c r="G1" s="4" t="s">
        <v>179</v>
      </c>
      <c r="H1" s="4" t="s">
        <v>180</v>
      </c>
      <c r="I1" s="4" t="s">
        <v>181</v>
      </c>
    </row>
    <row r="2" spans="1:9" x14ac:dyDescent="0.25">
      <c r="A2">
        <v>20234486</v>
      </c>
      <c r="B2" t="s">
        <v>170</v>
      </c>
      <c r="C2" t="s">
        <v>101</v>
      </c>
      <c r="D2" t="s">
        <v>38</v>
      </c>
      <c r="E2" t="s">
        <v>102</v>
      </c>
      <c r="F2" s="4">
        <v>8</v>
      </c>
      <c r="G2" s="4">
        <v>6</v>
      </c>
      <c r="H2" s="2">
        <f>SUM(F2:G2)/2</f>
        <v>7</v>
      </c>
      <c r="I2" s="2">
        <f>H2*0.3</f>
        <v>2.1</v>
      </c>
    </row>
    <row r="3" spans="1:9" x14ac:dyDescent="0.25">
      <c r="A3">
        <v>20259517</v>
      </c>
      <c r="B3" t="s">
        <v>157</v>
      </c>
      <c r="C3" t="s">
        <v>68</v>
      </c>
      <c r="D3" t="s">
        <v>69</v>
      </c>
      <c r="E3" t="s">
        <v>70</v>
      </c>
      <c r="F3" s="4">
        <v>7</v>
      </c>
      <c r="G3" s="4">
        <v>0</v>
      </c>
      <c r="H3" s="2">
        <f t="shared" ref="H3:H47" si="0">SUM(F3:G3)/2</f>
        <v>3.5</v>
      </c>
      <c r="I3" s="2">
        <f t="shared" ref="I3:I47" si="1">H3*0.3</f>
        <v>1.05</v>
      </c>
    </row>
    <row r="4" spans="1:9" x14ac:dyDescent="0.25">
      <c r="A4">
        <v>20219020</v>
      </c>
      <c r="B4" t="s">
        <v>134</v>
      </c>
      <c r="C4" t="s">
        <v>9</v>
      </c>
      <c r="D4" t="s">
        <v>10</v>
      </c>
      <c r="E4" t="s">
        <v>11</v>
      </c>
      <c r="F4" s="4">
        <v>0</v>
      </c>
      <c r="G4" s="4">
        <v>0</v>
      </c>
      <c r="H4" s="2">
        <f t="shared" si="0"/>
        <v>0</v>
      </c>
      <c r="I4" s="2">
        <f t="shared" si="1"/>
        <v>0</v>
      </c>
    </row>
    <row r="5" spans="1:9" x14ac:dyDescent="0.25">
      <c r="A5">
        <v>20216966</v>
      </c>
      <c r="B5" t="s">
        <v>147</v>
      </c>
      <c r="C5" t="s">
        <v>25</v>
      </c>
      <c r="D5" t="s">
        <v>44</v>
      </c>
      <c r="E5" t="s">
        <v>45</v>
      </c>
      <c r="F5" s="4">
        <v>9</v>
      </c>
      <c r="G5" s="4">
        <v>10</v>
      </c>
      <c r="H5" s="2">
        <f t="shared" si="0"/>
        <v>9.5</v>
      </c>
      <c r="I5" s="2">
        <f t="shared" si="1"/>
        <v>2.85</v>
      </c>
    </row>
    <row r="6" spans="1:9" x14ac:dyDescent="0.25">
      <c r="A6">
        <v>80182522</v>
      </c>
      <c r="B6" t="s">
        <v>165</v>
      </c>
      <c r="C6" t="s">
        <v>88</v>
      </c>
      <c r="D6" t="s">
        <v>27</v>
      </c>
      <c r="E6" t="s">
        <v>89</v>
      </c>
      <c r="F6" s="4">
        <v>6</v>
      </c>
      <c r="G6" s="4">
        <v>9</v>
      </c>
      <c r="H6" s="2">
        <f t="shared" si="0"/>
        <v>7.5</v>
      </c>
      <c r="I6" s="2">
        <f t="shared" si="1"/>
        <v>2.25</v>
      </c>
    </row>
    <row r="7" spans="1:9" x14ac:dyDescent="0.25">
      <c r="A7">
        <v>20242488</v>
      </c>
      <c r="B7" t="s">
        <v>171</v>
      </c>
      <c r="C7" t="s">
        <v>4</v>
      </c>
      <c r="D7" t="s">
        <v>103</v>
      </c>
      <c r="E7" t="s">
        <v>104</v>
      </c>
      <c r="F7" s="4">
        <v>0</v>
      </c>
      <c r="G7" s="4">
        <v>0</v>
      </c>
      <c r="H7" s="2">
        <f t="shared" si="0"/>
        <v>0</v>
      </c>
      <c r="I7" s="2">
        <f t="shared" si="1"/>
        <v>0</v>
      </c>
    </row>
    <row r="8" spans="1:9" x14ac:dyDescent="0.25">
      <c r="A8">
        <v>20218632</v>
      </c>
      <c r="B8" t="s">
        <v>166</v>
      </c>
      <c r="C8" t="s">
        <v>19</v>
      </c>
      <c r="D8" t="s">
        <v>90</v>
      </c>
      <c r="E8" t="s">
        <v>91</v>
      </c>
      <c r="F8" s="4">
        <v>0</v>
      </c>
      <c r="G8" s="4">
        <v>0</v>
      </c>
      <c r="H8" s="2">
        <f t="shared" si="0"/>
        <v>0</v>
      </c>
      <c r="I8" s="2">
        <f t="shared" si="1"/>
        <v>0</v>
      </c>
    </row>
    <row r="9" spans="1:9" x14ac:dyDescent="0.25">
      <c r="A9">
        <v>20220753</v>
      </c>
      <c r="B9" t="s">
        <v>155</v>
      </c>
      <c r="C9" t="s">
        <v>63</v>
      </c>
      <c r="D9" t="s">
        <v>27</v>
      </c>
      <c r="E9" t="s">
        <v>64</v>
      </c>
      <c r="F9" s="4">
        <v>10</v>
      </c>
      <c r="G9" s="4">
        <v>9</v>
      </c>
      <c r="H9" s="2">
        <f t="shared" si="0"/>
        <v>9.5</v>
      </c>
      <c r="I9" s="2">
        <f t="shared" si="1"/>
        <v>2.85</v>
      </c>
    </row>
    <row r="10" spans="1:9" x14ac:dyDescent="0.25">
      <c r="A10">
        <v>20241374</v>
      </c>
      <c r="B10" t="s">
        <v>156</v>
      </c>
      <c r="C10" t="s">
        <v>65</v>
      </c>
      <c r="D10" t="s">
        <v>66</v>
      </c>
      <c r="E10" t="s">
        <v>67</v>
      </c>
      <c r="F10" s="4">
        <v>9</v>
      </c>
      <c r="G10" s="4">
        <v>9</v>
      </c>
      <c r="H10" s="2">
        <f t="shared" si="0"/>
        <v>9</v>
      </c>
      <c r="I10" s="2">
        <f t="shared" si="1"/>
        <v>2.6999999999999997</v>
      </c>
    </row>
    <row r="11" spans="1:9" x14ac:dyDescent="0.25">
      <c r="A11">
        <v>20190548</v>
      </c>
      <c r="B11" t="s">
        <v>140</v>
      </c>
      <c r="C11" t="s">
        <v>27</v>
      </c>
      <c r="D11" t="s">
        <v>28</v>
      </c>
      <c r="E11" t="s">
        <v>29</v>
      </c>
      <c r="F11" s="4">
        <v>9</v>
      </c>
      <c r="G11" s="4">
        <v>6</v>
      </c>
      <c r="H11" s="2">
        <f t="shared" si="0"/>
        <v>7.5</v>
      </c>
      <c r="I11" s="2">
        <f t="shared" si="1"/>
        <v>2.25</v>
      </c>
    </row>
    <row r="12" spans="1:9" x14ac:dyDescent="0.25">
      <c r="A12">
        <v>20219391</v>
      </c>
      <c r="B12" t="s">
        <v>139</v>
      </c>
      <c r="C12" t="s">
        <v>24</v>
      </c>
      <c r="D12" t="s">
        <v>25</v>
      </c>
      <c r="E12" t="s">
        <v>26</v>
      </c>
      <c r="F12" s="4">
        <v>9</v>
      </c>
      <c r="G12" s="4">
        <v>10</v>
      </c>
      <c r="H12" s="2">
        <f t="shared" si="0"/>
        <v>9.5</v>
      </c>
      <c r="I12" s="2">
        <f t="shared" si="1"/>
        <v>2.85</v>
      </c>
    </row>
    <row r="13" spans="1:9" x14ac:dyDescent="0.25">
      <c r="A13">
        <v>20239573</v>
      </c>
      <c r="B13" t="s">
        <v>146</v>
      </c>
      <c r="C13" t="s">
        <v>42</v>
      </c>
      <c r="D13" t="s">
        <v>4</v>
      </c>
      <c r="E13" t="s">
        <v>43</v>
      </c>
      <c r="F13" s="4">
        <v>10</v>
      </c>
      <c r="G13" s="4">
        <v>10</v>
      </c>
      <c r="H13" s="2">
        <f t="shared" si="0"/>
        <v>10</v>
      </c>
      <c r="I13" s="2">
        <f t="shared" si="1"/>
        <v>3</v>
      </c>
    </row>
    <row r="14" spans="1:9" x14ac:dyDescent="0.25">
      <c r="A14">
        <v>20260786</v>
      </c>
      <c r="B14" t="s">
        <v>163</v>
      </c>
      <c r="C14" t="s">
        <v>83</v>
      </c>
      <c r="D14" t="s">
        <v>84</v>
      </c>
      <c r="E14" t="s">
        <v>85</v>
      </c>
      <c r="F14" s="4">
        <v>0</v>
      </c>
      <c r="G14" s="4">
        <v>0</v>
      </c>
      <c r="H14" s="2">
        <f t="shared" si="0"/>
        <v>0</v>
      </c>
      <c r="I14" s="2">
        <f t="shared" si="1"/>
        <v>0</v>
      </c>
    </row>
    <row r="15" spans="1:9" x14ac:dyDescent="0.25">
      <c r="A15">
        <v>20216589</v>
      </c>
      <c r="B15" t="s">
        <v>167</v>
      </c>
      <c r="C15" t="s">
        <v>92</v>
      </c>
      <c r="D15" t="s">
        <v>93</v>
      </c>
      <c r="E15" t="s">
        <v>94</v>
      </c>
      <c r="F15" s="4">
        <v>7</v>
      </c>
      <c r="G15" s="4">
        <v>8</v>
      </c>
      <c r="H15" s="2">
        <f t="shared" si="0"/>
        <v>7.5</v>
      </c>
      <c r="I15" s="2">
        <f t="shared" si="1"/>
        <v>2.25</v>
      </c>
    </row>
    <row r="16" spans="1:9" x14ac:dyDescent="0.25">
      <c r="A16">
        <v>20220490</v>
      </c>
      <c r="B16" t="s">
        <v>137</v>
      </c>
      <c r="C16" t="s">
        <v>18</v>
      </c>
      <c r="D16" t="s">
        <v>19</v>
      </c>
      <c r="E16" t="s">
        <v>20</v>
      </c>
      <c r="F16" s="4">
        <v>10</v>
      </c>
      <c r="G16" s="4">
        <v>10</v>
      </c>
      <c r="H16" s="2">
        <f t="shared" si="0"/>
        <v>10</v>
      </c>
      <c r="I16" s="2">
        <f t="shared" si="1"/>
        <v>3</v>
      </c>
    </row>
    <row r="17" spans="1:9" x14ac:dyDescent="0.25">
      <c r="A17">
        <v>20183406</v>
      </c>
      <c r="B17" t="s">
        <v>162</v>
      </c>
      <c r="C17" t="s">
        <v>39</v>
      </c>
      <c r="D17" t="s">
        <v>48</v>
      </c>
      <c r="E17" t="s">
        <v>20</v>
      </c>
      <c r="F17" s="4">
        <v>9</v>
      </c>
      <c r="G17" s="4">
        <v>8</v>
      </c>
      <c r="H17" s="2">
        <f t="shared" si="0"/>
        <v>8.5</v>
      </c>
      <c r="I17" s="2">
        <f t="shared" si="1"/>
        <v>2.5499999999999998</v>
      </c>
    </row>
    <row r="18" spans="1:9" x14ac:dyDescent="0.25">
      <c r="A18">
        <v>20251977</v>
      </c>
      <c r="B18" t="s">
        <v>174</v>
      </c>
      <c r="C18" t="s">
        <v>111</v>
      </c>
      <c r="D18" t="s">
        <v>112</v>
      </c>
      <c r="E18" t="s">
        <v>113</v>
      </c>
      <c r="F18" s="4">
        <v>10</v>
      </c>
      <c r="G18" s="4">
        <v>8</v>
      </c>
      <c r="H18" s="2">
        <f t="shared" si="0"/>
        <v>9</v>
      </c>
      <c r="I18" s="2">
        <f t="shared" si="1"/>
        <v>2.6999999999999997</v>
      </c>
    </row>
    <row r="19" spans="1:9" x14ac:dyDescent="0.25">
      <c r="A19">
        <v>20202700</v>
      </c>
      <c r="B19" t="s">
        <v>135</v>
      </c>
      <c r="C19" t="s">
        <v>12</v>
      </c>
      <c r="D19" t="s">
        <v>13</v>
      </c>
      <c r="E19" t="s">
        <v>14</v>
      </c>
      <c r="F19" s="4">
        <v>9</v>
      </c>
      <c r="G19" s="4">
        <v>8</v>
      </c>
      <c r="H19" s="2">
        <f t="shared" si="0"/>
        <v>8.5</v>
      </c>
      <c r="I19" s="2">
        <f t="shared" si="1"/>
        <v>2.5499999999999998</v>
      </c>
    </row>
    <row r="20" spans="1:9" x14ac:dyDescent="0.25">
      <c r="A20">
        <v>20245163</v>
      </c>
      <c r="B20" t="s">
        <v>149</v>
      </c>
      <c r="C20" t="s">
        <v>48</v>
      </c>
      <c r="D20" t="s">
        <v>49</v>
      </c>
      <c r="E20" t="s">
        <v>50</v>
      </c>
      <c r="F20" s="4">
        <v>0</v>
      </c>
      <c r="G20" s="4">
        <v>0</v>
      </c>
      <c r="H20" s="2">
        <f t="shared" si="0"/>
        <v>0</v>
      </c>
      <c r="I20" s="2">
        <f t="shared" si="1"/>
        <v>0</v>
      </c>
    </row>
    <row r="21" spans="1:9" x14ac:dyDescent="0.25">
      <c r="A21">
        <v>20223805</v>
      </c>
      <c r="B21" t="s">
        <v>145</v>
      </c>
      <c r="C21" t="s">
        <v>38</v>
      </c>
      <c r="D21" t="s">
        <v>19</v>
      </c>
      <c r="E21" t="s">
        <v>41</v>
      </c>
      <c r="F21" s="4">
        <v>8</v>
      </c>
      <c r="G21" s="4">
        <v>6</v>
      </c>
      <c r="H21" s="2">
        <f t="shared" si="0"/>
        <v>7</v>
      </c>
      <c r="I21" s="2">
        <f t="shared" si="1"/>
        <v>2.1</v>
      </c>
    </row>
    <row r="22" spans="1:9" x14ac:dyDescent="0.25">
      <c r="A22">
        <v>20239259</v>
      </c>
      <c r="B22" t="s">
        <v>169</v>
      </c>
      <c r="C22" t="s">
        <v>98</v>
      </c>
      <c r="D22" t="s">
        <v>99</v>
      </c>
      <c r="E22" t="s">
        <v>100</v>
      </c>
      <c r="F22" s="4">
        <v>10</v>
      </c>
      <c r="G22" s="4">
        <v>8</v>
      </c>
      <c r="H22" s="2">
        <f t="shared" si="0"/>
        <v>9</v>
      </c>
      <c r="I22" s="2">
        <f t="shared" si="1"/>
        <v>2.6999999999999997</v>
      </c>
    </row>
    <row r="23" spans="1:9" x14ac:dyDescent="0.25">
      <c r="A23">
        <v>20243258</v>
      </c>
      <c r="B23" t="s">
        <v>176</v>
      </c>
      <c r="C23" t="s">
        <v>117</v>
      </c>
      <c r="D23" t="s">
        <v>19</v>
      </c>
      <c r="E23" t="s">
        <v>118</v>
      </c>
      <c r="F23" s="4">
        <v>10</v>
      </c>
      <c r="G23" s="4">
        <v>7</v>
      </c>
      <c r="H23" s="2">
        <f t="shared" si="0"/>
        <v>8.5</v>
      </c>
      <c r="I23" s="2">
        <f t="shared" si="1"/>
        <v>2.5499999999999998</v>
      </c>
    </row>
    <row r="24" spans="1:9" x14ac:dyDescent="0.25">
      <c r="A24">
        <v>20255639</v>
      </c>
      <c r="B24" t="s">
        <v>175</v>
      </c>
      <c r="C24" t="s">
        <v>114</v>
      </c>
      <c r="D24" t="s">
        <v>115</v>
      </c>
      <c r="E24" t="s">
        <v>116</v>
      </c>
      <c r="F24" s="4">
        <v>10</v>
      </c>
      <c r="G24" s="4">
        <v>6</v>
      </c>
      <c r="H24" s="2">
        <f t="shared" si="0"/>
        <v>8</v>
      </c>
      <c r="I24" s="2">
        <f t="shared" si="1"/>
        <v>2.4</v>
      </c>
    </row>
    <row r="25" spans="1:9" x14ac:dyDescent="0.25">
      <c r="A25">
        <v>20226477</v>
      </c>
      <c r="B25" t="s">
        <v>172</v>
      </c>
      <c r="C25" t="s">
        <v>105</v>
      </c>
      <c r="D25" t="s">
        <v>106</v>
      </c>
      <c r="E25" t="s">
        <v>107</v>
      </c>
      <c r="F25" s="4">
        <v>9</v>
      </c>
      <c r="G25" s="4">
        <v>6</v>
      </c>
      <c r="H25" s="2">
        <f t="shared" si="0"/>
        <v>7.5</v>
      </c>
      <c r="I25" s="2">
        <f t="shared" si="1"/>
        <v>2.25</v>
      </c>
    </row>
    <row r="26" spans="1:9" x14ac:dyDescent="0.25">
      <c r="A26">
        <v>20220935</v>
      </c>
      <c r="B26" t="s">
        <v>148</v>
      </c>
      <c r="C26" t="s">
        <v>25</v>
      </c>
      <c r="D26" t="s">
        <v>46</v>
      </c>
      <c r="E26" t="s">
        <v>47</v>
      </c>
      <c r="F26" s="4">
        <v>8</v>
      </c>
      <c r="G26" s="4">
        <v>6</v>
      </c>
      <c r="H26" s="2">
        <f t="shared" si="0"/>
        <v>7</v>
      </c>
      <c r="I26" s="2">
        <f t="shared" si="1"/>
        <v>2.1</v>
      </c>
    </row>
    <row r="27" spans="1:9" x14ac:dyDescent="0.25">
      <c r="A27">
        <v>20256378</v>
      </c>
      <c r="B27" t="s">
        <v>151</v>
      </c>
      <c r="C27" t="s">
        <v>53</v>
      </c>
      <c r="D27" t="s">
        <v>54</v>
      </c>
      <c r="E27" t="s">
        <v>55</v>
      </c>
      <c r="F27" s="4">
        <v>10</v>
      </c>
      <c r="G27" s="4">
        <v>9</v>
      </c>
      <c r="H27" s="2">
        <f t="shared" si="0"/>
        <v>9.5</v>
      </c>
      <c r="I27" s="2">
        <f t="shared" si="1"/>
        <v>2.85</v>
      </c>
    </row>
    <row r="28" spans="1:9" x14ac:dyDescent="0.25">
      <c r="A28">
        <v>20219791</v>
      </c>
      <c r="B28" t="s">
        <v>153</v>
      </c>
      <c r="C28" t="s">
        <v>57</v>
      </c>
      <c r="D28" t="s">
        <v>58</v>
      </c>
      <c r="E28" t="s">
        <v>59</v>
      </c>
      <c r="F28" s="4">
        <v>0</v>
      </c>
      <c r="G28" s="4">
        <v>8</v>
      </c>
      <c r="H28" s="2">
        <f t="shared" si="0"/>
        <v>4</v>
      </c>
      <c r="I28" s="2">
        <f t="shared" si="1"/>
        <v>1.2</v>
      </c>
    </row>
    <row r="29" spans="1:9" x14ac:dyDescent="0.25">
      <c r="A29">
        <v>20219334</v>
      </c>
      <c r="B29" t="s">
        <v>160</v>
      </c>
      <c r="C29" t="s">
        <v>77</v>
      </c>
      <c r="D29" t="s">
        <v>78</v>
      </c>
      <c r="E29" t="s">
        <v>79</v>
      </c>
      <c r="F29" s="4">
        <v>0</v>
      </c>
      <c r="G29" s="4">
        <v>0</v>
      </c>
      <c r="H29" s="2">
        <f t="shared" si="0"/>
        <v>0</v>
      </c>
      <c r="I29" s="2">
        <f t="shared" si="1"/>
        <v>0</v>
      </c>
    </row>
    <row r="30" spans="1:9" x14ac:dyDescent="0.25">
      <c r="A30">
        <v>20258574</v>
      </c>
      <c r="B30" t="s">
        <v>161</v>
      </c>
      <c r="C30" t="s">
        <v>80</v>
      </c>
      <c r="D30" t="s">
        <v>81</v>
      </c>
      <c r="E30" t="s">
        <v>82</v>
      </c>
      <c r="F30" s="4">
        <v>0</v>
      </c>
      <c r="G30" s="4">
        <v>6</v>
      </c>
      <c r="H30" s="2">
        <f t="shared" si="0"/>
        <v>3</v>
      </c>
      <c r="I30" s="2">
        <f t="shared" si="1"/>
        <v>0.89999999999999991</v>
      </c>
    </row>
    <row r="31" spans="1:9" x14ac:dyDescent="0.25">
      <c r="A31">
        <v>20239273</v>
      </c>
      <c r="B31" t="s">
        <v>159</v>
      </c>
      <c r="C31" t="s">
        <v>74</v>
      </c>
      <c r="D31" t="s">
        <v>75</v>
      </c>
      <c r="E31" t="s">
        <v>76</v>
      </c>
      <c r="F31" s="4">
        <v>6</v>
      </c>
      <c r="G31" s="4">
        <v>0</v>
      </c>
      <c r="H31" s="2">
        <f t="shared" si="0"/>
        <v>3</v>
      </c>
      <c r="I31" s="2">
        <f t="shared" si="1"/>
        <v>0.89999999999999991</v>
      </c>
    </row>
    <row r="32" spans="1:9" x14ac:dyDescent="0.25">
      <c r="A32">
        <v>190202306</v>
      </c>
      <c r="B32" t="s">
        <v>164</v>
      </c>
      <c r="C32" t="s">
        <v>46</v>
      </c>
      <c r="D32" t="s">
        <v>86</v>
      </c>
      <c r="E32" t="s">
        <v>87</v>
      </c>
      <c r="F32" s="4">
        <v>9</v>
      </c>
      <c r="G32" s="4">
        <v>7</v>
      </c>
      <c r="H32" s="2">
        <f t="shared" si="0"/>
        <v>8</v>
      </c>
      <c r="I32" s="2">
        <f t="shared" si="1"/>
        <v>2.4</v>
      </c>
    </row>
    <row r="33" spans="1:9" x14ac:dyDescent="0.25">
      <c r="A33">
        <v>340450199</v>
      </c>
      <c r="B33" t="s">
        <v>154</v>
      </c>
      <c r="C33" t="s">
        <v>60</v>
      </c>
      <c r="D33" t="s">
        <v>61</v>
      </c>
      <c r="E33" t="s">
        <v>62</v>
      </c>
      <c r="F33" s="4">
        <v>0</v>
      </c>
      <c r="G33" s="4">
        <v>0</v>
      </c>
      <c r="H33" s="2">
        <f t="shared" si="0"/>
        <v>0</v>
      </c>
      <c r="I33" s="2">
        <f t="shared" si="1"/>
        <v>0</v>
      </c>
    </row>
    <row r="34" spans="1:9" x14ac:dyDescent="0.25">
      <c r="A34">
        <v>20236323</v>
      </c>
      <c r="B34" t="s">
        <v>143</v>
      </c>
      <c r="C34" t="s">
        <v>35</v>
      </c>
      <c r="D34" t="s">
        <v>36</v>
      </c>
      <c r="E34" t="s">
        <v>37</v>
      </c>
      <c r="F34" s="4">
        <v>6</v>
      </c>
      <c r="G34" s="4">
        <v>8</v>
      </c>
      <c r="H34" s="2">
        <f t="shared" si="0"/>
        <v>7</v>
      </c>
      <c r="I34" s="2">
        <f t="shared" si="1"/>
        <v>2.1</v>
      </c>
    </row>
    <row r="35" spans="1:9" x14ac:dyDescent="0.25">
      <c r="A35">
        <v>20217807</v>
      </c>
      <c r="B35" t="s">
        <v>173</v>
      </c>
      <c r="C35" t="s">
        <v>108</v>
      </c>
      <c r="D35" t="s">
        <v>109</v>
      </c>
      <c r="E35" t="s">
        <v>110</v>
      </c>
      <c r="F35" s="4">
        <v>9</v>
      </c>
      <c r="G35" s="4">
        <v>0</v>
      </c>
      <c r="H35" s="2">
        <f t="shared" si="0"/>
        <v>4.5</v>
      </c>
      <c r="I35" s="2">
        <f t="shared" si="1"/>
        <v>1.3499999999999999</v>
      </c>
    </row>
    <row r="36" spans="1:9" x14ac:dyDescent="0.25">
      <c r="A36">
        <v>20220973</v>
      </c>
      <c r="B36" t="s">
        <v>138</v>
      </c>
      <c r="C36" t="s">
        <v>21</v>
      </c>
      <c r="D36" t="s">
        <v>22</v>
      </c>
      <c r="E36" t="s">
        <v>23</v>
      </c>
      <c r="F36" s="4">
        <v>9</v>
      </c>
      <c r="G36" s="4">
        <v>7</v>
      </c>
      <c r="H36" s="2">
        <f t="shared" si="0"/>
        <v>8</v>
      </c>
      <c r="I36" s="2">
        <f t="shared" si="1"/>
        <v>2.4</v>
      </c>
    </row>
    <row r="37" spans="1:9" x14ac:dyDescent="0.25">
      <c r="A37">
        <v>20219515</v>
      </c>
      <c r="B37" t="s">
        <v>158</v>
      </c>
      <c r="C37" t="s">
        <v>71</v>
      </c>
      <c r="D37" t="s">
        <v>72</v>
      </c>
      <c r="E37" t="s">
        <v>73</v>
      </c>
      <c r="F37" s="4">
        <v>0</v>
      </c>
      <c r="G37" s="4">
        <v>0</v>
      </c>
      <c r="H37" s="2">
        <f t="shared" si="0"/>
        <v>0</v>
      </c>
      <c r="I37" s="2">
        <f t="shared" si="1"/>
        <v>0</v>
      </c>
    </row>
    <row r="38" spans="1:9" x14ac:dyDescent="0.25">
      <c r="A38">
        <v>20242455</v>
      </c>
      <c r="B38" t="s">
        <v>144</v>
      </c>
      <c r="C38" t="s">
        <v>38</v>
      </c>
      <c r="D38" t="s">
        <v>39</v>
      </c>
      <c r="E38" t="s">
        <v>40</v>
      </c>
      <c r="F38" s="4">
        <v>9</v>
      </c>
      <c r="G38" s="4">
        <v>8</v>
      </c>
      <c r="H38" s="2">
        <f t="shared" si="0"/>
        <v>8.5</v>
      </c>
      <c r="I38" s="2">
        <f t="shared" si="1"/>
        <v>2.5499999999999998</v>
      </c>
    </row>
    <row r="39" spans="1:9" x14ac:dyDescent="0.25">
      <c r="A39">
        <v>20217174</v>
      </c>
      <c r="B39" t="s">
        <v>142</v>
      </c>
      <c r="C39" t="s">
        <v>32</v>
      </c>
      <c r="D39" t="s">
        <v>33</v>
      </c>
      <c r="E39" t="s">
        <v>34</v>
      </c>
      <c r="F39" s="4">
        <v>7</v>
      </c>
      <c r="G39" s="4">
        <v>10</v>
      </c>
      <c r="H39" s="2">
        <f t="shared" si="0"/>
        <v>8.5</v>
      </c>
      <c r="I39" s="2">
        <f t="shared" si="1"/>
        <v>2.5499999999999998</v>
      </c>
    </row>
    <row r="40" spans="1:9" x14ac:dyDescent="0.25">
      <c r="A40">
        <v>190210202</v>
      </c>
      <c r="B40" t="s">
        <v>168</v>
      </c>
      <c r="C40" t="s">
        <v>95</v>
      </c>
      <c r="D40" t="s">
        <v>96</v>
      </c>
      <c r="E40" t="s">
        <v>97</v>
      </c>
      <c r="F40" s="4">
        <v>7</v>
      </c>
      <c r="G40" s="4">
        <v>6</v>
      </c>
      <c r="H40" s="2">
        <f t="shared" si="0"/>
        <v>6.5</v>
      </c>
      <c r="I40" s="2">
        <f t="shared" si="1"/>
        <v>1.95</v>
      </c>
    </row>
    <row r="41" spans="1:9" x14ac:dyDescent="0.25">
      <c r="A41">
        <v>20235919</v>
      </c>
      <c r="B41" t="s">
        <v>136</v>
      </c>
      <c r="C41" t="s">
        <v>15</v>
      </c>
      <c r="D41" t="s">
        <v>16</v>
      </c>
      <c r="E41" t="s">
        <v>17</v>
      </c>
      <c r="F41" s="4">
        <v>10</v>
      </c>
      <c r="G41" s="4">
        <v>10</v>
      </c>
      <c r="H41" s="2">
        <f t="shared" si="0"/>
        <v>10</v>
      </c>
      <c r="I41" s="2">
        <f t="shared" si="1"/>
        <v>3</v>
      </c>
    </row>
    <row r="42" spans="1:9" x14ac:dyDescent="0.25">
      <c r="A42">
        <v>20219196</v>
      </c>
      <c r="B42" t="s">
        <v>177</v>
      </c>
      <c r="C42" t="s">
        <v>119</v>
      </c>
      <c r="D42" t="s">
        <v>120</v>
      </c>
      <c r="E42" t="s">
        <v>17</v>
      </c>
      <c r="F42" s="4">
        <v>9</v>
      </c>
      <c r="G42" s="4">
        <v>6</v>
      </c>
      <c r="H42" s="2">
        <f t="shared" si="0"/>
        <v>7.5</v>
      </c>
      <c r="I42" s="2">
        <f t="shared" si="1"/>
        <v>2.25</v>
      </c>
    </row>
    <row r="43" spans="1:9" x14ac:dyDescent="0.25">
      <c r="A43">
        <v>20202873</v>
      </c>
      <c r="B43" t="s">
        <v>141</v>
      </c>
      <c r="C43" t="s">
        <v>27</v>
      </c>
      <c r="D43" t="s">
        <v>30</v>
      </c>
      <c r="E43" t="s">
        <v>31</v>
      </c>
      <c r="F43" s="4">
        <v>10</v>
      </c>
      <c r="G43" s="4">
        <v>10</v>
      </c>
      <c r="H43" s="2">
        <f t="shared" si="0"/>
        <v>10</v>
      </c>
      <c r="I43" s="2">
        <f t="shared" si="1"/>
        <v>3</v>
      </c>
    </row>
    <row r="44" spans="1:9" x14ac:dyDescent="0.25">
      <c r="A44">
        <v>20217263</v>
      </c>
      <c r="B44" t="s">
        <v>152</v>
      </c>
      <c r="C44" t="s">
        <v>56</v>
      </c>
      <c r="D44" t="s">
        <v>53</v>
      </c>
      <c r="E44" t="s">
        <v>31</v>
      </c>
      <c r="F44" s="4">
        <v>10</v>
      </c>
      <c r="G44" s="4">
        <v>7</v>
      </c>
      <c r="H44" s="2">
        <f t="shared" si="0"/>
        <v>8.5</v>
      </c>
      <c r="I44" s="2">
        <f t="shared" si="1"/>
        <v>2.5499999999999998</v>
      </c>
    </row>
    <row r="45" spans="1:9" x14ac:dyDescent="0.25">
      <c r="A45">
        <v>20228530</v>
      </c>
      <c r="B45" t="s">
        <v>132</v>
      </c>
      <c r="C45" t="s">
        <v>3</v>
      </c>
      <c r="D45" t="s">
        <v>4</v>
      </c>
      <c r="E45" t="s">
        <v>5</v>
      </c>
      <c r="F45" s="4">
        <v>9</v>
      </c>
      <c r="G45" s="4">
        <v>8</v>
      </c>
      <c r="H45" s="2">
        <f t="shared" si="0"/>
        <v>8.5</v>
      </c>
      <c r="I45" s="2">
        <f t="shared" si="1"/>
        <v>2.5499999999999998</v>
      </c>
    </row>
    <row r="46" spans="1:9" x14ac:dyDescent="0.25">
      <c r="A46">
        <v>20237286</v>
      </c>
      <c r="B46" t="s">
        <v>133</v>
      </c>
      <c r="C46" t="s">
        <v>6</v>
      </c>
      <c r="D46" t="s">
        <v>7</v>
      </c>
      <c r="E46" t="s">
        <v>8</v>
      </c>
      <c r="F46" s="4">
        <v>7</v>
      </c>
      <c r="G46" s="4">
        <v>6</v>
      </c>
      <c r="H46" s="2">
        <f t="shared" si="0"/>
        <v>6.5</v>
      </c>
      <c r="I46" s="2">
        <f t="shared" si="1"/>
        <v>1.95</v>
      </c>
    </row>
    <row r="47" spans="1:9" x14ac:dyDescent="0.25">
      <c r="A47">
        <v>20216591</v>
      </c>
      <c r="B47" t="s">
        <v>150</v>
      </c>
      <c r="C47" t="s">
        <v>51</v>
      </c>
      <c r="D47" t="s">
        <v>48</v>
      </c>
      <c r="E47" t="s">
        <v>52</v>
      </c>
      <c r="F47" s="4">
        <v>6</v>
      </c>
      <c r="G47" s="4">
        <v>6</v>
      </c>
      <c r="H47" s="2">
        <f t="shared" si="0"/>
        <v>6</v>
      </c>
      <c r="I47" s="2">
        <f t="shared" si="1"/>
        <v>1.7999999999999998</v>
      </c>
    </row>
  </sheetData>
  <sortState xmlns:xlrd2="http://schemas.microsoft.com/office/spreadsheetml/2017/richdata2" ref="A2:E47">
    <sortCondition ref="E2:E47"/>
  </sortState>
  <phoneticPr fontId="18" type="noConversion"/>
  <conditionalFormatting sqref="H1:H47">
    <cfRule type="cellIs" dxfId="2" priority="4" operator="lessThan">
      <formula>6</formula>
    </cfRule>
  </conditionalFormatting>
  <conditionalFormatting sqref="I1">
    <cfRule type="cellIs" dxfId="1" priority="3" operator="lessThan">
      <formula>6.8</formula>
    </cfRule>
  </conditionalFormatting>
  <conditionalFormatting sqref="I1:I47">
    <cfRule type="cellIs" dxfId="0" priority="1" operator="lessThan">
      <formula>1.8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Practica_01</vt:lpstr>
      <vt:lpstr>Practica_02</vt:lpstr>
      <vt:lpstr>Practica_03</vt:lpstr>
      <vt:lpstr>Practica_04</vt:lpstr>
      <vt:lpstr>Practica_05</vt:lpstr>
      <vt:lpstr>Practica_06</vt:lpstr>
      <vt:lpstr>Primer_Parcial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 Oso</dc:creator>
  <cp:lastModifiedBy>Gus Oso</cp:lastModifiedBy>
  <dcterms:created xsi:type="dcterms:W3CDTF">2023-06-18T16:59:21Z</dcterms:created>
  <dcterms:modified xsi:type="dcterms:W3CDTF">2023-06-23T01:59:40Z</dcterms:modified>
</cp:coreProperties>
</file>