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064DF4D3-E0F8-4A26-875F-4C618B9D6275}" xr6:coauthVersionLast="47" xr6:coauthVersionMax="47" xr10:uidLastSave="{00000000-0000-0000-0000-000000000000}"/>
  <bookViews>
    <workbookView xWindow="-120" yWindow="-120" windowWidth="20730" windowHeight="11160" xr2:uid="{74619714-68E3-406C-B0AF-E21EBF9770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4" i="1"/>
  <c r="M17" i="1"/>
  <c r="M35" i="1"/>
  <c r="M41" i="1"/>
  <c r="M36" i="1"/>
  <c r="M25" i="1"/>
  <c r="M26" i="1"/>
  <c r="M10" i="1"/>
  <c r="M9" i="1"/>
  <c r="M16" i="1"/>
  <c r="M33" i="1"/>
  <c r="M37" i="1"/>
  <c r="M7" i="1"/>
  <c r="M32" i="1"/>
  <c r="M44" i="1"/>
  <c r="M5" i="1"/>
  <c r="M19" i="1"/>
  <c r="M15" i="1"/>
  <c r="M39" i="1"/>
  <c r="M46" i="1"/>
  <c r="M45" i="1"/>
  <c r="M42" i="1"/>
  <c r="M18" i="1"/>
  <c r="M21" i="1"/>
  <c r="M23" i="1"/>
  <c r="M30" i="1"/>
  <c r="M31" i="1"/>
  <c r="M29" i="1"/>
  <c r="M34" i="1"/>
  <c r="M24" i="1"/>
  <c r="M13" i="1"/>
  <c r="M43" i="1"/>
  <c r="M8" i="1"/>
  <c r="M28" i="1"/>
  <c r="M14" i="1"/>
  <c r="M12" i="1"/>
  <c r="M38" i="1"/>
  <c r="M6" i="1"/>
  <c r="M47" i="1"/>
  <c r="M11" i="1"/>
  <c r="M22" i="1"/>
  <c r="M2" i="1"/>
  <c r="M3" i="1"/>
  <c r="M20" i="1"/>
  <c r="M40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2" i="1"/>
  <c r="L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  <c r="F49" i="1"/>
  <c r="G49" i="1"/>
  <c r="H49" i="1"/>
  <c r="I49" i="1"/>
  <c r="J49" i="1"/>
  <c r="E49" i="1"/>
</calcChain>
</file>

<file path=xl/sharedStrings.xml><?xml version="1.0" encoding="utf-8"?>
<sst xmlns="http://schemas.openxmlformats.org/spreadsheetml/2006/main" count="152" uniqueCount="132">
  <si>
    <t>Apellido1</t>
  </si>
  <si>
    <t>Apellido2</t>
  </si>
  <si>
    <t>Nombre</t>
  </si>
  <si>
    <t>AGUIRRE</t>
  </si>
  <si>
    <t>SANCHEZ</t>
  </si>
  <si>
    <t>SIMONNE YAMILE</t>
  </si>
  <si>
    <t>ANGELES</t>
  </si>
  <si>
    <t>NORMAN</t>
  </si>
  <si>
    <t>SOREN</t>
  </si>
  <si>
    <t>BATLLIA</t>
  </si>
  <si>
    <t>AVALOS</t>
  </si>
  <si>
    <t>ELLIOT</t>
  </si>
  <si>
    <t>CHAVEZ</t>
  </si>
  <si>
    <t>INFANTE</t>
  </si>
  <si>
    <t>RENATA</t>
  </si>
  <si>
    <t>DIAZ</t>
  </si>
  <si>
    <t>RAMIREZ</t>
  </si>
  <si>
    <t>DIEGO</t>
  </si>
  <si>
    <t>FELIX</t>
  </si>
  <si>
    <t>CADIMA</t>
  </si>
  <si>
    <t>MICHELLE</t>
  </si>
  <si>
    <t>GAMEZ</t>
  </si>
  <si>
    <t>GUERRERO</t>
  </si>
  <si>
    <t>CARLA RUBI</t>
  </si>
  <si>
    <t>GARCIA</t>
  </si>
  <si>
    <t>ARAGON</t>
  </si>
  <si>
    <t>CAMILA</t>
  </si>
  <si>
    <t>QUEVEDO</t>
  </si>
  <si>
    <t>SANTIAGO</t>
  </si>
  <si>
    <t>GASCON</t>
  </si>
  <si>
    <t>TREJO</t>
  </si>
  <si>
    <t>NELLY ADRIANA</t>
  </si>
  <si>
    <t>GIL</t>
  </si>
  <si>
    <t>VALLE</t>
  </si>
  <si>
    <t>MARIANA BEATRIZ</t>
  </si>
  <si>
    <t>GONZALEZ</t>
  </si>
  <si>
    <t>ORTEGA</t>
  </si>
  <si>
    <t>MILLIE</t>
  </si>
  <si>
    <t>EMILIANO ISRAEL</t>
  </si>
  <si>
    <t>GUADARRAMA</t>
  </si>
  <si>
    <t>CARMINA VALENTINA</t>
  </si>
  <si>
    <t>ACEVEZ</t>
  </si>
  <si>
    <t>ALISSON MELISSA</t>
  </si>
  <si>
    <t>PEREZ</t>
  </si>
  <si>
    <t>JUAN MARCOS</t>
  </si>
  <si>
    <t>HERNANDEZ</t>
  </si>
  <si>
    <t>SORIA</t>
  </si>
  <si>
    <t>EMILIANO</t>
  </si>
  <si>
    <t>JUAREZ</t>
  </si>
  <si>
    <t>YAEL JAVIER</t>
  </si>
  <si>
    <t>LOPEZ</t>
  </si>
  <si>
    <t>CORDOBA</t>
  </si>
  <si>
    <t>KARYME RENATA</t>
  </si>
  <si>
    <t>MEDINA</t>
  </si>
  <si>
    <t>MENDOZA</t>
  </si>
  <si>
    <t>MENDEZ</t>
  </si>
  <si>
    <t>LEONARDO</t>
  </si>
  <si>
    <t>MEZA</t>
  </si>
  <si>
    <t>ROMAN</t>
  </si>
  <si>
    <t>MARIANA</t>
  </si>
  <si>
    <t>MIRON</t>
  </si>
  <si>
    <t>AXEL EDMUNDO</t>
  </si>
  <si>
    <t>MONROY</t>
  </si>
  <si>
    <t>RIVERA</t>
  </si>
  <si>
    <t>BRANDON JORDAN</t>
  </si>
  <si>
    <t>MONTAÑO</t>
  </si>
  <si>
    <t>BOCANEGRA</t>
  </si>
  <si>
    <t>AIRAM JOHANA</t>
  </si>
  <si>
    <t>MORENO</t>
  </si>
  <si>
    <t>CANUTO</t>
  </si>
  <si>
    <t>MICHELLE ALEXANDER</t>
  </si>
  <si>
    <t>NAVARRETE</t>
  </si>
  <si>
    <t>MARTINEZ</t>
  </si>
  <si>
    <t>MACBETH</t>
  </si>
  <si>
    <t>NERI</t>
  </si>
  <si>
    <t>ARCEO</t>
  </si>
  <si>
    <t>LUIS ANTONIO</t>
  </si>
  <si>
    <t>OLGUIN</t>
  </si>
  <si>
    <t>PULIDO</t>
  </si>
  <si>
    <t>LUIS MIGUEL GERARDO</t>
  </si>
  <si>
    <t>PAZ</t>
  </si>
  <si>
    <t>TORRES</t>
  </si>
  <si>
    <t>CRISTIAN JESUS</t>
  </si>
  <si>
    <t>CABRERA</t>
  </si>
  <si>
    <t>MARGARITA YARETZI</t>
  </si>
  <si>
    <t>QUINTERO</t>
  </si>
  <si>
    <t>ANDREA</t>
  </si>
  <si>
    <t>ABRAHAM</t>
  </si>
  <si>
    <t>AXEL DANIEL</t>
  </si>
  <si>
    <t>REVILLA</t>
  </si>
  <si>
    <t>FUENTES</t>
  </si>
  <si>
    <t>DAMIAN</t>
  </si>
  <si>
    <t>REYES</t>
  </si>
  <si>
    <t>ROBLES</t>
  </si>
  <si>
    <t>NURIA</t>
  </si>
  <si>
    <t>RIOS</t>
  </si>
  <si>
    <t>ESQUIVEL</t>
  </si>
  <si>
    <t>ENYA SOFIA</t>
  </si>
  <si>
    <t>ROSETE</t>
  </si>
  <si>
    <t>ADRIANA DANAE</t>
  </si>
  <si>
    <t>ESTRADA</t>
  </si>
  <si>
    <t>ARTURO</t>
  </si>
  <si>
    <t>SANZ</t>
  </si>
  <si>
    <t>GUTIERREZ</t>
  </si>
  <si>
    <t>JOCELYN MAYTE</t>
  </si>
  <si>
    <t>TORAL</t>
  </si>
  <si>
    <t>VILLALOBOS</t>
  </si>
  <si>
    <t>MIA ELEA</t>
  </si>
  <si>
    <t>VARGAS</t>
  </si>
  <si>
    <t>LUENGAS</t>
  </si>
  <si>
    <t>ELISA</t>
  </si>
  <si>
    <t>VAZQUEZ</t>
  </si>
  <si>
    <t>WONG</t>
  </si>
  <si>
    <t>ISAI</t>
  </si>
  <si>
    <t>VELAZQUEZ</t>
  </si>
  <si>
    <t>FERNANDO DANIEL</t>
  </si>
  <si>
    <t>ZARATE</t>
  </si>
  <si>
    <t>BELTRAN</t>
  </si>
  <si>
    <t>Webinar</t>
  </si>
  <si>
    <t>Personajes</t>
  </si>
  <si>
    <t>Densidades</t>
  </si>
  <si>
    <t>Conversión_Presión</t>
  </si>
  <si>
    <t>Medio_Ambiente</t>
  </si>
  <si>
    <t>Puntos</t>
  </si>
  <si>
    <t>Actividades</t>
  </si>
  <si>
    <t>Ejercicios_Pascal</t>
  </si>
  <si>
    <t>ANZURES</t>
  </si>
  <si>
    <t>ACERO</t>
  </si>
  <si>
    <t>ALEXIS AXAEL</t>
  </si>
  <si>
    <t>Entregados</t>
  </si>
  <si>
    <t>Estudiante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</si>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</sst>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C171-B596-42FC-911C-B00A9436B0FA}">
  <dimension ref="A1:M49"/>
  <sheetViews>
    <sheetView tabSelected="1" workbookViewId="0">
      <pane xSplit="6630" ySplit="600" topLeftCell="L28" activePane="bottomRight"/>
      <selection activeCell="H1" sqref="H1"/>
      <selection pane="topRight" activeCell="L1" sqref="L1"/>
      <selection pane="bottomLeft" activeCell="D2" sqref="D2"/>
      <selection pane="bottomRight" activeCell="L42" sqref="L42"/>
    </sheetView>
  </sheetViews>
  <sheetFormatPr baseColWidth="10" defaultRowHeight="15" x14ac:dyDescent="0.25"/>
  <cols>
    <col min="1" max="1" width="17.7109375" customWidth="1"/>
    <col min="2" max="2" width="14" bestFit="1" customWidth="1"/>
    <col min="3" max="3" width="12.140625" bestFit="1" customWidth="1"/>
    <col min="4" max="4" width="21" bestFit="1" customWidth="1"/>
    <col min="5" max="5" width="8.5703125" style="1" bestFit="1" customWidth="1"/>
    <col min="6" max="6" width="10.7109375" style="1" bestFit="1" customWidth="1"/>
    <col min="7" max="7" width="11.28515625" style="1" bestFit="1" customWidth="1"/>
    <col min="8" max="8" width="18.85546875" style="1" bestFit="1" customWidth="1"/>
    <col min="9" max="9" width="16.7109375" style="1" bestFit="1" customWidth="1"/>
    <col min="10" max="10" width="16.7109375" style="1" customWidth="1"/>
    <col min="11" max="11" width="7.140625" style="1" bestFit="1" customWidth="1"/>
    <col min="12" max="12" width="11.140625" style="1" bestFit="1" customWidth="1"/>
    <col min="13" max="13" width="11.42578125" style="1"/>
  </cols>
  <sheetData>
    <row r="1" spans="1:13" x14ac:dyDescent="0.25">
      <c r="A1" t="s">
        <v>130</v>
      </c>
      <c r="B1" t="s">
        <v>0</v>
      </c>
      <c r="C1" t="s">
        <v>1</v>
      </c>
      <c r="D1" t="s">
        <v>2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125</v>
      </c>
      <c r="K1" s="1" t="s">
        <v>123</v>
      </c>
      <c r="L1" s="1" t="s">
        <v>131</v>
      </c>
      <c r="M1" s="1" t="s">
        <v>124</v>
      </c>
    </row>
    <row r="2" spans="1:13" x14ac:dyDescent="0.25">
      <c r="A2" t="str">
        <f>CONCATENATE(B2, " ",C2, " ", D2)</f>
        <v>AGUIRRE SANCHEZ SIMONNE YAMILE</v>
      </c>
      <c r="B2" t="s">
        <v>3</v>
      </c>
      <c r="C2" t="s">
        <v>4</v>
      </c>
      <c r="D2" t="s">
        <v>5</v>
      </c>
      <c r="E2" s="1">
        <v>1</v>
      </c>
      <c r="F2" s="1">
        <v>0</v>
      </c>
      <c r="G2" s="1">
        <v>1</v>
      </c>
      <c r="H2" s="1">
        <v>0.7</v>
      </c>
      <c r="I2" s="1">
        <v>1</v>
      </c>
      <c r="J2" s="1">
        <v>2</v>
      </c>
      <c r="K2" s="1">
        <f>SUM(E2:J2)</f>
        <v>5.7</v>
      </c>
      <c r="L2" s="5">
        <f>(K2/9)*10</f>
        <v>6.333333333333333</v>
      </c>
      <c r="M2" s="1" t="str">
        <f>CONCATENATE(COUNTIF(E2:J2,"&gt;0"),"/6")</f>
        <v>5/6</v>
      </c>
    </row>
    <row r="3" spans="1:13" x14ac:dyDescent="0.25">
      <c r="A3" t="str">
        <f>CONCATENATE(B3, " ",C3, " ", D3)</f>
        <v>ANGELES NORMAN SOREN</v>
      </c>
      <c r="B3" t="s">
        <v>6</v>
      </c>
      <c r="C3" t="s">
        <v>7</v>
      </c>
      <c r="D3" t="s">
        <v>8</v>
      </c>
      <c r="E3" s="1">
        <v>1</v>
      </c>
      <c r="F3" s="1">
        <v>3</v>
      </c>
      <c r="G3" s="1">
        <v>1</v>
      </c>
      <c r="H3" s="1">
        <v>0.7</v>
      </c>
      <c r="I3" s="1">
        <v>1</v>
      </c>
      <c r="J3" s="1">
        <v>2</v>
      </c>
      <c r="K3" s="1">
        <f>SUM(E3:J3)</f>
        <v>8.6999999999999993</v>
      </c>
      <c r="L3" s="5">
        <f>(K3/9)*10</f>
        <v>9.6666666666666661</v>
      </c>
      <c r="M3" s="1" t="str">
        <f>CONCATENATE(COUNTIF(E3:J3,"&gt;0"),"/6")</f>
        <v>6/6</v>
      </c>
    </row>
    <row r="4" spans="1:13" x14ac:dyDescent="0.25">
      <c r="A4" t="str">
        <f>CONCATENATE(B4, " ",C4, " ", D4)</f>
        <v>ANZURES ACERO ALEXIS AXAEL</v>
      </c>
      <c r="B4" t="s">
        <v>126</v>
      </c>
      <c r="C4" t="s">
        <v>127</v>
      </c>
      <c r="D4" t="s">
        <v>128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f>SUM(E4:J4)</f>
        <v>2</v>
      </c>
      <c r="L4" s="5">
        <f>(K4/9)*10</f>
        <v>2.2222222222222223</v>
      </c>
      <c r="M4" s="1" t="str">
        <f>CONCATENATE(COUNTIF(E4:J4,"&gt;0"),"/6")</f>
        <v>1/6</v>
      </c>
    </row>
    <row r="5" spans="1:13" x14ac:dyDescent="0.25">
      <c r="A5" t="str">
        <f>CONCATENATE(B5, " ",C5, " ", D5)</f>
        <v>BATLLIA AVALOS ELLIOT</v>
      </c>
      <c r="B5" t="s">
        <v>9</v>
      </c>
      <c r="C5" t="s">
        <v>10</v>
      </c>
      <c r="D5" t="s">
        <v>11</v>
      </c>
      <c r="E5" s="1">
        <v>0</v>
      </c>
      <c r="F5" s="1">
        <v>2.75</v>
      </c>
      <c r="G5" s="1">
        <v>1</v>
      </c>
      <c r="H5" s="1">
        <v>0</v>
      </c>
      <c r="I5" s="1">
        <v>0</v>
      </c>
      <c r="J5" s="1">
        <v>2</v>
      </c>
      <c r="K5" s="1">
        <f>SUM(E5:J5)</f>
        <v>5.75</v>
      </c>
      <c r="L5" s="5">
        <f>(K5/9)*10</f>
        <v>6.3888888888888884</v>
      </c>
      <c r="M5" s="1" t="str">
        <f>CONCATENATE(COUNTIF(E5:J5,"&gt;0"),"/6")</f>
        <v>3/6</v>
      </c>
    </row>
    <row r="6" spans="1:13" x14ac:dyDescent="0.25">
      <c r="A6" t="str">
        <f>CONCATENATE(B6, " ",C6, " ", D6)</f>
        <v>CHAVEZ INFANTE RENATA</v>
      </c>
      <c r="B6" t="s">
        <v>12</v>
      </c>
      <c r="C6" t="s">
        <v>13</v>
      </c>
      <c r="D6" t="s">
        <v>14</v>
      </c>
      <c r="E6" s="1">
        <v>1</v>
      </c>
      <c r="F6" s="1">
        <v>3</v>
      </c>
      <c r="G6" s="1">
        <v>1</v>
      </c>
      <c r="H6" s="1">
        <v>0.7</v>
      </c>
      <c r="I6" s="1">
        <v>1</v>
      </c>
      <c r="J6" s="1">
        <v>1.5</v>
      </c>
      <c r="K6" s="1">
        <f>SUM(E6:J6)</f>
        <v>8.1999999999999993</v>
      </c>
      <c r="L6" s="5">
        <f>(K6/9)*10</f>
        <v>9.1111111111111107</v>
      </c>
      <c r="M6" s="1" t="str">
        <f>CONCATENATE(COUNTIF(E6:J6,"&gt;0"),"/6")</f>
        <v>6/6</v>
      </c>
    </row>
    <row r="7" spans="1:13" x14ac:dyDescent="0.25">
      <c r="A7" t="str">
        <f>CONCATENATE(B7, " ",C7, " ", D7)</f>
        <v>DIAZ RAMIREZ DIEGO</v>
      </c>
      <c r="B7" t="s">
        <v>15</v>
      </c>
      <c r="C7" t="s">
        <v>16</v>
      </c>
      <c r="D7" t="s">
        <v>17</v>
      </c>
      <c r="E7" s="1">
        <v>1</v>
      </c>
      <c r="F7" s="1">
        <v>3</v>
      </c>
      <c r="G7" s="1">
        <v>1</v>
      </c>
      <c r="H7" s="1">
        <v>0.7</v>
      </c>
      <c r="I7" s="1">
        <v>1</v>
      </c>
      <c r="J7" s="1">
        <v>2</v>
      </c>
      <c r="K7" s="1">
        <f>SUM(E7:J7)</f>
        <v>8.6999999999999993</v>
      </c>
      <c r="L7" s="5">
        <f>(K7/9)*10</f>
        <v>9.6666666666666661</v>
      </c>
      <c r="M7" s="1" t="str">
        <f>CONCATENATE(COUNTIF(E7:J7,"&gt;0"),"/6")</f>
        <v>6/6</v>
      </c>
    </row>
    <row r="8" spans="1:13" x14ac:dyDescent="0.25">
      <c r="A8" t="str">
        <f>CONCATENATE(B8, " ",C8, " ", D8)</f>
        <v>FELIX CADIMA MICHELLE</v>
      </c>
      <c r="B8" t="s">
        <v>18</v>
      </c>
      <c r="C8" t="s">
        <v>19</v>
      </c>
      <c r="D8" t="s">
        <v>20</v>
      </c>
      <c r="E8" s="1">
        <v>1</v>
      </c>
      <c r="F8" s="1">
        <v>3</v>
      </c>
      <c r="G8" s="1">
        <v>1</v>
      </c>
      <c r="H8" s="1">
        <v>0.7</v>
      </c>
      <c r="I8" s="1">
        <v>1</v>
      </c>
      <c r="J8" s="1">
        <v>2</v>
      </c>
      <c r="K8" s="1">
        <f>SUM(E8:J8)</f>
        <v>8.6999999999999993</v>
      </c>
      <c r="L8" s="5">
        <f>(K8/9)*10</f>
        <v>9.6666666666666661</v>
      </c>
      <c r="M8" s="1" t="str">
        <f>CONCATENATE(COUNTIF(E8:J8,"&gt;0"),"/6")</f>
        <v>6/6</v>
      </c>
    </row>
    <row r="9" spans="1:13" x14ac:dyDescent="0.25">
      <c r="A9" t="str">
        <f>CONCATENATE(B9, " ",C9, " ", D9)</f>
        <v>GAMEZ GUERRERO CARLA RUBI</v>
      </c>
      <c r="B9" t="s">
        <v>21</v>
      </c>
      <c r="C9" t="s">
        <v>22</v>
      </c>
      <c r="D9" t="s">
        <v>23</v>
      </c>
      <c r="E9" s="1">
        <v>1</v>
      </c>
      <c r="F9" s="1">
        <v>0</v>
      </c>
      <c r="G9" s="1">
        <v>0</v>
      </c>
      <c r="H9" s="1">
        <v>0.7</v>
      </c>
      <c r="I9" s="1">
        <v>1</v>
      </c>
      <c r="J9" s="1">
        <v>1</v>
      </c>
      <c r="K9" s="1">
        <f>SUM(E9:J9)</f>
        <v>3.7</v>
      </c>
      <c r="L9" s="5">
        <f>(K9/9)*10</f>
        <v>4.1111111111111116</v>
      </c>
      <c r="M9" s="1" t="str">
        <f>CONCATENATE(COUNTIF(E9:J9,"&gt;0"),"/6")</f>
        <v>4/6</v>
      </c>
    </row>
    <row r="10" spans="1:13" x14ac:dyDescent="0.25">
      <c r="A10" t="str">
        <f>CONCATENATE(B10, " ",C10, " ", D10)</f>
        <v>GARCIA ARAGON CAMILA</v>
      </c>
      <c r="B10" t="s">
        <v>24</v>
      </c>
      <c r="C10" t="s">
        <v>25</v>
      </c>
      <c r="D10" t="s">
        <v>26</v>
      </c>
      <c r="E10" s="1">
        <v>1</v>
      </c>
      <c r="F10" s="1">
        <v>2.6</v>
      </c>
      <c r="G10" s="1">
        <v>1</v>
      </c>
      <c r="H10" s="1">
        <v>0</v>
      </c>
      <c r="I10" s="1">
        <v>1</v>
      </c>
      <c r="J10" s="1">
        <v>1</v>
      </c>
      <c r="K10" s="1">
        <f>SUM(E10:J10)</f>
        <v>6.6</v>
      </c>
      <c r="L10" s="5">
        <f>(K10/9)*10</f>
        <v>7.333333333333333</v>
      </c>
      <c r="M10" s="1" t="str">
        <f>CONCATENATE(COUNTIF(E10:J10,"&gt;0"),"/6")</f>
        <v>5/6</v>
      </c>
    </row>
    <row r="11" spans="1:13" x14ac:dyDescent="0.25">
      <c r="A11" t="str">
        <f>CONCATENATE(B11, " ",C11, " ", D11)</f>
        <v>GARCIA QUEVEDO SANTIAGO</v>
      </c>
      <c r="B11" t="s">
        <v>24</v>
      </c>
      <c r="C11" t="s">
        <v>27</v>
      </c>
      <c r="D11" t="s">
        <v>28</v>
      </c>
      <c r="E11" s="1">
        <v>1</v>
      </c>
      <c r="F11" s="1">
        <v>0</v>
      </c>
      <c r="G11" s="1">
        <v>1</v>
      </c>
      <c r="H11" s="1">
        <v>0.7</v>
      </c>
      <c r="I11" s="1">
        <v>1</v>
      </c>
      <c r="J11" s="1">
        <v>0</v>
      </c>
      <c r="K11" s="1">
        <f>SUM(E11:J11)</f>
        <v>3.7</v>
      </c>
      <c r="L11" s="5">
        <f>(K11/9)*10</f>
        <v>4.1111111111111116</v>
      </c>
      <c r="M11" s="1" t="str">
        <f>CONCATENATE(COUNTIF(E11:J11,"&gt;0"),"/6")</f>
        <v>4/6</v>
      </c>
    </row>
    <row r="12" spans="1:13" x14ac:dyDescent="0.25">
      <c r="A12" t="str">
        <f>CONCATENATE(B12, " ",C12, " ", D12)</f>
        <v>GASCON TREJO NELLY ADRIANA</v>
      </c>
      <c r="B12" t="s">
        <v>29</v>
      </c>
      <c r="C12" t="s">
        <v>30</v>
      </c>
      <c r="D12" t="s">
        <v>31</v>
      </c>
      <c r="E12" s="1">
        <v>1</v>
      </c>
      <c r="F12" s="1">
        <v>3</v>
      </c>
      <c r="G12" s="1">
        <v>1</v>
      </c>
      <c r="H12" s="1">
        <v>0.7</v>
      </c>
      <c r="I12" s="1">
        <v>1</v>
      </c>
      <c r="J12" s="1">
        <v>2</v>
      </c>
      <c r="K12" s="1">
        <f>SUM(E12:J12)</f>
        <v>8.6999999999999993</v>
      </c>
      <c r="L12" s="5">
        <f>(K12/9)*10</f>
        <v>9.6666666666666661</v>
      </c>
      <c r="M12" s="1" t="str">
        <f>CONCATENATE(COUNTIF(E12:J12,"&gt;0"),"/6")</f>
        <v>6/6</v>
      </c>
    </row>
    <row r="13" spans="1:13" x14ac:dyDescent="0.25">
      <c r="A13" t="str">
        <f>CONCATENATE(B13, " ",C13, " ", D13)</f>
        <v>GIL VALLE MARIANA BEATRIZ</v>
      </c>
      <c r="B13" t="s">
        <v>32</v>
      </c>
      <c r="C13" t="s">
        <v>33</v>
      </c>
      <c r="D13" t="s">
        <v>34</v>
      </c>
      <c r="E13" s="1">
        <v>1</v>
      </c>
      <c r="F13" s="1">
        <v>3</v>
      </c>
      <c r="G13" s="1">
        <v>1</v>
      </c>
      <c r="H13" s="1">
        <v>0.7</v>
      </c>
      <c r="I13" s="1">
        <v>1</v>
      </c>
      <c r="J13" s="1">
        <v>1</v>
      </c>
      <c r="K13" s="1">
        <f>SUM(E13:J13)</f>
        <v>7.7</v>
      </c>
      <c r="L13" s="5">
        <f>(K13/9)*10</f>
        <v>8.5555555555555571</v>
      </c>
      <c r="M13" s="1" t="str">
        <f>CONCATENATE(COUNTIF(E13:J13,"&gt;0"),"/6")</f>
        <v>6/6</v>
      </c>
    </row>
    <row r="14" spans="1:13" x14ac:dyDescent="0.25">
      <c r="A14" t="str">
        <f>CONCATENATE(B14, " ",C14, " ", D14)</f>
        <v>GONZALEZ ORTEGA MILLIE</v>
      </c>
      <c r="B14" t="s">
        <v>35</v>
      </c>
      <c r="C14" t="s">
        <v>36</v>
      </c>
      <c r="D14" t="s">
        <v>37</v>
      </c>
      <c r="E14" s="1">
        <v>1</v>
      </c>
      <c r="F14" s="1">
        <v>2.75</v>
      </c>
      <c r="G14" s="1">
        <v>0</v>
      </c>
      <c r="H14" s="1">
        <v>0.7</v>
      </c>
      <c r="I14" s="1">
        <v>1</v>
      </c>
      <c r="J14" s="1">
        <v>2</v>
      </c>
      <c r="K14" s="1">
        <f>SUM(E14:J14)</f>
        <v>7.45</v>
      </c>
      <c r="L14" s="5">
        <f>(K14/9)*10</f>
        <v>8.2777777777777786</v>
      </c>
      <c r="M14" s="1" t="str">
        <f>CONCATENATE(COUNTIF(E14:J14,"&gt;0"),"/6")</f>
        <v>5/6</v>
      </c>
    </row>
    <row r="15" spans="1:13" x14ac:dyDescent="0.25">
      <c r="A15" t="str">
        <f>CONCATENATE(B15, " ",C15, " ", D15)</f>
        <v>GONZALEZ RAMIREZ EMILIANO ISRAEL</v>
      </c>
      <c r="B15" t="s">
        <v>35</v>
      </c>
      <c r="C15" t="s">
        <v>16</v>
      </c>
      <c r="D15" t="s">
        <v>38</v>
      </c>
      <c r="E15" s="1">
        <v>1</v>
      </c>
      <c r="F15" s="1">
        <v>2.35</v>
      </c>
      <c r="G15" s="1">
        <v>1</v>
      </c>
      <c r="H15" s="1">
        <v>0.7</v>
      </c>
      <c r="I15" s="1">
        <v>0</v>
      </c>
      <c r="J15" s="1">
        <v>2</v>
      </c>
      <c r="K15" s="1">
        <f>SUM(E15:J15)</f>
        <v>7.05</v>
      </c>
      <c r="L15" s="5">
        <f>(K15/9)*10</f>
        <v>7.833333333333333</v>
      </c>
      <c r="M15" s="1" t="str">
        <f>CONCATENATE(COUNTIF(E15:J15,"&gt;0"),"/6")</f>
        <v>5/6</v>
      </c>
    </row>
    <row r="16" spans="1:13" x14ac:dyDescent="0.25">
      <c r="A16" t="str">
        <f>CONCATENATE(B16, " ",C16, " ", D16)</f>
        <v>GUADARRAMA SANCHEZ CARMINA VALENTINA</v>
      </c>
      <c r="B16" t="s">
        <v>39</v>
      </c>
      <c r="C16" t="s">
        <v>4</v>
      </c>
      <c r="D16" t="s">
        <v>40</v>
      </c>
      <c r="E16" s="1">
        <v>0</v>
      </c>
      <c r="F16" s="1">
        <v>3</v>
      </c>
      <c r="G16" s="1">
        <v>1</v>
      </c>
      <c r="H16" s="1">
        <v>0.7</v>
      </c>
      <c r="I16" s="1">
        <v>1</v>
      </c>
      <c r="J16" s="1">
        <v>1</v>
      </c>
      <c r="K16" s="1">
        <f>SUM(E16:J16)</f>
        <v>6.7</v>
      </c>
      <c r="L16" s="5">
        <f>(K16/9)*10</f>
        <v>7.4444444444444446</v>
      </c>
      <c r="M16" s="1" t="str">
        <f>CONCATENATE(COUNTIF(E16:J16,"&gt;0"),"/6")</f>
        <v>5/6</v>
      </c>
    </row>
    <row r="17" spans="1:13" x14ac:dyDescent="0.25">
      <c r="A17" t="str">
        <f>CONCATENATE(B17, " ",C17, " ", D17)</f>
        <v>GUERRERO ACEVEZ ALISSON MELISSA</v>
      </c>
      <c r="B17" t="s">
        <v>22</v>
      </c>
      <c r="C17" t="s">
        <v>41</v>
      </c>
      <c r="D17" t="s">
        <v>42</v>
      </c>
      <c r="E17" s="1">
        <v>0</v>
      </c>
      <c r="F17" s="1">
        <v>3</v>
      </c>
      <c r="G17" s="1">
        <v>1</v>
      </c>
      <c r="H17" s="1">
        <v>0.7</v>
      </c>
      <c r="I17" s="1">
        <v>1</v>
      </c>
      <c r="J17" s="1">
        <v>2</v>
      </c>
      <c r="K17" s="1">
        <f>SUM(E17:J17)</f>
        <v>7.7</v>
      </c>
      <c r="L17" s="5">
        <f>(K17/9)*10</f>
        <v>8.5555555555555571</v>
      </c>
      <c r="M17" s="1" t="str">
        <f>CONCATENATE(COUNTIF(E17:J17,"&gt;0"),"/6")</f>
        <v>5/6</v>
      </c>
    </row>
    <row r="18" spans="1:13" x14ac:dyDescent="0.25">
      <c r="A18" t="str">
        <f>CONCATENATE(B18, " ",C18, " ", D18)</f>
        <v>GUERRERO PEREZ JUAN MARCOS</v>
      </c>
      <c r="B18" t="s">
        <v>22</v>
      </c>
      <c r="C18" t="s">
        <v>43</v>
      </c>
      <c r="D18" t="s">
        <v>44</v>
      </c>
      <c r="E18" s="1">
        <v>1</v>
      </c>
      <c r="F18" s="1">
        <v>2.6</v>
      </c>
      <c r="G18" s="1">
        <v>1</v>
      </c>
      <c r="H18" s="1">
        <v>0.7</v>
      </c>
      <c r="I18" s="1">
        <v>1</v>
      </c>
      <c r="J18" s="1">
        <v>1</v>
      </c>
      <c r="K18" s="1">
        <f>SUM(E18:J18)</f>
        <v>7.3</v>
      </c>
      <c r="L18" s="5">
        <f>(K18/9)*10</f>
        <v>8.1111111111111107</v>
      </c>
      <c r="M18" s="1" t="str">
        <f>CONCATENATE(COUNTIF(E18:J18,"&gt;0"),"/6")</f>
        <v>6/6</v>
      </c>
    </row>
    <row r="19" spans="1:13" x14ac:dyDescent="0.25">
      <c r="A19" t="str">
        <f>CONCATENATE(B19, " ",C19, " ", D19)</f>
        <v>HERNANDEZ SORIA EMILIANO</v>
      </c>
      <c r="B19" t="s">
        <v>45</v>
      </c>
      <c r="C19" t="s">
        <v>46</v>
      </c>
      <c r="D19" t="s">
        <v>47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>SUM(E19:J19)</f>
        <v>0</v>
      </c>
      <c r="L19" s="5">
        <f>(K19/9)*10</f>
        <v>0</v>
      </c>
      <c r="M19" s="1" t="str">
        <f>CONCATENATE(COUNTIF(E19:J19,"&gt;0"),"/6")</f>
        <v>0/6</v>
      </c>
    </row>
    <row r="20" spans="1:13" x14ac:dyDescent="0.25">
      <c r="A20" t="str">
        <f>CONCATENATE(B20, " ",C20, " ", D20)</f>
        <v>JUAREZ HERNANDEZ YAEL JAVIER</v>
      </c>
      <c r="B20" t="s">
        <v>48</v>
      </c>
      <c r="C20" t="s">
        <v>45</v>
      </c>
      <c r="D20" t="s">
        <v>49</v>
      </c>
      <c r="E20" s="1">
        <v>1</v>
      </c>
      <c r="F20" s="1">
        <v>2.35</v>
      </c>
      <c r="G20" s="1">
        <v>1</v>
      </c>
      <c r="H20" s="1">
        <v>0.7</v>
      </c>
      <c r="I20" s="1">
        <v>1</v>
      </c>
      <c r="J20" s="1">
        <v>2</v>
      </c>
      <c r="K20" s="1">
        <f>SUM(E20:J20)</f>
        <v>8.0500000000000007</v>
      </c>
      <c r="L20" s="5">
        <f>(K20/9)*10</f>
        <v>8.9444444444444446</v>
      </c>
      <c r="M20" s="1" t="str">
        <f>CONCATENATE(COUNTIF(E20:J20,"&gt;0"),"/6")</f>
        <v>6/6</v>
      </c>
    </row>
    <row r="21" spans="1:13" x14ac:dyDescent="0.25">
      <c r="A21" t="str">
        <f>CONCATENATE(B21, " ",C21, " ", D21)</f>
        <v>LOPEZ CORDOBA KARYME RENATA</v>
      </c>
      <c r="B21" t="s">
        <v>50</v>
      </c>
      <c r="C21" t="s">
        <v>51</v>
      </c>
      <c r="D21" t="s">
        <v>52</v>
      </c>
      <c r="E21" s="1">
        <v>1</v>
      </c>
      <c r="F21" s="1">
        <v>3</v>
      </c>
      <c r="G21" s="1">
        <v>1</v>
      </c>
      <c r="H21" s="1">
        <v>0.7</v>
      </c>
      <c r="I21" s="1">
        <v>1</v>
      </c>
      <c r="J21" s="1">
        <v>1.5</v>
      </c>
      <c r="K21" s="1">
        <f>SUM(E21:J21)</f>
        <v>8.1999999999999993</v>
      </c>
      <c r="L21" s="5">
        <f>(K21/9)*10</f>
        <v>9.1111111111111107</v>
      </c>
      <c r="M21" s="1" t="str">
        <f>CONCATENATE(COUNTIF(E21:J21,"&gt;0"),"/6")</f>
        <v>6/6</v>
      </c>
    </row>
    <row r="22" spans="1:13" x14ac:dyDescent="0.25">
      <c r="A22" t="str">
        <f>CONCATENATE(B22, " ",C22, " ", D22)</f>
        <v>MEDINA LOPEZ SANTIAGO</v>
      </c>
      <c r="B22" t="s">
        <v>53</v>
      </c>
      <c r="C22" t="s">
        <v>50</v>
      </c>
      <c r="D22" t="s">
        <v>28</v>
      </c>
      <c r="E22" s="1">
        <v>1</v>
      </c>
      <c r="F22" s="1">
        <v>2.6</v>
      </c>
      <c r="G22" s="1">
        <v>1</v>
      </c>
      <c r="H22" s="1">
        <v>0</v>
      </c>
      <c r="I22" s="1">
        <v>1</v>
      </c>
      <c r="J22" s="1">
        <v>2</v>
      </c>
      <c r="K22" s="1">
        <f>SUM(E22:J22)</f>
        <v>7.6</v>
      </c>
      <c r="L22" s="5">
        <f>(K22/9)*10</f>
        <v>8.4444444444444446</v>
      </c>
      <c r="M22" s="1" t="str">
        <f>CONCATENATE(COUNTIF(E22:J22,"&gt;0"),"/6")</f>
        <v>5/6</v>
      </c>
    </row>
    <row r="23" spans="1:13" x14ac:dyDescent="0.25">
      <c r="A23" t="str">
        <f>CONCATENATE(B23, " ",C23, " ", D23)</f>
        <v>MENDOZA MENDEZ LEONARDO</v>
      </c>
      <c r="B23" t="s">
        <v>54</v>
      </c>
      <c r="C23" t="s">
        <v>55</v>
      </c>
      <c r="D23" t="s">
        <v>56</v>
      </c>
      <c r="E23" s="1">
        <v>1</v>
      </c>
      <c r="F23" s="1">
        <v>0</v>
      </c>
      <c r="G23" s="1">
        <v>0</v>
      </c>
      <c r="H23" s="1">
        <v>0.7</v>
      </c>
      <c r="I23" s="1">
        <v>1</v>
      </c>
      <c r="J23" s="1">
        <v>1</v>
      </c>
      <c r="K23" s="1">
        <f>SUM(E23:J23)</f>
        <v>3.7</v>
      </c>
      <c r="L23" s="5">
        <f>(K23/9)*10</f>
        <v>4.1111111111111116</v>
      </c>
      <c r="M23" s="1" t="str">
        <f>CONCATENATE(COUNTIF(E23:J23,"&gt;0"),"/6")</f>
        <v>4/6</v>
      </c>
    </row>
    <row r="24" spans="1:13" x14ac:dyDescent="0.25">
      <c r="A24" t="str">
        <f>CONCATENATE(B24, " ",C24, " ", D24)</f>
        <v>MEZA ROMAN MARIANA</v>
      </c>
      <c r="B24" t="s">
        <v>57</v>
      </c>
      <c r="C24" t="s">
        <v>58</v>
      </c>
      <c r="D24" t="s">
        <v>59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>SUM(E24:J24)</f>
        <v>1</v>
      </c>
      <c r="L24" s="5">
        <f>(K24/9)*10</f>
        <v>1.1111111111111112</v>
      </c>
      <c r="M24" s="1" t="str">
        <f>CONCATENATE(COUNTIF(E24:J24,"&gt;0"),"/6")</f>
        <v>1/6</v>
      </c>
    </row>
    <row r="25" spans="1:13" x14ac:dyDescent="0.25">
      <c r="A25" t="str">
        <f>CONCATENATE(B25, " ",C25, " ", D25)</f>
        <v>MIRON GARCIA AXEL EDMUNDO</v>
      </c>
      <c r="B25" t="s">
        <v>60</v>
      </c>
      <c r="C25" t="s">
        <v>24</v>
      </c>
      <c r="D25" t="s">
        <v>61</v>
      </c>
      <c r="E25" s="1">
        <v>1</v>
      </c>
      <c r="F25" s="1">
        <v>3</v>
      </c>
      <c r="G25" s="1">
        <v>1</v>
      </c>
      <c r="H25" s="1">
        <v>0.7</v>
      </c>
      <c r="I25" s="1">
        <v>1</v>
      </c>
      <c r="J25" s="1">
        <v>2</v>
      </c>
      <c r="K25" s="1">
        <f>SUM(E25:J25)</f>
        <v>8.6999999999999993</v>
      </c>
      <c r="L25" s="5">
        <f>(K25/9)*10</f>
        <v>9.6666666666666661</v>
      </c>
      <c r="M25" s="1" t="str">
        <f>CONCATENATE(COUNTIF(E25:J25,"&gt;0"),"/6")</f>
        <v>6/6</v>
      </c>
    </row>
    <row r="26" spans="1:13" x14ac:dyDescent="0.25">
      <c r="A26" t="str">
        <f>CONCATENATE(B26, " ",C26, " ", D26)</f>
        <v>MONROY RIVERA BRANDON JORDAN</v>
      </c>
      <c r="B26" t="s">
        <v>62</v>
      </c>
      <c r="C26" t="s">
        <v>63</v>
      </c>
      <c r="D26" t="s">
        <v>64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f>SUM(E26:J26)</f>
        <v>3</v>
      </c>
      <c r="L26" s="5">
        <f>(K26/9)*10</f>
        <v>3.333333333333333</v>
      </c>
      <c r="M26" s="1" t="str">
        <f>CONCATENATE(COUNTIF(E26:J26,"&gt;0"),"/6")</f>
        <v>3/6</v>
      </c>
    </row>
    <row r="27" spans="1:13" x14ac:dyDescent="0.25">
      <c r="A27" t="str">
        <f>CONCATENATE(B27, " ",C27, " ", D27)</f>
        <v>MONTAÑO BOCANEGRA AIRAM JOHANA</v>
      </c>
      <c r="B27" t="s">
        <v>65</v>
      </c>
      <c r="C27" t="s">
        <v>66</v>
      </c>
      <c r="D27" t="s">
        <v>67</v>
      </c>
      <c r="E27" s="1">
        <v>1</v>
      </c>
      <c r="F27" s="1">
        <v>3</v>
      </c>
      <c r="G27" s="1">
        <v>1</v>
      </c>
      <c r="H27" s="1">
        <v>0.5</v>
      </c>
      <c r="I27" s="1">
        <v>1</v>
      </c>
      <c r="J27" s="1">
        <v>1</v>
      </c>
      <c r="K27" s="1">
        <f>SUM(E27:J27)</f>
        <v>7.5</v>
      </c>
      <c r="L27" s="5">
        <f>(K27/9)*10</f>
        <v>8.3333333333333339</v>
      </c>
      <c r="M27" s="1" t="str">
        <f>CONCATENATE(COUNTIF(E27:J27,"&gt;0"),"/6")</f>
        <v>6/6</v>
      </c>
    </row>
    <row r="28" spans="1:13" x14ac:dyDescent="0.25">
      <c r="A28" t="str">
        <f>CONCATENATE(B28, " ",C28, " ", D28)</f>
        <v>MORENO CANUTO MICHELLE ALEXANDER</v>
      </c>
      <c r="B28" t="s">
        <v>68</v>
      </c>
      <c r="C28" t="s">
        <v>69</v>
      </c>
      <c r="D28" t="s">
        <v>70</v>
      </c>
      <c r="E28" s="1">
        <v>1</v>
      </c>
      <c r="F28" s="1">
        <v>3</v>
      </c>
      <c r="G28" s="1">
        <v>1</v>
      </c>
      <c r="H28" s="1">
        <v>0</v>
      </c>
      <c r="I28" s="1">
        <v>1</v>
      </c>
      <c r="J28" s="1">
        <v>0</v>
      </c>
      <c r="K28" s="1">
        <f>SUM(E28:J28)</f>
        <v>6</v>
      </c>
      <c r="L28" s="5">
        <f>(K28/9)*10</f>
        <v>6.6666666666666661</v>
      </c>
      <c r="M28" s="1" t="str">
        <f>CONCATENATE(COUNTIF(E28:J28,"&gt;0"),"/6")</f>
        <v>4/6</v>
      </c>
    </row>
    <row r="29" spans="1:13" x14ac:dyDescent="0.25">
      <c r="A29" t="str">
        <f>CONCATENATE(B29, " ",C29, " ", D29)</f>
        <v>NAVARRETE MARTINEZ MACBETH</v>
      </c>
      <c r="B29" t="s">
        <v>71</v>
      </c>
      <c r="C29" t="s">
        <v>72</v>
      </c>
      <c r="D29" t="s">
        <v>73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f>SUM(E29:J29)</f>
        <v>1</v>
      </c>
      <c r="L29" s="5">
        <f>(K29/9)*10</f>
        <v>1.1111111111111112</v>
      </c>
      <c r="M29" s="1" t="str">
        <f>CONCATENATE(COUNTIF(E29:J29,"&gt;0"),"/6")</f>
        <v>1/6</v>
      </c>
    </row>
    <row r="30" spans="1:13" x14ac:dyDescent="0.25">
      <c r="A30" t="str">
        <f>CONCATENATE(B30, " ",C30, " ", D30)</f>
        <v>NERI ARCEO LUIS ANTONIO</v>
      </c>
      <c r="B30" t="s">
        <v>74</v>
      </c>
      <c r="C30" t="s">
        <v>75</v>
      </c>
      <c r="D30" t="s">
        <v>76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>SUM(E30:J30)</f>
        <v>0</v>
      </c>
      <c r="L30" s="5">
        <f>(K30/9)*10</f>
        <v>0</v>
      </c>
      <c r="M30" s="1" t="str">
        <f>CONCATENATE(COUNTIF(E30:J30,"&gt;0"),"/6")</f>
        <v>0/6</v>
      </c>
    </row>
    <row r="31" spans="1:13" x14ac:dyDescent="0.25">
      <c r="A31" t="str">
        <f>CONCATENATE(B31, " ",C31, " ", D31)</f>
        <v>OLGUIN PULIDO LUIS MIGUEL GERARDO</v>
      </c>
      <c r="B31" t="s">
        <v>77</v>
      </c>
      <c r="C31" t="s">
        <v>78</v>
      </c>
      <c r="D31" t="s">
        <v>79</v>
      </c>
      <c r="E31" s="1">
        <v>0</v>
      </c>
      <c r="F31" s="1">
        <v>2.75</v>
      </c>
      <c r="G31" s="1">
        <v>1</v>
      </c>
      <c r="H31" s="1">
        <v>0.7</v>
      </c>
      <c r="I31" s="1">
        <v>1</v>
      </c>
      <c r="J31" s="1">
        <v>1</v>
      </c>
      <c r="K31" s="1">
        <f>SUM(E31:J31)</f>
        <v>6.45</v>
      </c>
      <c r="L31" s="5">
        <f>(K31/9)*10</f>
        <v>7.166666666666667</v>
      </c>
      <c r="M31" s="1" t="str">
        <f>CONCATENATE(COUNTIF(E31:J31,"&gt;0"),"/6")</f>
        <v>5/6</v>
      </c>
    </row>
    <row r="32" spans="1:13" x14ac:dyDescent="0.25">
      <c r="A32" t="str">
        <f>CONCATENATE(B32, " ",C32, " ", D32)</f>
        <v>ORTEGA HERNANDEZ DIEGO</v>
      </c>
      <c r="B32" t="s">
        <v>36</v>
      </c>
      <c r="C32" t="s">
        <v>45</v>
      </c>
      <c r="D32" t="s">
        <v>17</v>
      </c>
      <c r="E32" s="1">
        <v>1</v>
      </c>
      <c r="F32" s="1">
        <v>3</v>
      </c>
      <c r="G32" s="1">
        <v>1</v>
      </c>
      <c r="H32" s="1">
        <v>0.7</v>
      </c>
      <c r="I32" s="1">
        <v>1</v>
      </c>
      <c r="J32" s="1">
        <v>2</v>
      </c>
      <c r="K32" s="1">
        <f>SUM(E32:J32)</f>
        <v>8.6999999999999993</v>
      </c>
      <c r="L32" s="5">
        <f>(K32/9)*10</f>
        <v>9.6666666666666661</v>
      </c>
      <c r="M32" s="1" t="str">
        <f>CONCATENATE(COUNTIF(E32:J32,"&gt;0"),"/6")</f>
        <v>6/6</v>
      </c>
    </row>
    <row r="33" spans="1:13" x14ac:dyDescent="0.25">
      <c r="A33" t="str">
        <f>CONCATENATE(B33, " ",C33, " ", D33)</f>
        <v>PAZ TORRES CRISTIAN JESUS</v>
      </c>
      <c r="B33" s="2" t="s">
        <v>80</v>
      </c>
      <c r="C33" t="s">
        <v>81</v>
      </c>
      <c r="D33" t="s">
        <v>82</v>
      </c>
      <c r="E33" s="1">
        <v>0</v>
      </c>
      <c r="F33" s="1">
        <v>3</v>
      </c>
      <c r="G33" s="1">
        <v>1</v>
      </c>
      <c r="H33" s="1">
        <v>0.7</v>
      </c>
      <c r="I33" s="1">
        <v>0</v>
      </c>
      <c r="J33" s="1">
        <v>2</v>
      </c>
      <c r="K33" s="1">
        <f>SUM(E33:J33)</f>
        <v>6.7</v>
      </c>
      <c r="L33" s="5">
        <f>(K33/9)*10</f>
        <v>7.4444444444444446</v>
      </c>
      <c r="M33" s="1" t="str">
        <f>CONCATENATE(COUNTIF(E33:J33,"&gt;0"),"/6")</f>
        <v>4/6</v>
      </c>
    </row>
    <row r="34" spans="1:13" x14ac:dyDescent="0.25">
      <c r="A34" t="str">
        <f>CONCATENATE(B34, " ",C34, " ", D34)</f>
        <v>PEREZ CABRERA MARGARITA YARETZI</v>
      </c>
      <c r="B34" t="s">
        <v>43</v>
      </c>
      <c r="C34" t="s">
        <v>83</v>
      </c>
      <c r="D34" t="s">
        <v>84</v>
      </c>
      <c r="E34" s="1">
        <v>0</v>
      </c>
      <c r="F34" s="1">
        <v>3</v>
      </c>
      <c r="G34" s="1">
        <v>1</v>
      </c>
      <c r="H34" s="1">
        <v>0.7</v>
      </c>
      <c r="I34" s="1">
        <v>1</v>
      </c>
      <c r="J34" s="1">
        <v>0.5</v>
      </c>
      <c r="K34" s="1">
        <f>SUM(E34:J34)</f>
        <v>6.2</v>
      </c>
      <c r="L34" s="5">
        <f>(K34/9)*10</f>
        <v>6.8888888888888893</v>
      </c>
      <c r="M34" s="1" t="str">
        <f>CONCATENATE(COUNTIF(E34:J34,"&gt;0"),"/6")</f>
        <v>5/6</v>
      </c>
    </row>
    <row r="35" spans="1:13" x14ac:dyDescent="0.25">
      <c r="A35" t="str">
        <f>CONCATENATE(B35, " ",C35, " ", D35)</f>
        <v>QUINTERO GARCIA ANDREA</v>
      </c>
      <c r="B35" t="s">
        <v>85</v>
      </c>
      <c r="C35" t="s">
        <v>24</v>
      </c>
      <c r="D35" t="s">
        <v>86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f>SUM(E35:J35)</f>
        <v>3</v>
      </c>
      <c r="L35" s="5">
        <f>(K35/9)*10</f>
        <v>3.333333333333333</v>
      </c>
      <c r="M35" s="1" t="str">
        <f>CONCATENATE(COUNTIF(E35:J35,"&gt;0"),"/6")</f>
        <v>3/6</v>
      </c>
    </row>
    <row r="36" spans="1:13" x14ac:dyDescent="0.25">
      <c r="A36" t="str">
        <f>CONCATENATE(B36, " ",C36, " ", D36)</f>
        <v>RAMIREZ ABRAHAM AXEL DANIEL</v>
      </c>
      <c r="B36" t="s">
        <v>16</v>
      </c>
      <c r="C36" t="s">
        <v>87</v>
      </c>
      <c r="D36" t="s">
        <v>88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>SUM(E36:J36)</f>
        <v>1</v>
      </c>
      <c r="L36" s="5">
        <f>(K36/9)*10</f>
        <v>1.1111111111111112</v>
      </c>
      <c r="M36" s="1" t="str">
        <f>CONCATENATE(COUNTIF(E36:J36,"&gt;0"),"/6")</f>
        <v>1/6</v>
      </c>
    </row>
    <row r="37" spans="1:13" x14ac:dyDescent="0.25">
      <c r="A37" t="str">
        <f>CONCATENATE(B37, " ",C37, " ", D37)</f>
        <v>REVILLA FUENTES DAMIAN</v>
      </c>
      <c r="B37" t="s">
        <v>89</v>
      </c>
      <c r="C37" t="s">
        <v>90</v>
      </c>
      <c r="D37" t="s">
        <v>91</v>
      </c>
      <c r="E37" s="1">
        <v>1</v>
      </c>
      <c r="F37" s="1">
        <v>2.75</v>
      </c>
      <c r="G37" s="1">
        <v>1</v>
      </c>
      <c r="H37" s="1">
        <v>0.7</v>
      </c>
      <c r="I37" s="1">
        <v>1</v>
      </c>
      <c r="J37" s="1">
        <v>2</v>
      </c>
      <c r="K37" s="1">
        <f>SUM(E37:J37)</f>
        <v>8.4499999999999993</v>
      </c>
      <c r="L37" s="5">
        <f>(K37/9)*10</f>
        <v>9.3888888888888875</v>
      </c>
      <c r="M37" s="1" t="str">
        <f>CONCATENATE(COUNTIF(E37:J37,"&gt;0"),"/6")</f>
        <v>6/6</v>
      </c>
    </row>
    <row r="38" spans="1:13" x14ac:dyDescent="0.25">
      <c r="A38" t="str">
        <f>CONCATENATE(B38, " ",C38, " ", D38)</f>
        <v>REYES ROBLES NURIA</v>
      </c>
      <c r="B38" t="s">
        <v>92</v>
      </c>
      <c r="C38" t="s">
        <v>93</v>
      </c>
      <c r="D38" t="s">
        <v>94</v>
      </c>
      <c r="E38" s="1">
        <v>0</v>
      </c>
      <c r="F38" s="1">
        <v>3</v>
      </c>
      <c r="G38" s="1">
        <v>1</v>
      </c>
      <c r="H38" s="1">
        <v>0.7</v>
      </c>
      <c r="I38" s="1">
        <v>0</v>
      </c>
      <c r="J38" s="1">
        <v>2</v>
      </c>
      <c r="K38" s="1">
        <f>SUM(E38:J38)</f>
        <v>6.7</v>
      </c>
      <c r="L38" s="5">
        <f>(K38/9)*10</f>
        <v>7.4444444444444446</v>
      </c>
      <c r="M38" s="1" t="str">
        <f>CONCATENATE(COUNTIF(E38:J38,"&gt;0"),"/6")</f>
        <v>4/6</v>
      </c>
    </row>
    <row r="39" spans="1:13" x14ac:dyDescent="0.25">
      <c r="A39" t="str">
        <f>CONCATENATE(B39, " ",C39, " ", D39)</f>
        <v>RIOS ESQUIVEL ENYA SOFIA</v>
      </c>
      <c r="B39" t="s">
        <v>95</v>
      </c>
      <c r="C39" t="s">
        <v>96</v>
      </c>
      <c r="D39" t="s">
        <v>97</v>
      </c>
      <c r="E39" s="1">
        <v>1</v>
      </c>
      <c r="F39" s="1">
        <v>0</v>
      </c>
      <c r="G39" s="1">
        <v>1</v>
      </c>
      <c r="H39" s="1">
        <v>0.7</v>
      </c>
      <c r="I39" s="1">
        <v>1</v>
      </c>
      <c r="J39" s="1">
        <v>2</v>
      </c>
      <c r="K39" s="1">
        <f>SUM(E39:J39)</f>
        <v>5.7</v>
      </c>
      <c r="L39" s="5">
        <f>(K39/9)*10</f>
        <v>6.333333333333333</v>
      </c>
      <c r="M39" s="1" t="str">
        <f>CONCATENATE(COUNTIF(E39:J39,"&gt;0"),"/6")</f>
        <v>5/6</v>
      </c>
    </row>
    <row r="40" spans="1:13" x14ac:dyDescent="0.25">
      <c r="A40" t="str">
        <f>CONCATENATE(B40, " ",C40, " ", D40)</f>
        <v>ROSETE GONZALEZ ADRIANA DANAE</v>
      </c>
      <c r="B40" t="s">
        <v>98</v>
      </c>
      <c r="C40" t="s">
        <v>35</v>
      </c>
      <c r="D40" t="s">
        <v>99</v>
      </c>
      <c r="E40" s="1">
        <v>1</v>
      </c>
      <c r="F40" s="1">
        <v>3</v>
      </c>
      <c r="G40" s="1">
        <v>1</v>
      </c>
      <c r="H40" s="1">
        <v>0.7</v>
      </c>
      <c r="I40" s="1">
        <v>1</v>
      </c>
      <c r="J40" s="1">
        <v>2</v>
      </c>
      <c r="K40" s="1">
        <f>SUM(E40:J40)</f>
        <v>8.6999999999999993</v>
      </c>
      <c r="L40" s="5">
        <f>(K40/9)*10</f>
        <v>9.6666666666666661</v>
      </c>
      <c r="M40" s="1" t="str">
        <f>CONCATENATE(COUNTIF(E40:J40,"&gt;0"),"/6")</f>
        <v>6/6</v>
      </c>
    </row>
    <row r="41" spans="1:13" x14ac:dyDescent="0.25">
      <c r="A41" t="str">
        <f>CONCATENATE(B41, " ",C41, " ", D41)</f>
        <v>SANCHEZ ESTRADA ARTURO</v>
      </c>
      <c r="B41" t="s">
        <v>4</v>
      </c>
      <c r="C41" t="s">
        <v>100</v>
      </c>
      <c r="D41" t="s">
        <v>101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>SUM(E41:J41)</f>
        <v>0</v>
      </c>
      <c r="L41" s="5">
        <f>(K41/9)*10</f>
        <v>0</v>
      </c>
      <c r="M41" s="1" t="str">
        <f>CONCATENATE(COUNTIF(E41:J41,"&gt;0"),"/6")</f>
        <v>0/6</v>
      </c>
    </row>
    <row r="42" spans="1:13" x14ac:dyDescent="0.25">
      <c r="A42" t="str">
        <f>CONCATENATE(B42, " ",C42, " ", D42)</f>
        <v>SANZ GUTIERREZ JOCELYN MAYTE</v>
      </c>
      <c r="B42" t="s">
        <v>102</v>
      </c>
      <c r="C42" t="s">
        <v>103</v>
      </c>
      <c r="D42" t="s">
        <v>104</v>
      </c>
      <c r="E42" s="1">
        <v>1</v>
      </c>
      <c r="F42" s="1">
        <v>3</v>
      </c>
      <c r="G42" s="1">
        <v>1</v>
      </c>
      <c r="H42" s="1">
        <v>0.7</v>
      </c>
      <c r="I42" s="1">
        <v>1</v>
      </c>
      <c r="J42" s="1">
        <v>2</v>
      </c>
      <c r="K42" s="1">
        <f>SUM(E42:J42)</f>
        <v>8.6999999999999993</v>
      </c>
      <c r="L42" s="5">
        <f>(K42/9)*10</f>
        <v>9.6666666666666661</v>
      </c>
      <c r="M42" s="1" t="str">
        <f>CONCATENATE(COUNTIF(E42:J42,"&gt;0"),"/6")</f>
        <v>6/6</v>
      </c>
    </row>
    <row r="43" spans="1:13" x14ac:dyDescent="0.25">
      <c r="A43" t="str">
        <f>CONCATENATE(B43, " ",C43, " ", D43)</f>
        <v>TORAL VILLALOBOS MIA ELEA</v>
      </c>
      <c r="B43" t="s">
        <v>105</v>
      </c>
      <c r="C43" t="s">
        <v>106</v>
      </c>
      <c r="D43" t="s">
        <v>107</v>
      </c>
      <c r="E43" s="1">
        <v>1</v>
      </c>
      <c r="F43" s="1">
        <v>3</v>
      </c>
      <c r="G43" s="1">
        <v>0</v>
      </c>
      <c r="H43" s="1">
        <v>0.7</v>
      </c>
      <c r="I43" s="1">
        <v>1</v>
      </c>
      <c r="J43" s="1">
        <v>0</v>
      </c>
      <c r="K43" s="1">
        <f>SUM(E43:J43)</f>
        <v>5.7</v>
      </c>
      <c r="L43" s="5">
        <f>(K43/9)*10</f>
        <v>6.333333333333333</v>
      </c>
      <c r="M43" s="1" t="str">
        <f>CONCATENATE(COUNTIF(E43:J43,"&gt;0"),"/6")</f>
        <v>4/6</v>
      </c>
    </row>
    <row r="44" spans="1:13" x14ac:dyDescent="0.25">
      <c r="A44" t="str">
        <f>CONCATENATE(B44, " ",C44, " ", D44)</f>
        <v>VARGAS LUENGAS ELISA</v>
      </c>
      <c r="B44" t="s">
        <v>108</v>
      </c>
      <c r="C44" t="s">
        <v>109</v>
      </c>
      <c r="D44" t="s">
        <v>110</v>
      </c>
      <c r="E44" s="1">
        <v>1</v>
      </c>
      <c r="F44" s="1">
        <v>3</v>
      </c>
      <c r="G44" s="1">
        <v>1</v>
      </c>
      <c r="H44" s="1">
        <v>0.7</v>
      </c>
      <c r="I44" s="1">
        <v>0</v>
      </c>
      <c r="J44" s="1">
        <v>2</v>
      </c>
      <c r="K44" s="1">
        <f>SUM(E44:J44)</f>
        <v>7.7</v>
      </c>
      <c r="L44" s="5">
        <f>(K44/9)*10</f>
        <v>8.5555555555555571</v>
      </c>
      <c r="M44" s="1" t="str">
        <f>CONCATENATE(COUNTIF(E44:J44,"&gt;0"),"/6")</f>
        <v>5/6</v>
      </c>
    </row>
    <row r="45" spans="1:13" x14ac:dyDescent="0.25">
      <c r="A45" t="str">
        <f>CONCATENATE(B45, " ",C45, " ", D45)</f>
        <v>VAZQUEZ WONG ISAI</v>
      </c>
      <c r="B45" t="s">
        <v>111</v>
      </c>
      <c r="C45" t="s">
        <v>112</v>
      </c>
      <c r="D45" t="s">
        <v>113</v>
      </c>
      <c r="E45" s="1">
        <v>1</v>
      </c>
      <c r="F45" s="1">
        <v>3</v>
      </c>
      <c r="G45" s="1">
        <v>1</v>
      </c>
      <c r="H45" s="1">
        <v>0.7</v>
      </c>
      <c r="I45" s="1">
        <v>1</v>
      </c>
      <c r="J45" s="1">
        <v>2</v>
      </c>
      <c r="K45" s="1">
        <f>SUM(E45:J45)</f>
        <v>8.6999999999999993</v>
      </c>
      <c r="L45" s="5">
        <f>(K45/9)*10</f>
        <v>9.6666666666666661</v>
      </c>
      <c r="M45" s="1" t="str">
        <f>CONCATENATE(COUNTIF(E45:J45,"&gt;0"),"/6")</f>
        <v>6/6</v>
      </c>
    </row>
    <row r="46" spans="1:13" x14ac:dyDescent="0.25">
      <c r="A46" t="str">
        <f>CONCATENATE(B46, " ",C46, " ", D46)</f>
        <v>VELAZQUEZ RAMIREZ FERNANDO DANIEL</v>
      </c>
      <c r="B46" t="s">
        <v>114</v>
      </c>
      <c r="C46" t="s">
        <v>16</v>
      </c>
      <c r="D46" t="s">
        <v>115</v>
      </c>
      <c r="E46" s="1">
        <v>1</v>
      </c>
      <c r="F46" s="1">
        <v>2.75</v>
      </c>
      <c r="G46" s="1">
        <v>1</v>
      </c>
      <c r="H46" s="1">
        <v>0.7</v>
      </c>
      <c r="I46" s="1">
        <v>1</v>
      </c>
      <c r="J46" s="1">
        <v>2</v>
      </c>
      <c r="K46" s="1">
        <f>SUM(E46:J46)</f>
        <v>8.4499999999999993</v>
      </c>
      <c r="L46" s="5">
        <f>(K46/9)*10</f>
        <v>9.3888888888888875</v>
      </c>
      <c r="M46" s="1" t="str">
        <f>CONCATENATE(COUNTIF(E46:J46,"&gt;0"),"/6")</f>
        <v>6/6</v>
      </c>
    </row>
    <row r="47" spans="1:13" x14ac:dyDescent="0.25">
      <c r="A47" t="str">
        <f>CONCATENATE(B47, " ",C47, " ", D47)</f>
        <v>ZARATE BELTRAN RENATA</v>
      </c>
      <c r="B47" t="s">
        <v>116</v>
      </c>
      <c r="C47" t="s">
        <v>117</v>
      </c>
      <c r="D47" t="s">
        <v>14</v>
      </c>
      <c r="E47" s="1">
        <v>1</v>
      </c>
      <c r="F47" s="1">
        <v>3</v>
      </c>
      <c r="G47" s="1">
        <v>1</v>
      </c>
      <c r="H47" s="1">
        <v>0.7</v>
      </c>
      <c r="I47" s="1">
        <v>1</v>
      </c>
      <c r="J47" s="1">
        <v>2</v>
      </c>
      <c r="K47" s="1">
        <f>SUM(E47:J47)</f>
        <v>8.6999999999999993</v>
      </c>
      <c r="L47" s="5">
        <f>(K47/9)*10</f>
        <v>9.6666666666666661</v>
      </c>
      <c r="M47" s="1" t="str">
        <f>CONCATENATE(COUNTIF(E47:J47,"&gt;0"),"/6")</f>
        <v>6/6</v>
      </c>
    </row>
    <row r="49" spans="4:10" x14ac:dyDescent="0.25">
      <c r="D49" s="3" t="s">
        <v>129</v>
      </c>
      <c r="E49" s="4">
        <f>COUNTIF(E2:E47,"&gt;0")</f>
        <v>34</v>
      </c>
      <c r="F49" s="4">
        <f t="shared" ref="F49:J49" si="0">COUNTIF(F2:F47,"&gt;0")</f>
        <v>32</v>
      </c>
      <c r="G49" s="4">
        <f t="shared" si="0"/>
        <v>36</v>
      </c>
      <c r="H49" s="4">
        <f t="shared" si="0"/>
        <v>33</v>
      </c>
      <c r="I49" s="4">
        <f t="shared" si="0"/>
        <v>34</v>
      </c>
      <c r="J49" s="4">
        <f t="shared" si="0"/>
        <v>35</v>
      </c>
    </row>
  </sheetData>
  <sortState xmlns:xlrd2="http://schemas.microsoft.com/office/spreadsheetml/2017/richdata2" ref="A2:M47">
    <sortCondition ref="A2:A47"/>
  </sortState>
  <conditionalFormatting sqref="L2:L47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2023-06-08T00:13:28Z</dcterms:created>
  <dcterms:modified xsi:type="dcterms:W3CDTF">2023-06-26T00:18:30Z</dcterms:modified>
</cp:coreProperties>
</file>