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ocuments/Matematicas Avanzadas/"/>
    </mc:Choice>
  </mc:AlternateContent>
  <xr:revisionPtr revIDLastSave="0" documentId="13_ncr:1_{11761270-F148-AD48-BAA9-460DF663629A}" xr6:coauthVersionLast="43" xr6:coauthVersionMax="43" xr10:uidLastSave="{00000000-0000-0000-0000-000000000000}"/>
  <bookViews>
    <workbookView xWindow="720" yWindow="1960" windowWidth="14440" windowHeight="13840" activeTab="5" xr2:uid="{00000000-000D-0000-FFFF-FFFF00000000}"/>
  </bookViews>
  <sheets>
    <sheet name="Listado de Inscripción " sheetId="1" r:id="rId1"/>
    <sheet name="Hoja1" sheetId="2" r:id="rId2"/>
    <sheet name="tareas semanales" sheetId="3" r:id="rId3"/>
    <sheet name="correos" sheetId="4" r:id="rId4"/>
    <sheet name="tareas examen" sheetId="5" r:id="rId5"/>
    <sheet name="Hoja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" i="5" l="1"/>
  <c r="U50" i="5" l="1"/>
  <c r="X50" i="5" s="1"/>
  <c r="Y50" i="5" s="1"/>
  <c r="U45" i="5"/>
  <c r="X45" i="5" s="1"/>
  <c r="Y45" i="5" s="1"/>
  <c r="X44" i="5"/>
  <c r="U44" i="5"/>
  <c r="U43" i="5"/>
  <c r="X43" i="5" s="1"/>
  <c r="Y38" i="5"/>
  <c r="X38" i="5"/>
  <c r="U38" i="5"/>
  <c r="Y35" i="5"/>
  <c r="U35" i="5"/>
  <c r="U32" i="5"/>
  <c r="X32" i="5" s="1"/>
  <c r="Y32" i="5" s="1"/>
  <c r="X31" i="5"/>
  <c r="U31" i="5"/>
  <c r="U27" i="5"/>
  <c r="X27" i="5" s="1"/>
  <c r="U26" i="5"/>
  <c r="X26" i="5" s="1"/>
  <c r="U24" i="5"/>
  <c r="X24" i="5" s="1"/>
  <c r="U22" i="5"/>
  <c r="X22" i="5" s="1"/>
  <c r="X21" i="5"/>
  <c r="Y21" i="5" s="1"/>
  <c r="U21" i="5"/>
  <c r="U14" i="5"/>
  <c r="X14" i="5" s="1"/>
  <c r="Y14" i="5" s="1"/>
  <c r="U10" i="5"/>
  <c r="X10" i="5" s="1"/>
  <c r="X9" i="5"/>
  <c r="Y9" i="5" s="1"/>
  <c r="U9" i="5"/>
  <c r="AL48" i="3"/>
  <c r="AM48" i="3" s="1"/>
  <c r="AN48" i="3" s="1"/>
  <c r="AJ48" i="3"/>
  <c r="AK48" i="3" s="1"/>
  <c r="AM47" i="3"/>
  <c r="AN47" i="3" s="1"/>
  <c r="AL47" i="3"/>
  <c r="AJ47" i="3"/>
  <c r="AK47" i="3" s="1"/>
  <c r="AL46" i="3"/>
  <c r="AM46" i="3" s="1"/>
  <c r="AN46" i="3" s="1"/>
  <c r="AK46" i="3"/>
  <c r="AJ46" i="3"/>
  <c r="AL45" i="3"/>
  <c r="AM45" i="3" s="1"/>
  <c r="AN45" i="3" s="1"/>
  <c r="AK45" i="3"/>
  <c r="AJ45" i="3"/>
  <c r="AM44" i="3"/>
  <c r="AN44" i="3" s="1"/>
  <c r="AL44" i="3"/>
  <c r="AJ44" i="3"/>
  <c r="AK44" i="3" s="1"/>
  <c r="AN43" i="3"/>
  <c r="AM43" i="3"/>
  <c r="AL43" i="3"/>
  <c r="AJ43" i="3"/>
  <c r="AK43" i="3" s="1"/>
  <c r="AL42" i="3"/>
  <c r="AM42" i="3" s="1"/>
  <c r="AN42" i="3" s="1"/>
  <c r="AK42" i="3"/>
  <c r="AJ42" i="3"/>
  <c r="AL41" i="3"/>
  <c r="AM41" i="3" s="1"/>
  <c r="AN41" i="3" s="1"/>
  <c r="AK41" i="3"/>
  <c r="AJ41" i="3"/>
  <c r="AM40" i="3"/>
  <c r="AN40" i="3" s="1"/>
  <c r="AL40" i="3"/>
  <c r="AJ40" i="3"/>
  <c r="AK40" i="3" s="1"/>
  <c r="AN39" i="3"/>
  <c r="AM39" i="3"/>
  <c r="AL39" i="3"/>
  <c r="AJ39" i="3"/>
  <c r="AK39" i="3" s="1"/>
  <c r="AL38" i="3"/>
  <c r="AM38" i="3" s="1"/>
  <c r="AN38" i="3" s="1"/>
  <c r="AK38" i="3"/>
  <c r="AJ38" i="3"/>
  <c r="AL37" i="3"/>
  <c r="AM37" i="3" s="1"/>
  <c r="AN37" i="3" s="1"/>
  <c r="AK37" i="3"/>
  <c r="AJ37" i="3"/>
  <c r="AM36" i="3"/>
  <c r="AN36" i="3" s="1"/>
  <c r="AL36" i="3"/>
  <c r="AJ36" i="3"/>
  <c r="AK36" i="3" s="1"/>
  <c r="AN35" i="3"/>
  <c r="AM35" i="3"/>
  <c r="AL35" i="3"/>
  <c r="AJ35" i="3"/>
  <c r="AK35" i="3" s="1"/>
  <c r="AL34" i="3"/>
  <c r="AM34" i="3" s="1"/>
  <c r="AN34" i="3" s="1"/>
  <c r="AK34" i="3"/>
  <c r="AJ34" i="3"/>
  <c r="AL33" i="3"/>
  <c r="AM33" i="3" s="1"/>
  <c r="AN33" i="3" s="1"/>
  <c r="AJ33" i="3"/>
  <c r="AK33" i="3" s="1"/>
  <c r="AM32" i="3"/>
  <c r="AN32" i="3" s="1"/>
  <c r="AL32" i="3"/>
  <c r="AJ32" i="3"/>
  <c r="AK32" i="3" s="1"/>
  <c r="AL31" i="3"/>
  <c r="AM31" i="3" s="1"/>
  <c r="AN31" i="3" s="1"/>
  <c r="AJ31" i="3"/>
  <c r="AK31" i="3" s="1"/>
  <c r="AL30" i="3"/>
  <c r="AM30" i="3" s="1"/>
  <c r="AN30" i="3" s="1"/>
  <c r="AK30" i="3"/>
  <c r="AJ30" i="3"/>
  <c r="AL29" i="3"/>
  <c r="AM29" i="3" s="1"/>
  <c r="AN29" i="3" s="1"/>
  <c r="AJ29" i="3"/>
  <c r="AK29" i="3" s="1"/>
  <c r="AM28" i="3"/>
  <c r="AN28" i="3" s="1"/>
  <c r="AL28" i="3"/>
  <c r="AJ28" i="3"/>
  <c r="AK28" i="3" s="1"/>
  <c r="AL27" i="3"/>
  <c r="AM27" i="3" s="1"/>
  <c r="AN27" i="3" s="1"/>
  <c r="AJ27" i="3"/>
  <c r="AK27" i="3" s="1"/>
  <c r="AL26" i="3"/>
  <c r="AM26" i="3" s="1"/>
  <c r="AN26" i="3" s="1"/>
  <c r="AK26" i="3"/>
  <c r="AJ26" i="3"/>
  <c r="AL25" i="3"/>
  <c r="AM25" i="3" s="1"/>
  <c r="AN25" i="3" s="1"/>
  <c r="AJ25" i="3"/>
  <c r="AK25" i="3" s="1"/>
  <c r="AM24" i="3"/>
  <c r="AN24" i="3" s="1"/>
  <c r="AL24" i="3"/>
  <c r="AJ24" i="3"/>
  <c r="AK24" i="3" s="1"/>
  <c r="AL23" i="3"/>
  <c r="AM23" i="3" s="1"/>
  <c r="AN23" i="3" s="1"/>
  <c r="AJ23" i="3"/>
  <c r="AK23" i="3" s="1"/>
  <c r="AL22" i="3"/>
  <c r="AM22" i="3" s="1"/>
  <c r="AN22" i="3" s="1"/>
  <c r="AK22" i="3"/>
  <c r="AJ22" i="3"/>
  <c r="AL21" i="3"/>
  <c r="AM21" i="3" s="1"/>
  <c r="AN21" i="3" s="1"/>
  <c r="AJ21" i="3"/>
  <c r="AK21" i="3" s="1"/>
  <c r="AM20" i="3"/>
  <c r="AN20" i="3" s="1"/>
  <c r="AL20" i="3"/>
  <c r="AJ20" i="3"/>
  <c r="AK20" i="3" s="1"/>
  <c r="AL19" i="3"/>
  <c r="AM19" i="3" s="1"/>
  <c r="AN19" i="3" s="1"/>
  <c r="AJ19" i="3"/>
  <c r="AK19" i="3" s="1"/>
  <c r="AL18" i="3"/>
  <c r="AM18" i="3" s="1"/>
  <c r="AN18" i="3" s="1"/>
  <c r="AK18" i="3"/>
  <c r="AJ18" i="3"/>
  <c r="AL17" i="3"/>
  <c r="AM17" i="3" s="1"/>
  <c r="AN17" i="3" s="1"/>
  <c r="AJ17" i="3"/>
  <c r="AK17" i="3" s="1"/>
  <c r="AM16" i="3"/>
  <c r="AN16" i="3" s="1"/>
  <c r="AL16" i="3"/>
  <c r="AJ16" i="3"/>
  <c r="AK16" i="3" s="1"/>
  <c r="AL15" i="3"/>
  <c r="AM15" i="3" s="1"/>
  <c r="AN15" i="3" s="1"/>
  <c r="AJ15" i="3"/>
  <c r="AK15" i="3" s="1"/>
  <c r="AL14" i="3"/>
  <c r="AM14" i="3" s="1"/>
  <c r="AN14" i="3" s="1"/>
  <c r="AK14" i="3"/>
  <c r="AJ14" i="3"/>
  <c r="AL13" i="3"/>
  <c r="AM13" i="3" s="1"/>
  <c r="AN13" i="3" s="1"/>
  <c r="AJ13" i="3"/>
  <c r="AK13" i="3" s="1"/>
  <c r="AM12" i="3"/>
  <c r="AN12" i="3" s="1"/>
  <c r="AL12" i="3"/>
  <c r="AJ12" i="3"/>
  <c r="AK12" i="3" s="1"/>
  <c r="AL11" i="3"/>
  <c r="AM11" i="3" s="1"/>
  <c r="AN11" i="3" s="1"/>
  <c r="AJ11" i="3"/>
  <c r="AK11" i="3" s="1"/>
  <c r="AL10" i="3"/>
  <c r="AM10" i="3" s="1"/>
  <c r="AN10" i="3" s="1"/>
  <c r="AK10" i="3"/>
  <c r="AJ10" i="3"/>
  <c r="AL9" i="3"/>
  <c r="AM9" i="3" s="1"/>
  <c r="AN9" i="3" s="1"/>
  <c r="AJ9" i="3"/>
  <c r="AK9" i="3" s="1"/>
  <c r="AM8" i="3"/>
  <c r="AN8" i="3" s="1"/>
  <c r="AL8" i="3"/>
  <c r="AJ8" i="3"/>
  <c r="AK8" i="3" s="1"/>
  <c r="AL7" i="3"/>
  <c r="AM7" i="3" s="1"/>
  <c r="AN7" i="3" s="1"/>
  <c r="AJ7" i="3"/>
  <c r="AK7" i="3" s="1"/>
</calcChain>
</file>

<file path=xl/sharedStrings.xml><?xml version="1.0" encoding="utf-8"?>
<sst xmlns="http://schemas.openxmlformats.org/spreadsheetml/2006/main" count="1158" uniqueCount="287">
  <si>
    <t xml:space="preserve"> </t>
  </si>
  <si>
    <t>Facultad de Ciencias</t>
  </si>
  <si>
    <t xml:space="preserve">Listado de Inscripción </t>
  </si>
  <si>
    <t>Clave</t>
  </si>
  <si>
    <t>Asignatura</t>
  </si>
  <si>
    <t>Grupo</t>
  </si>
  <si>
    <t>0610</t>
  </si>
  <si>
    <t>Abraham</t>
  </si>
  <si>
    <t>Matemáticas Avanzadas de la Física</t>
  </si>
  <si>
    <t>8168</t>
  </si>
  <si>
    <t>Profesor</t>
  </si>
  <si>
    <t>Gustavo</t>
  </si>
  <si>
    <t>Ramón Gustavo Contreras Mayen</t>
  </si>
  <si>
    <t>Ayudante</t>
  </si>
  <si>
    <t>Abraham Lima Buendia</t>
  </si>
  <si>
    <t>Osvaldo Ponce Hernández</t>
  </si>
  <si>
    <t>No</t>
  </si>
  <si>
    <t>Cuenta</t>
  </si>
  <si>
    <t>Apellido</t>
  </si>
  <si>
    <t>Apellido 2</t>
  </si>
  <si>
    <t>Nombre</t>
  </si>
  <si>
    <t>Carrera</t>
  </si>
  <si>
    <t>Gen</t>
  </si>
  <si>
    <t>Mod</t>
  </si>
  <si>
    <t>Calif</t>
  </si>
  <si>
    <t>Correo</t>
  </si>
  <si>
    <t>Acevedo</t>
  </si>
  <si>
    <t>Rentería</t>
  </si>
  <si>
    <t>Alberto</t>
  </si>
  <si>
    <t>Física</t>
  </si>
  <si>
    <t>Ord</t>
  </si>
  <si>
    <t>guacamolealberto@ciencias.unam.mx</t>
  </si>
  <si>
    <t>Acua</t>
  </si>
  <si>
    <t>Morales</t>
  </si>
  <si>
    <t>Ana Luisa</t>
  </si>
  <si>
    <t>noche2163@gmail.com</t>
  </si>
  <si>
    <t>Altamirano</t>
  </si>
  <si>
    <t>Caliano</t>
  </si>
  <si>
    <t>Jacob Essau</t>
  </si>
  <si>
    <t>hesher132@gmail.com</t>
  </si>
  <si>
    <t>Anaya</t>
  </si>
  <si>
    <t>Gómez</t>
  </si>
  <si>
    <t>Ulises Angel</t>
  </si>
  <si>
    <t>Exl</t>
  </si>
  <si>
    <t>lizard@ciencias.unam.mx</t>
  </si>
  <si>
    <t>Campillo</t>
  </si>
  <si>
    <t>Gervacio</t>
  </si>
  <si>
    <t>Horus Abed</t>
  </si>
  <si>
    <t>shaoran_rip_link@hotmail.com</t>
  </si>
  <si>
    <t>Carrillo</t>
  </si>
  <si>
    <t>Torres</t>
  </si>
  <si>
    <t>María Aketzali</t>
  </si>
  <si>
    <t>mariefreire15@ciencias.unam.mx</t>
  </si>
  <si>
    <t>Castillo</t>
  </si>
  <si>
    <t>Frasco</t>
  </si>
  <si>
    <t>Oscar Daniel</t>
  </si>
  <si>
    <t>daniel.agravios@gmail.com</t>
  </si>
  <si>
    <t>Chida</t>
  </si>
  <si>
    <t>Suárez</t>
  </si>
  <si>
    <t>Daniel Antonio</t>
  </si>
  <si>
    <t>danielchida@ciencias.unam.mx</t>
  </si>
  <si>
    <t>Chiquito</t>
  </si>
  <si>
    <t>Cuaya</t>
  </si>
  <si>
    <t>Joaquin</t>
  </si>
  <si>
    <t>Cienfuegos</t>
  </si>
  <si>
    <t>Valderrama</t>
  </si>
  <si>
    <t>Luis Alberto</t>
  </si>
  <si>
    <t>luisalbertocienfuegos@ciencias.unam.mx</t>
  </si>
  <si>
    <t>Cisneros</t>
  </si>
  <si>
    <t>Plarre</t>
  </si>
  <si>
    <t>Cedrik Kiral</t>
  </si>
  <si>
    <t>diggorycedrik@yahoo.com.mx</t>
  </si>
  <si>
    <t>Cordero</t>
  </si>
  <si>
    <t>Cruz</t>
  </si>
  <si>
    <t>Leticia</t>
  </si>
  <si>
    <t>lety_violet@ciencias.unam.mx</t>
  </si>
  <si>
    <t>Cordova</t>
  </si>
  <si>
    <t>Lara</t>
  </si>
  <si>
    <t>Ana Laura</t>
  </si>
  <si>
    <t>banaanaciencias@ciencias.unam.mx</t>
  </si>
  <si>
    <t>Pérez</t>
  </si>
  <si>
    <t>Denisse</t>
  </si>
  <si>
    <t>denn.cruzz@ciencias.unam.mx</t>
  </si>
  <si>
    <t>Díaz López</t>
  </si>
  <si>
    <t>Perea</t>
  </si>
  <si>
    <t>Julianne</t>
  </si>
  <si>
    <t>Osvaldo</t>
  </si>
  <si>
    <t>juls_dlp@hotmail.com</t>
  </si>
  <si>
    <t xml:space="preserve">  </t>
  </si>
  <si>
    <t>Domínguez</t>
  </si>
  <si>
    <t>Lugo</t>
  </si>
  <si>
    <t>José Ismael</t>
  </si>
  <si>
    <t>ismagarou@ciencias.unam.mx</t>
  </si>
  <si>
    <t>Vilchis</t>
  </si>
  <si>
    <t>Raúl Jorge</t>
  </si>
  <si>
    <t>dsbm_ska@ciencias.unam.mx</t>
  </si>
  <si>
    <t>Flores</t>
  </si>
  <si>
    <t>Lozornio</t>
  </si>
  <si>
    <t>Gustavo Jafet</t>
  </si>
  <si>
    <t>jafet.fl@gmail.com</t>
  </si>
  <si>
    <t>Gamboa</t>
  </si>
  <si>
    <t>Negrete</t>
  </si>
  <si>
    <t>Emmanuel</t>
  </si>
  <si>
    <t>emmanuelgn@ciencias.unam.mx</t>
  </si>
  <si>
    <t>Garcia</t>
  </si>
  <si>
    <t>Aguilar</t>
  </si>
  <si>
    <t>Diego</t>
  </si>
  <si>
    <t>chanclas86@hotmail.com</t>
  </si>
  <si>
    <t>García</t>
  </si>
  <si>
    <t>Ávila</t>
  </si>
  <si>
    <t>Miranda</t>
  </si>
  <si>
    <t>miranda.garcia.avila@gmail.com</t>
  </si>
  <si>
    <t>Godínez</t>
  </si>
  <si>
    <t>Deloya</t>
  </si>
  <si>
    <t>Oscar Alejandro</t>
  </si>
  <si>
    <t>osky@ciencias.unam.mx</t>
  </si>
  <si>
    <t>Guerrero</t>
  </si>
  <si>
    <t>Ibarra</t>
  </si>
  <si>
    <t>Luis Antonio</t>
  </si>
  <si>
    <t>hhhguerrero@hotmail.com</t>
  </si>
  <si>
    <t>Hérnandez</t>
  </si>
  <si>
    <t>Sánchez</t>
  </si>
  <si>
    <t>Víctor Alejandro</t>
  </si>
  <si>
    <t>309275491@ciencias.unam.mx</t>
  </si>
  <si>
    <t>Hernández</t>
  </si>
  <si>
    <t>Juan Martín</t>
  </si>
  <si>
    <t>juan_martinhc@ciencias.unam.mx</t>
  </si>
  <si>
    <t>Jaimes</t>
  </si>
  <si>
    <t>Martínez</t>
  </si>
  <si>
    <t>Cristhian</t>
  </si>
  <si>
    <t>cristhianjm@ciencias.unam.mx</t>
  </si>
  <si>
    <t>Medina</t>
  </si>
  <si>
    <t>Erick</t>
  </si>
  <si>
    <t>eriick.bellamy@ciencias.unam.mx</t>
  </si>
  <si>
    <t>Mendoza</t>
  </si>
  <si>
    <t>Valeriano</t>
  </si>
  <si>
    <t>Mauricio</t>
  </si>
  <si>
    <t>mmv_210315@ciencias.unam.mx</t>
  </si>
  <si>
    <t>Mirafuentes</t>
  </si>
  <si>
    <t>Mendiola</t>
  </si>
  <si>
    <t>Roberto</t>
  </si>
  <si>
    <t>roberto.mirafuentes@gmail.com</t>
  </si>
  <si>
    <t>Montiel</t>
  </si>
  <si>
    <t>Trejo</t>
  </si>
  <si>
    <t>David</t>
  </si>
  <si>
    <t>dmontielt@ciencias.unam.mx</t>
  </si>
  <si>
    <t>Moreno</t>
  </si>
  <si>
    <t>López</t>
  </si>
  <si>
    <t>e951123@live.com.mx</t>
  </si>
  <si>
    <t>Tapia</t>
  </si>
  <si>
    <t>Juan Manuel</t>
  </si>
  <si>
    <t>juanmanuelmorenotapia@ciencias.unam.mx</t>
  </si>
  <si>
    <t>Osorio</t>
  </si>
  <si>
    <t>Rizo</t>
  </si>
  <si>
    <t>osogus20@gmail.com</t>
  </si>
  <si>
    <t>Paredes</t>
  </si>
  <si>
    <t>Mondragón</t>
  </si>
  <si>
    <t>Andrés Ernesto</t>
  </si>
  <si>
    <t>aparmo728@gmail.com</t>
  </si>
  <si>
    <t>Peña</t>
  </si>
  <si>
    <t>Claudia</t>
  </si>
  <si>
    <t>cpf@ciencias.unam.mx</t>
  </si>
  <si>
    <t>Athziri Jazmín</t>
  </si>
  <si>
    <t>athziri@ciencias.unam.mx</t>
  </si>
  <si>
    <t>Pluma</t>
  </si>
  <si>
    <t>Picazo</t>
  </si>
  <si>
    <t>Héctor Daniel</t>
  </si>
  <si>
    <t>hdpp08@gmail.com</t>
  </si>
  <si>
    <t>Soria</t>
  </si>
  <si>
    <t>Felipe</t>
  </si>
  <si>
    <t>Estefany</t>
  </si>
  <si>
    <t>esfelipe@ciencias.unam.mx</t>
  </si>
  <si>
    <t>Sosa</t>
  </si>
  <si>
    <t>Léon</t>
  </si>
  <si>
    <t>Omar</t>
  </si>
  <si>
    <t>omarsosa@ciencias.unam.mx</t>
  </si>
  <si>
    <t>Vázquez</t>
  </si>
  <si>
    <t>Uribe</t>
  </si>
  <si>
    <t>Jimena</t>
  </si>
  <si>
    <t>vu@ciencias.unam.mx</t>
  </si>
  <si>
    <t>Velasco</t>
  </si>
  <si>
    <t>Cortez</t>
  </si>
  <si>
    <t>Omar Alejandro</t>
  </si>
  <si>
    <t>oavc@ciencias.unam.mx</t>
  </si>
  <si>
    <t>Alex Luis</t>
  </si>
  <si>
    <t>ALex98luis@hotmail.com</t>
  </si>
  <si>
    <t>horuscampillo@ciencias.unam.mx</t>
  </si>
  <si>
    <t>cedrikcisneros@ciencias.unam.mx</t>
  </si>
  <si>
    <t>jafet_floreslozornio@ciencias.unam.m</t>
  </si>
  <si>
    <t>Porcentaje de tareas</t>
  </si>
  <si>
    <t>semana 1</t>
  </si>
  <si>
    <t>semana 2</t>
  </si>
  <si>
    <t>semana3</t>
  </si>
  <si>
    <t>semana 4</t>
  </si>
  <si>
    <t>semana 5</t>
  </si>
  <si>
    <t>Semana 6</t>
  </si>
  <si>
    <t>Semana 7</t>
  </si>
  <si>
    <t>Semana 8</t>
  </si>
  <si>
    <t>Semana 14</t>
  </si>
  <si>
    <t>Problema entregados</t>
  </si>
  <si>
    <t>Porcentaje de entregados</t>
  </si>
  <si>
    <t>Puntaje de problemas</t>
  </si>
  <si>
    <t>Tareas semanales</t>
  </si>
  <si>
    <t>np</t>
  </si>
  <si>
    <t>no cuenta</t>
  </si>
  <si>
    <t>Sistemas ortogonales generalizados, operadores diferenciales, tensores</t>
  </si>
  <si>
    <t>1</t>
  </si>
  <si>
    <t>2</t>
  </si>
  <si>
    <t>3</t>
  </si>
  <si>
    <t>4</t>
  </si>
  <si>
    <t>5</t>
  </si>
  <si>
    <t>6</t>
  </si>
  <si>
    <t>7</t>
  </si>
  <si>
    <t>Separación variables, Frobenius, Sturm-Liouville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</si>
  <si>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</si>
  <si>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</si>
  <si>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</si>
  <si>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</si>
  <si>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</si>
  <si>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</si>
  <si>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</si>
  <si>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</si>
  <si>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</si>
  <si>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</si>
  <si>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Completes, Notación Dirac</t>
  </si>
  <si>
    <t>18</t>
  </si>
  <si>
    <t>19</t>
  </si>
  <si>
    <t>20</t>
  </si>
  <si>
    <t>21</t>
  </si>
  <si>
    <t>Funciones Gamma y Beta</t>
  </si>
  <si>
    <t>22</t>
  </si>
  <si>
    <t>23</t>
  </si>
  <si>
    <t>24</t>
  </si>
  <si>
    <t>25</t>
  </si>
  <si>
    <t>Funciones Bessel</t>
  </si>
  <si>
    <t>Funciones Laguerre, Hermite</t>
  </si>
  <si>
    <t>Funciones Legendre</t>
  </si>
  <si>
    <t>Transformadas integrales</t>
  </si>
  <si>
    <t>26</t>
  </si>
  <si>
    <t>27</t>
  </si>
  <si>
    <t>Promedio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</si>
  <si>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</si>
  <si>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</si>
  <si>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</si>
  <si>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</si>
  <si>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</si>
  <si>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</si>
  <si>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</si>
  <si>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</si>
  <si>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</si>
  <si>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</si>
  <si>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</si>
  <si>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</si>
  <si>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</si>
  <si>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Columna1</t>
  </si>
  <si>
    <t>Calificación Tareas</t>
  </si>
  <si>
    <t>Calificación Final</t>
  </si>
  <si>
    <t>Ajuste</t>
  </si>
  <si>
    <t>tarea 1</t>
  </si>
  <si>
    <t>tarea 2</t>
  </si>
  <si>
    <t>tarea 3</t>
  </si>
  <si>
    <t>tarea 4</t>
  </si>
  <si>
    <t>tarea 5 - Primera parte</t>
  </si>
  <si>
    <t>tarea 5 - Segunda parte</t>
  </si>
  <si>
    <t>tarea 6</t>
  </si>
  <si>
    <t>tarea 7</t>
  </si>
  <si>
    <t>Real</t>
  </si>
  <si>
    <t>Pronostico</t>
  </si>
  <si>
    <t>O</t>
  </si>
  <si>
    <t>G</t>
  </si>
  <si>
    <t>A</t>
  </si>
  <si>
    <t>NP</t>
  </si>
  <si>
    <t>E1</t>
  </si>
  <si>
    <t>E2</t>
  </si>
  <si>
    <t>E3</t>
  </si>
  <si>
    <t>E4</t>
  </si>
  <si>
    <t>E5-1</t>
  </si>
  <si>
    <t>E5-2</t>
  </si>
  <si>
    <t>E6</t>
  </si>
  <si>
    <t>E7</t>
  </si>
  <si>
    <t>Examenes</t>
  </si>
  <si>
    <t>Tareas</t>
  </si>
  <si>
    <t>Final</t>
  </si>
  <si>
    <t>Hoja</t>
  </si>
  <si>
    <t>Entregados</t>
  </si>
  <si>
    <t>Porce_Ejercicios</t>
  </si>
  <si>
    <t>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</si>
</sst>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0"/>
      <color rgb="FF000000"/>
      <name val="Arial"/>
    </font>
    <font>
      <b/>
      <sz val="16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555555"/>
      <name val="Helvetica Neue"/>
    </font>
    <font>
      <sz val="10"/>
      <name val="Arial"/>
    </font>
    <font>
      <b/>
      <sz val="10"/>
      <name val="Arial"/>
    </font>
    <font>
      <sz val="10"/>
      <color rgb="FFFF0000"/>
      <name val="Arial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5" borderId="2" xfId="0" applyFont="1" applyFill="1" applyBorder="1"/>
    <xf numFmtId="0" fontId="3" fillId="0" borderId="2" xfId="0" applyFont="1" applyBorder="1"/>
    <xf numFmtId="0" fontId="5" fillId="5" borderId="2" xfId="0" applyFont="1" applyFill="1" applyBorder="1"/>
    <xf numFmtId="0" fontId="3" fillId="4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6" borderId="1" xfId="0" applyFont="1" applyFill="1" applyBorder="1"/>
    <xf numFmtId="0" fontId="3" fillId="5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14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/>
    <xf numFmtId="0" fontId="3" fillId="0" borderId="8" xfId="0" applyFont="1" applyBorder="1"/>
    <xf numFmtId="0" fontId="3" fillId="8" borderId="6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3" fillId="6" borderId="2" xfId="0" applyFont="1" applyFill="1" applyBorder="1"/>
    <xf numFmtId="164" fontId="4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6" xfId="0" applyFont="1" applyBorder="1"/>
    <xf numFmtId="0" fontId="6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/>
    <xf numFmtId="2" fontId="4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6" xfId="0" applyFont="1" applyFill="1" applyBorder="1"/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9" borderId="20" xfId="0" applyFont="1" applyFill="1" applyBorder="1"/>
    <xf numFmtId="0" fontId="3" fillId="9" borderId="2" xfId="0" applyFont="1" applyFill="1" applyBorder="1"/>
    <xf numFmtId="0" fontId="3" fillId="6" borderId="21" xfId="0" applyFont="1" applyFill="1" applyBorder="1"/>
    <xf numFmtId="0" fontId="3" fillId="6" borderId="20" xfId="0" applyFont="1" applyFill="1" applyBorder="1"/>
    <xf numFmtId="0" fontId="3" fillId="6" borderId="1" xfId="0" applyFont="1" applyFill="1" applyBorder="1"/>
    <xf numFmtId="0" fontId="8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4" fillId="10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25" xfId="0" applyFont="1" applyBorder="1" applyAlignment="1"/>
    <xf numFmtId="0" fontId="0" fillId="0" borderId="25" xfId="0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" fontId="0" fillId="0" borderId="25" xfId="0" applyNumberFormat="1" applyFont="1" applyFill="1" applyBorder="1" applyAlignment="1">
      <alignment horizontal="center"/>
    </xf>
    <xf numFmtId="1" fontId="0" fillId="0" borderId="25" xfId="0" applyNumberFormat="1" applyFont="1" applyBorder="1" applyAlignment="1"/>
    <xf numFmtId="0" fontId="2" fillId="0" borderId="25" xfId="0" applyFont="1" applyBorder="1" applyAlignment="1">
      <alignment horizontal="center"/>
    </xf>
    <xf numFmtId="0" fontId="3" fillId="0" borderId="25" xfId="0" applyFont="1" applyBorder="1"/>
    <xf numFmtId="0" fontId="9" fillId="0" borderId="25" xfId="0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0" borderId="0" xfId="0" applyFont="1" applyAlignment="1"/>
    <xf numFmtId="0" fontId="3" fillId="0" borderId="9" xfId="0" applyFont="1" applyBorder="1" applyAlignment="1">
      <alignment horizontal="center"/>
    </xf>
    <xf numFmtId="0" fontId="4" fillId="0" borderId="11" xfId="0" applyFont="1" applyBorder="1"/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tareas semanal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BA48" headerRowCount="0">
  <tableColumns count="5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</tableColumns>
  <tableStyleInfo name="tareas semanal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11" sqref="J11:J52"/>
    </sheetView>
  </sheetViews>
  <sheetFormatPr baseColWidth="10" defaultColWidth="14.5" defaultRowHeight="15" customHeight="1" x14ac:dyDescent="0.15"/>
  <cols>
    <col min="1" max="1" width="6" customWidth="1"/>
    <col min="2" max="4" width="12" customWidth="1"/>
    <col min="5" max="5" width="20" customWidth="1"/>
    <col min="6" max="6" width="12" customWidth="1"/>
    <col min="7" max="7" width="5" customWidth="1"/>
    <col min="8" max="8" width="8" customWidth="1"/>
    <col min="9" max="9" width="6" customWidth="1"/>
    <col min="10" max="10" width="40" customWidth="1"/>
    <col min="11" max="26" width="9.1640625" customWidth="1"/>
  </cols>
  <sheetData>
    <row r="1" spans="1:10" ht="12.75" customHeight="1" x14ac:dyDescent="0.2">
      <c r="A1" s="103" t="s">
        <v>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2.75" customHeight="1" x14ac:dyDescent="0.2">
      <c r="A2" s="103" t="s">
        <v>2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2.75" customHeight="1" x14ac:dyDescent="0.15"/>
    <row r="4" spans="1:10" ht="12.75" customHeight="1" x14ac:dyDescent="0.15">
      <c r="A4" s="2" t="s">
        <v>3</v>
      </c>
      <c r="B4" s="104" t="s">
        <v>4</v>
      </c>
      <c r="C4" s="101"/>
      <c r="D4" s="101"/>
      <c r="E4" s="101"/>
      <c r="F4" s="101"/>
      <c r="G4" s="101"/>
      <c r="H4" s="2" t="s">
        <v>5</v>
      </c>
      <c r="I4" s="3"/>
      <c r="J4" s="3"/>
    </row>
    <row r="5" spans="1:10" ht="12.75" customHeight="1" x14ac:dyDescent="0.15">
      <c r="A5" s="5" t="s">
        <v>6</v>
      </c>
      <c r="B5" s="105" t="s">
        <v>8</v>
      </c>
      <c r="C5" s="101"/>
      <c r="D5" s="101"/>
      <c r="E5" s="101"/>
      <c r="F5" s="101"/>
      <c r="G5" s="101"/>
      <c r="H5" s="5" t="s">
        <v>9</v>
      </c>
      <c r="I5" s="3"/>
      <c r="J5" s="3"/>
    </row>
    <row r="6" spans="1:10" ht="12.75" customHeight="1" x14ac:dyDescent="0.15">
      <c r="A6" s="100" t="s">
        <v>10</v>
      </c>
      <c r="B6" s="101"/>
      <c r="C6" s="102" t="s">
        <v>12</v>
      </c>
      <c r="D6" s="101"/>
      <c r="E6" s="101"/>
      <c r="F6" s="101"/>
      <c r="G6" s="101"/>
      <c r="H6" s="3"/>
      <c r="I6" s="3"/>
      <c r="J6" s="3"/>
    </row>
    <row r="7" spans="1:10" ht="12.75" customHeight="1" x14ac:dyDescent="0.15">
      <c r="A7" s="100" t="s">
        <v>13</v>
      </c>
      <c r="B7" s="101"/>
      <c r="C7" s="102" t="s">
        <v>14</v>
      </c>
      <c r="D7" s="101"/>
      <c r="E7" s="101"/>
      <c r="F7" s="101"/>
      <c r="G7" s="101"/>
      <c r="H7" s="3"/>
      <c r="I7" s="3"/>
      <c r="J7" s="3"/>
    </row>
    <row r="8" spans="1:10" ht="12.75" customHeight="1" x14ac:dyDescent="0.15">
      <c r="A8" s="100" t="s">
        <v>13</v>
      </c>
      <c r="B8" s="101"/>
      <c r="C8" s="102" t="s">
        <v>15</v>
      </c>
      <c r="D8" s="101"/>
      <c r="E8" s="101"/>
      <c r="F8" s="101"/>
      <c r="G8" s="101"/>
      <c r="H8" s="3"/>
      <c r="I8" s="3"/>
      <c r="J8" s="3"/>
    </row>
    <row r="9" spans="1:10" ht="12.75" customHeight="1" x14ac:dyDescent="0.15"/>
    <row r="10" spans="1:10" ht="12.75" customHeight="1" x14ac:dyDescent="0.15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I10" s="2" t="s">
        <v>24</v>
      </c>
      <c r="J10" s="2" t="s">
        <v>25</v>
      </c>
    </row>
    <row r="11" spans="1:10" ht="12.75" customHeight="1" x14ac:dyDescent="0.15">
      <c r="A11" s="3">
        <v>1</v>
      </c>
      <c r="B11" s="3">
        <v>314002411</v>
      </c>
      <c r="C11" s="3" t="s">
        <v>26</v>
      </c>
      <c r="D11" s="3" t="s">
        <v>27</v>
      </c>
      <c r="E11" s="3" t="s">
        <v>28</v>
      </c>
      <c r="F11" s="3" t="s">
        <v>29</v>
      </c>
      <c r="G11" s="3">
        <v>2017</v>
      </c>
      <c r="H11" s="3" t="s">
        <v>30</v>
      </c>
      <c r="I11" s="5"/>
      <c r="J11" s="3" t="s">
        <v>31</v>
      </c>
    </row>
    <row r="12" spans="1:10" ht="12.75" customHeight="1" x14ac:dyDescent="0.15">
      <c r="A12" s="3">
        <v>2</v>
      </c>
      <c r="B12" s="3">
        <v>312090762</v>
      </c>
      <c r="C12" s="3" t="s">
        <v>32</v>
      </c>
      <c r="D12" s="3" t="s">
        <v>33</v>
      </c>
      <c r="E12" s="3" t="s">
        <v>34</v>
      </c>
      <c r="F12" s="3" t="s">
        <v>29</v>
      </c>
      <c r="G12" s="3">
        <v>2015</v>
      </c>
      <c r="H12" s="3" t="s">
        <v>30</v>
      </c>
      <c r="I12" s="5"/>
      <c r="J12" s="3" t="s">
        <v>35</v>
      </c>
    </row>
    <row r="13" spans="1:10" ht="12.75" customHeight="1" x14ac:dyDescent="0.15">
      <c r="A13" s="3">
        <v>3</v>
      </c>
      <c r="B13" s="3">
        <v>310047564</v>
      </c>
      <c r="C13" s="3" t="s">
        <v>36</v>
      </c>
      <c r="D13" s="3" t="s">
        <v>37</v>
      </c>
      <c r="E13" s="3" t="s">
        <v>38</v>
      </c>
      <c r="F13" s="3" t="s">
        <v>29</v>
      </c>
      <c r="G13" s="3">
        <v>2013</v>
      </c>
      <c r="H13" s="3" t="s">
        <v>30</v>
      </c>
      <c r="I13" s="5"/>
      <c r="J13" s="3" t="s">
        <v>39</v>
      </c>
    </row>
    <row r="14" spans="1:10" ht="12.75" customHeight="1" x14ac:dyDescent="0.15">
      <c r="A14" s="3">
        <v>4</v>
      </c>
      <c r="B14" s="3">
        <v>310114303</v>
      </c>
      <c r="C14" s="3" t="s">
        <v>40</v>
      </c>
      <c r="D14" s="3" t="s">
        <v>41</v>
      </c>
      <c r="E14" s="3" t="s">
        <v>42</v>
      </c>
      <c r="F14" s="3" t="s">
        <v>29</v>
      </c>
      <c r="G14" s="3">
        <v>2013</v>
      </c>
      <c r="H14" s="3" t="s">
        <v>43</v>
      </c>
      <c r="I14" s="5"/>
      <c r="J14" s="3" t="s">
        <v>44</v>
      </c>
    </row>
    <row r="15" spans="1:10" ht="12.75" customHeight="1" x14ac:dyDescent="0.15">
      <c r="A15" s="3">
        <v>5</v>
      </c>
      <c r="B15" s="3">
        <v>313178683</v>
      </c>
      <c r="C15" s="3" t="s">
        <v>45</v>
      </c>
      <c r="D15" s="3" t="s">
        <v>46</v>
      </c>
      <c r="E15" s="3" t="s">
        <v>47</v>
      </c>
      <c r="F15" s="3" t="s">
        <v>29</v>
      </c>
      <c r="G15" s="3">
        <v>2016</v>
      </c>
      <c r="H15" s="3" t="s">
        <v>30</v>
      </c>
      <c r="I15" s="5"/>
      <c r="J15" s="3" t="s">
        <v>48</v>
      </c>
    </row>
    <row r="16" spans="1:10" ht="12.75" customHeight="1" x14ac:dyDescent="0.15">
      <c r="A16" s="3">
        <v>6</v>
      </c>
      <c r="B16" s="3">
        <v>311257667</v>
      </c>
      <c r="C16" s="3" t="s">
        <v>49</v>
      </c>
      <c r="D16" s="3" t="s">
        <v>50</v>
      </c>
      <c r="E16" s="3" t="s">
        <v>51</v>
      </c>
      <c r="F16" s="3" t="s">
        <v>29</v>
      </c>
      <c r="G16" s="3">
        <v>2014</v>
      </c>
      <c r="H16" s="3" t="s">
        <v>30</v>
      </c>
      <c r="I16" s="5"/>
      <c r="J16" s="3" t="s">
        <v>52</v>
      </c>
    </row>
    <row r="17" spans="1:10" ht="12.75" customHeight="1" x14ac:dyDescent="0.15">
      <c r="A17" s="3">
        <v>7</v>
      </c>
      <c r="B17" s="3">
        <v>312355436</v>
      </c>
      <c r="C17" s="3" t="s">
        <v>53</v>
      </c>
      <c r="D17" s="3" t="s">
        <v>54</v>
      </c>
      <c r="E17" s="3" t="s">
        <v>55</v>
      </c>
      <c r="F17" s="3" t="s">
        <v>29</v>
      </c>
      <c r="G17" s="3">
        <v>2015</v>
      </c>
      <c r="H17" s="3" t="s">
        <v>30</v>
      </c>
      <c r="I17" s="5"/>
      <c r="J17" s="3" t="s">
        <v>56</v>
      </c>
    </row>
    <row r="18" spans="1:10" ht="12.75" customHeight="1" x14ac:dyDescent="0.15">
      <c r="A18" s="3">
        <v>8</v>
      </c>
      <c r="B18" s="3">
        <v>314082381</v>
      </c>
      <c r="C18" s="3" t="s">
        <v>57</v>
      </c>
      <c r="D18" s="3" t="s">
        <v>58</v>
      </c>
      <c r="E18" s="3" t="s">
        <v>59</v>
      </c>
      <c r="F18" s="3" t="s">
        <v>29</v>
      </c>
      <c r="G18" s="3">
        <v>2017</v>
      </c>
      <c r="H18" s="3" t="s">
        <v>30</v>
      </c>
      <c r="I18" s="5"/>
      <c r="J18" s="3" t="s">
        <v>60</v>
      </c>
    </row>
    <row r="19" spans="1:10" ht="12.75" customHeight="1" x14ac:dyDescent="0.15">
      <c r="A19" s="3">
        <v>9</v>
      </c>
      <c r="B19" s="3">
        <v>411048141</v>
      </c>
      <c r="C19" s="3" t="s">
        <v>61</v>
      </c>
      <c r="D19" s="3" t="s">
        <v>62</v>
      </c>
      <c r="E19" s="3" t="s">
        <v>63</v>
      </c>
      <c r="F19" s="3" t="s">
        <v>29</v>
      </c>
      <c r="G19" s="3">
        <v>2012</v>
      </c>
      <c r="H19" s="3" t="s">
        <v>43</v>
      </c>
      <c r="I19" s="5"/>
      <c r="J19" s="3"/>
    </row>
    <row r="20" spans="1:10" ht="12.75" customHeight="1" x14ac:dyDescent="0.15">
      <c r="A20" s="3">
        <v>10</v>
      </c>
      <c r="B20" s="3">
        <v>313023837</v>
      </c>
      <c r="C20" s="3" t="s">
        <v>64</v>
      </c>
      <c r="D20" s="3" t="s">
        <v>65</v>
      </c>
      <c r="E20" s="3" t="s">
        <v>66</v>
      </c>
      <c r="F20" s="3" t="s">
        <v>29</v>
      </c>
      <c r="G20" s="3">
        <v>2016</v>
      </c>
      <c r="H20" s="3" t="s">
        <v>30</v>
      </c>
      <c r="I20" s="5"/>
      <c r="J20" s="3" t="s">
        <v>67</v>
      </c>
    </row>
    <row r="21" spans="1:10" ht="12.75" customHeight="1" x14ac:dyDescent="0.15">
      <c r="A21" s="3">
        <v>11</v>
      </c>
      <c r="B21" s="3">
        <v>313535327</v>
      </c>
      <c r="C21" s="3" t="s">
        <v>68</v>
      </c>
      <c r="D21" s="3" t="s">
        <v>69</v>
      </c>
      <c r="E21" s="3" t="s">
        <v>70</v>
      </c>
      <c r="F21" s="3" t="s">
        <v>29</v>
      </c>
      <c r="G21" s="3">
        <v>2016</v>
      </c>
      <c r="H21" s="3" t="s">
        <v>30</v>
      </c>
      <c r="I21" s="5"/>
      <c r="J21" s="3" t="s">
        <v>71</v>
      </c>
    </row>
    <row r="22" spans="1:10" ht="12.75" customHeight="1" x14ac:dyDescent="0.15">
      <c r="A22" s="3">
        <v>12</v>
      </c>
      <c r="B22" s="3">
        <v>309110518</v>
      </c>
      <c r="C22" s="3" t="s">
        <v>72</v>
      </c>
      <c r="D22" s="3" t="s">
        <v>73</v>
      </c>
      <c r="E22" s="3" t="s">
        <v>74</v>
      </c>
      <c r="F22" s="3" t="s">
        <v>29</v>
      </c>
      <c r="G22" s="3">
        <v>2012</v>
      </c>
      <c r="H22" s="3" t="s">
        <v>43</v>
      </c>
      <c r="I22" s="5"/>
      <c r="J22" s="3" t="s">
        <v>75</v>
      </c>
    </row>
    <row r="23" spans="1:10" ht="12.75" customHeight="1" x14ac:dyDescent="0.15">
      <c r="A23" s="3">
        <v>13</v>
      </c>
      <c r="B23" s="3">
        <v>310009322</v>
      </c>
      <c r="C23" s="3" t="s">
        <v>76</v>
      </c>
      <c r="D23" s="3" t="s">
        <v>77</v>
      </c>
      <c r="E23" s="3" t="s">
        <v>78</v>
      </c>
      <c r="F23" s="3" t="s">
        <v>29</v>
      </c>
      <c r="G23" s="3">
        <v>2014</v>
      </c>
      <c r="H23" s="3" t="s">
        <v>43</v>
      </c>
      <c r="I23" s="5"/>
      <c r="J23" s="3" t="s">
        <v>79</v>
      </c>
    </row>
    <row r="24" spans="1:10" ht="12.75" customHeight="1" x14ac:dyDescent="0.15">
      <c r="A24" s="3">
        <v>14</v>
      </c>
      <c r="B24" s="3">
        <v>312053613</v>
      </c>
      <c r="C24" s="3" t="s">
        <v>73</v>
      </c>
      <c r="D24" s="3" t="s">
        <v>80</v>
      </c>
      <c r="E24" s="3" t="s">
        <v>81</v>
      </c>
      <c r="F24" s="3" t="s">
        <v>29</v>
      </c>
      <c r="G24" s="3">
        <v>2015</v>
      </c>
      <c r="H24" s="3" t="s">
        <v>30</v>
      </c>
      <c r="I24" s="5"/>
      <c r="J24" s="3" t="s">
        <v>82</v>
      </c>
    </row>
    <row r="25" spans="1:10" ht="12.75" customHeight="1" x14ac:dyDescent="0.15">
      <c r="A25" s="3">
        <v>15</v>
      </c>
      <c r="B25" s="3">
        <v>307039459</v>
      </c>
      <c r="C25" s="3" t="s">
        <v>83</v>
      </c>
      <c r="D25" s="3" t="s">
        <v>84</v>
      </c>
      <c r="E25" s="3" t="s">
        <v>85</v>
      </c>
      <c r="F25" s="3" t="s">
        <v>29</v>
      </c>
      <c r="G25" s="3">
        <v>2010</v>
      </c>
      <c r="H25" s="3" t="s">
        <v>43</v>
      </c>
      <c r="I25" s="5"/>
      <c r="J25" s="3" t="s">
        <v>87</v>
      </c>
    </row>
    <row r="26" spans="1:10" ht="12.75" customHeight="1" x14ac:dyDescent="0.15">
      <c r="A26" s="3">
        <v>16</v>
      </c>
      <c r="B26" s="3">
        <v>312247485</v>
      </c>
      <c r="C26" s="3" t="s">
        <v>89</v>
      </c>
      <c r="D26" s="3" t="s">
        <v>90</v>
      </c>
      <c r="E26" s="3" t="s">
        <v>91</v>
      </c>
      <c r="F26" s="3" t="s">
        <v>29</v>
      </c>
      <c r="G26" s="3">
        <v>2015</v>
      </c>
      <c r="H26" s="3" t="s">
        <v>30</v>
      </c>
      <c r="I26" s="5"/>
      <c r="J26" s="3" t="s">
        <v>92</v>
      </c>
    </row>
    <row r="27" spans="1:10" ht="12.75" customHeight="1" x14ac:dyDescent="0.15">
      <c r="A27" s="3">
        <v>17</v>
      </c>
      <c r="B27" s="3">
        <v>310019040</v>
      </c>
      <c r="C27" s="3" t="s">
        <v>89</v>
      </c>
      <c r="D27" s="3" t="s">
        <v>93</v>
      </c>
      <c r="E27" s="3" t="s">
        <v>94</v>
      </c>
      <c r="F27" s="3" t="s">
        <v>29</v>
      </c>
      <c r="G27" s="3">
        <v>2014</v>
      </c>
      <c r="H27" s="3" t="s">
        <v>43</v>
      </c>
      <c r="I27" s="5"/>
      <c r="J27" s="3" t="s">
        <v>95</v>
      </c>
    </row>
    <row r="28" spans="1:10" ht="12.75" customHeight="1" x14ac:dyDescent="0.15">
      <c r="A28" s="3">
        <v>18</v>
      </c>
      <c r="B28" s="3">
        <v>313265693</v>
      </c>
      <c r="C28" s="3" t="s">
        <v>96</v>
      </c>
      <c r="D28" s="3" t="s">
        <v>97</v>
      </c>
      <c r="E28" s="3" t="s">
        <v>98</v>
      </c>
      <c r="F28" s="3" t="s">
        <v>29</v>
      </c>
      <c r="G28" s="3">
        <v>2016</v>
      </c>
      <c r="H28" s="3" t="s">
        <v>43</v>
      </c>
      <c r="I28" s="5"/>
      <c r="J28" s="3" t="s">
        <v>99</v>
      </c>
    </row>
    <row r="29" spans="1:10" ht="12.75" customHeight="1" x14ac:dyDescent="0.15">
      <c r="A29" s="3">
        <v>19</v>
      </c>
      <c r="B29" s="3">
        <v>309711744</v>
      </c>
      <c r="C29" s="3" t="s">
        <v>100</v>
      </c>
      <c r="D29" s="3" t="s">
        <v>101</v>
      </c>
      <c r="E29" s="3" t="s">
        <v>102</v>
      </c>
      <c r="F29" s="3" t="s">
        <v>29</v>
      </c>
      <c r="G29" s="3">
        <v>2016</v>
      </c>
      <c r="H29" s="3" t="s">
        <v>43</v>
      </c>
      <c r="I29" s="5"/>
      <c r="J29" s="3" t="s">
        <v>103</v>
      </c>
    </row>
    <row r="30" spans="1:10" ht="12.75" customHeight="1" x14ac:dyDescent="0.15">
      <c r="A30" s="3">
        <v>20</v>
      </c>
      <c r="B30" s="3">
        <v>406037596</v>
      </c>
      <c r="C30" s="3" t="s">
        <v>104</v>
      </c>
      <c r="D30" s="3" t="s">
        <v>105</v>
      </c>
      <c r="E30" s="3" t="s">
        <v>106</v>
      </c>
      <c r="F30" s="3" t="s">
        <v>29</v>
      </c>
      <c r="G30" s="3">
        <v>2006</v>
      </c>
      <c r="H30" s="3" t="s">
        <v>43</v>
      </c>
      <c r="I30" s="5"/>
      <c r="J30" s="3" t="s">
        <v>107</v>
      </c>
    </row>
    <row r="31" spans="1:10" ht="12.75" customHeight="1" x14ac:dyDescent="0.15">
      <c r="A31" s="3">
        <v>21</v>
      </c>
      <c r="B31" s="3">
        <v>314612777</v>
      </c>
      <c r="C31" s="3" t="s">
        <v>108</v>
      </c>
      <c r="D31" s="3" t="s">
        <v>109</v>
      </c>
      <c r="E31" s="3" t="s">
        <v>110</v>
      </c>
      <c r="F31" s="3" t="s">
        <v>29</v>
      </c>
      <c r="G31" s="3">
        <v>2017</v>
      </c>
      <c r="H31" s="3" t="s">
        <v>30</v>
      </c>
      <c r="I31" s="5"/>
      <c r="J31" s="3" t="s">
        <v>111</v>
      </c>
    </row>
    <row r="32" spans="1:10" ht="12.75" customHeight="1" x14ac:dyDescent="0.15">
      <c r="A32" s="3">
        <v>22</v>
      </c>
      <c r="B32" s="3">
        <v>414076695</v>
      </c>
      <c r="C32" s="3" t="s">
        <v>112</v>
      </c>
      <c r="D32" s="3" t="s">
        <v>113</v>
      </c>
      <c r="E32" s="3" t="s">
        <v>114</v>
      </c>
      <c r="F32" s="3" t="s">
        <v>29</v>
      </c>
      <c r="G32" s="3">
        <v>2014</v>
      </c>
      <c r="H32" s="3" t="s">
        <v>30</v>
      </c>
      <c r="I32" s="5"/>
      <c r="J32" s="3" t="s">
        <v>115</v>
      </c>
    </row>
    <row r="33" spans="1:10" ht="12.75" customHeight="1" x14ac:dyDescent="0.15">
      <c r="A33" s="3">
        <v>23</v>
      </c>
      <c r="B33" s="3">
        <v>313353181</v>
      </c>
      <c r="C33" s="3" t="s">
        <v>116</v>
      </c>
      <c r="D33" s="3" t="s">
        <v>117</v>
      </c>
      <c r="E33" s="3" t="s">
        <v>118</v>
      </c>
      <c r="F33" s="3" t="s">
        <v>29</v>
      </c>
      <c r="G33" s="3">
        <v>2016</v>
      </c>
      <c r="H33" s="3" t="s">
        <v>43</v>
      </c>
      <c r="I33" s="5"/>
      <c r="J33" s="3" t="s">
        <v>119</v>
      </c>
    </row>
    <row r="34" spans="1:10" ht="12.75" customHeight="1" x14ac:dyDescent="0.15">
      <c r="A34" s="3">
        <v>24</v>
      </c>
      <c r="B34" s="3">
        <v>309275491</v>
      </c>
      <c r="C34" s="3" t="s">
        <v>120</v>
      </c>
      <c r="D34" s="3" t="s">
        <v>121</v>
      </c>
      <c r="E34" s="3" t="s">
        <v>122</v>
      </c>
      <c r="F34" s="3" t="s">
        <v>29</v>
      </c>
      <c r="G34" s="3">
        <v>2014</v>
      </c>
      <c r="H34" s="3" t="s">
        <v>30</v>
      </c>
      <c r="I34" s="5"/>
      <c r="J34" s="3" t="s">
        <v>123</v>
      </c>
    </row>
    <row r="35" spans="1:10" ht="12.75" customHeight="1" x14ac:dyDescent="0.15">
      <c r="A35" s="3">
        <v>25</v>
      </c>
      <c r="B35" s="3">
        <v>413035868</v>
      </c>
      <c r="C35" s="3" t="s">
        <v>124</v>
      </c>
      <c r="D35" s="3" t="s">
        <v>53</v>
      </c>
      <c r="E35" s="3" t="s">
        <v>125</v>
      </c>
      <c r="F35" s="3" t="s">
        <v>29</v>
      </c>
      <c r="G35" s="3">
        <v>2013</v>
      </c>
      <c r="H35" s="3" t="s">
        <v>30</v>
      </c>
      <c r="I35" s="5"/>
      <c r="J35" s="3" t="s">
        <v>126</v>
      </c>
    </row>
    <row r="36" spans="1:10" ht="12.75" customHeight="1" x14ac:dyDescent="0.15">
      <c r="A36" s="3">
        <v>26</v>
      </c>
      <c r="B36" s="3">
        <v>310284631</v>
      </c>
      <c r="C36" s="3" t="s">
        <v>127</v>
      </c>
      <c r="D36" s="3" t="s">
        <v>128</v>
      </c>
      <c r="E36" s="3" t="s">
        <v>129</v>
      </c>
      <c r="F36" s="3" t="s">
        <v>29</v>
      </c>
      <c r="G36" s="3">
        <v>2013</v>
      </c>
      <c r="H36" s="3" t="s">
        <v>43</v>
      </c>
      <c r="I36" s="5"/>
      <c r="J36" s="3" t="s">
        <v>130</v>
      </c>
    </row>
    <row r="37" spans="1:10" ht="12.75" customHeight="1" x14ac:dyDescent="0.15">
      <c r="A37" s="3">
        <v>27</v>
      </c>
      <c r="B37" s="3">
        <v>310294548</v>
      </c>
      <c r="C37" s="3" t="s">
        <v>128</v>
      </c>
      <c r="D37" s="3" t="s">
        <v>131</v>
      </c>
      <c r="E37" s="3" t="s">
        <v>132</v>
      </c>
      <c r="F37" s="3" t="s">
        <v>29</v>
      </c>
      <c r="G37" s="3">
        <v>2014</v>
      </c>
      <c r="H37" s="3" t="s">
        <v>30</v>
      </c>
      <c r="I37" s="5"/>
      <c r="J37" s="3" t="s">
        <v>133</v>
      </c>
    </row>
    <row r="38" spans="1:10" ht="12.75" customHeight="1" x14ac:dyDescent="0.15">
      <c r="A38" s="3">
        <v>28</v>
      </c>
      <c r="B38" s="3">
        <v>309169523</v>
      </c>
      <c r="C38" s="3" t="s">
        <v>134</v>
      </c>
      <c r="D38" s="3" t="s">
        <v>135</v>
      </c>
      <c r="E38" s="3" t="s">
        <v>136</v>
      </c>
      <c r="F38" s="3" t="s">
        <v>29</v>
      </c>
      <c r="G38" s="3">
        <v>2012</v>
      </c>
      <c r="H38" s="3" t="s">
        <v>43</v>
      </c>
      <c r="I38" s="5"/>
      <c r="J38" s="3" t="s">
        <v>137</v>
      </c>
    </row>
    <row r="39" spans="1:10" ht="12.75" customHeight="1" x14ac:dyDescent="0.15">
      <c r="A39" s="3">
        <v>29</v>
      </c>
      <c r="B39" s="3">
        <v>415005614</v>
      </c>
      <c r="C39" s="3" t="s">
        <v>138</v>
      </c>
      <c r="D39" s="3" t="s">
        <v>139</v>
      </c>
      <c r="E39" s="3" t="s">
        <v>140</v>
      </c>
      <c r="F39" s="3" t="s">
        <v>29</v>
      </c>
      <c r="G39" s="3">
        <v>2015</v>
      </c>
      <c r="H39" s="3" t="s">
        <v>30</v>
      </c>
      <c r="I39" s="5"/>
      <c r="J39" s="3" t="s">
        <v>141</v>
      </c>
    </row>
    <row r="40" spans="1:10" ht="12.75" customHeight="1" x14ac:dyDescent="0.15">
      <c r="A40" s="3">
        <v>30</v>
      </c>
      <c r="B40" s="3">
        <v>314280790</v>
      </c>
      <c r="C40" s="3" t="s">
        <v>142</v>
      </c>
      <c r="D40" s="3" t="s">
        <v>143</v>
      </c>
      <c r="E40" s="3" t="s">
        <v>144</v>
      </c>
      <c r="F40" s="3" t="s">
        <v>29</v>
      </c>
      <c r="G40" s="3">
        <v>2017</v>
      </c>
      <c r="H40" s="3" t="s">
        <v>30</v>
      </c>
      <c r="I40" s="5"/>
      <c r="J40" s="3" t="s">
        <v>145</v>
      </c>
    </row>
    <row r="41" spans="1:10" ht="12.75" customHeight="1" x14ac:dyDescent="0.15">
      <c r="A41" s="3">
        <v>31</v>
      </c>
      <c r="B41" s="3">
        <v>312107534</v>
      </c>
      <c r="C41" s="3" t="s">
        <v>146</v>
      </c>
      <c r="D41" s="3" t="s">
        <v>147</v>
      </c>
      <c r="E41" s="3" t="s">
        <v>102</v>
      </c>
      <c r="F41" s="3" t="s">
        <v>29</v>
      </c>
      <c r="G41" s="3">
        <v>2015</v>
      </c>
      <c r="H41" s="3" t="s">
        <v>30</v>
      </c>
      <c r="I41" s="5"/>
      <c r="J41" s="3" t="s">
        <v>148</v>
      </c>
    </row>
    <row r="42" spans="1:10" ht="12.75" customHeight="1" x14ac:dyDescent="0.15">
      <c r="A42" s="3">
        <v>32</v>
      </c>
      <c r="B42" s="3">
        <v>412010675</v>
      </c>
      <c r="C42" s="3" t="s">
        <v>146</v>
      </c>
      <c r="D42" s="3" t="s">
        <v>149</v>
      </c>
      <c r="E42" s="3" t="s">
        <v>150</v>
      </c>
      <c r="F42" s="3" t="s">
        <v>29</v>
      </c>
      <c r="G42" s="3">
        <v>2012</v>
      </c>
      <c r="H42" s="3" t="s">
        <v>43</v>
      </c>
      <c r="I42" s="5"/>
      <c r="J42" s="3" t="s">
        <v>151</v>
      </c>
    </row>
    <row r="43" spans="1:10" ht="12.75" customHeight="1" x14ac:dyDescent="0.15">
      <c r="A43" s="3">
        <v>33</v>
      </c>
      <c r="B43" s="3">
        <v>310261658</v>
      </c>
      <c r="C43" s="3" t="s">
        <v>152</v>
      </c>
      <c r="D43" s="3" t="s">
        <v>153</v>
      </c>
      <c r="E43" s="3" t="s">
        <v>11</v>
      </c>
      <c r="F43" s="3" t="s">
        <v>29</v>
      </c>
      <c r="G43" s="3">
        <v>2016</v>
      </c>
      <c r="H43" s="3" t="s">
        <v>30</v>
      </c>
      <c r="I43" s="5"/>
      <c r="J43" s="3" t="s">
        <v>154</v>
      </c>
    </row>
    <row r="44" spans="1:10" ht="12.75" customHeight="1" x14ac:dyDescent="0.15">
      <c r="A44" s="3">
        <v>34</v>
      </c>
      <c r="B44" s="3">
        <v>311176968</v>
      </c>
      <c r="C44" s="3" t="s">
        <v>155</v>
      </c>
      <c r="D44" s="3" t="s">
        <v>156</v>
      </c>
      <c r="E44" s="3" t="s">
        <v>157</v>
      </c>
      <c r="F44" s="3" t="s">
        <v>29</v>
      </c>
      <c r="G44" s="3">
        <v>2015</v>
      </c>
      <c r="H44" s="3" t="s">
        <v>30</v>
      </c>
      <c r="I44" s="5"/>
      <c r="J44" s="3" t="s">
        <v>158</v>
      </c>
    </row>
    <row r="45" spans="1:10" ht="12.75" customHeight="1" x14ac:dyDescent="0.15">
      <c r="A45" s="3">
        <v>35</v>
      </c>
      <c r="B45" s="3">
        <v>309137575</v>
      </c>
      <c r="C45" s="3" t="s">
        <v>159</v>
      </c>
      <c r="D45" s="3" t="s">
        <v>96</v>
      </c>
      <c r="E45" s="3" t="s">
        <v>160</v>
      </c>
      <c r="F45" s="3" t="s">
        <v>29</v>
      </c>
      <c r="G45" s="3">
        <v>2013</v>
      </c>
      <c r="H45" s="3" t="s">
        <v>43</v>
      </c>
      <c r="I45" s="5"/>
      <c r="J45" s="3" t="s">
        <v>161</v>
      </c>
    </row>
    <row r="46" spans="1:10" ht="12.75" customHeight="1" x14ac:dyDescent="0.15">
      <c r="A46" s="3">
        <v>36</v>
      </c>
      <c r="B46" s="3">
        <v>314184935</v>
      </c>
      <c r="C46" s="3" t="s">
        <v>80</v>
      </c>
      <c r="D46" s="3" t="s">
        <v>73</v>
      </c>
      <c r="E46" s="3" t="s">
        <v>162</v>
      </c>
      <c r="F46" s="3" t="s">
        <v>29</v>
      </c>
      <c r="G46" s="3">
        <v>2017</v>
      </c>
      <c r="H46" s="3" t="s">
        <v>30</v>
      </c>
      <c r="I46" s="5"/>
      <c r="J46" s="3" t="s">
        <v>163</v>
      </c>
    </row>
    <row r="47" spans="1:10" ht="12.75" customHeight="1" x14ac:dyDescent="0.15">
      <c r="A47" s="3">
        <v>37</v>
      </c>
      <c r="B47" s="3">
        <v>314244624</v>
      </c>
      <c r="C47" s="3" t="s">
        <v>164</v>
      </c>
      <c r="D47" s="3" t="s">
        <v>165</v>
      </c>
      <c r="E47" s="3" t="s">
        <v>166</v>
      </c>
      <c r="F47" s="3" t="s">
        <v>29</v>
      </c>
      <c r="G47" s="3">
        <v>2017</v>
      </c>
      <c r="H47" s="3" t="s">
        <v>30</v>
      </c>
      <c r="I47" s="5"/>
      <c r="J47" s="3" t="s">
        <v>167</v>
      </c>
    </row>
    <row r="48" spans="1:10" ht="12.75" customHeight="1" x14ac:dyDescent="0.15">
      <c r="A48" s="3">
        <v>38</v>
      </c>
      <c r="B48" s="3">
        <v>313308679</v>
      </c>
      <c r="C48" s="3" t="s">
        <v>168</v>
      </c>
      <c r="D48" s="3" t="s">
        <v>169</v>
      </c>
      <c r="E48" s="3" t="s">
        <v>170</v>
      </c>
      <c r="F48" s="3" t="s">
        <v>29</v>
      </c>
      <c r="G48" s="3">
        <v>2016</v>
      </c>
      <c r="H48" s="3" t="s">
        <v>43</v>
      </c>
      <c r="I48" s="5"/>
      <c r="J48" s="3" t="s">
        <v>171</v>
      </c>
    </row>
    <row r="49" spans="1:10" ht="12.75" customHeight="1" x14ac:dyDescent="0.15">
      <c r="A49" s="3">
        <v>39</v>
      </c>
      <c r="B49" s="3">
        <v>313073014</v>
      </c>
      <c r="C49" s="3" t="s">
        <v>172</v>
      </c>
      <c r="D49" s="3" t="s">
        <v>173</v>
      </c>
      <c r="E49" s="3" t="s">
        <v>174</v>
      </c>
      <c r="F49" s="3" t="s">
        <v>29</v>
      </c>
      <c r="G49" s="3">
        <v>2016</v>
      </c>
      <c r="H49" s="3" t="s">
        <v>30</v>
      </c>
      <c r="I49" s="5"/>
      <c r="J49" s="3" t="s">
        <v>175</v>
      </c>
    </row>
    <row r="50" spans="1:10" ht="12.75" customHeight="1" x14ac:dyDescent="0.15">
      <c r="A50" s="3">
        <v>40</v>
      </c>
      <c r="B50" s="3">
        <v>312236942</v>
      </c>
      <c r="C50" s="3" t="s">
        <v>176</v>
      </c>
      <c r="D50" s="3" t="s">
        <v>177</v>
      </c>
      <c r="E50" s="3" t="s">
        <v>178</v>
      </c>
      <c r="F50" s="3" t="s">
        <v>29</v>
      </c>
      <c r="G50" s="3">
        <v>2015</v>
      </c>
      <c r="H50" s="3" t="s">
        <v>30</v>
      </c>
      <c r="I50" s="5"/>
      <c r="J50" s="3" t="s">
        <v>179</v>
      </c>
    </row>
    <row r="51" spans="1:10" ht="12.75" customHeight="1" x14ac:dyDescent="0.15">
      <c r="A51" s="3">
        <v>41</v>
      </c>
      <c r="B51" s="3">
        <v>307154419</v>
      </c>
      <c r="C51" s="3" t="s">
        <v>180</v>
      </c>
      <c r="D51" s="3" t="s">
        <v>181</v>
      </c>
      <c r="E51" s="3" t="s">
        <v>182</v>
      </c>
      <c r="F51" s="3" t="s">
        <v>29</v>
      </c>
      <c r="G51" s="3">
        <v>2010</v>
      </c>
      <c r="H51" s="3" t="s">
        <v>43</v>
      </c>
      <c r="I51" s="5"/>
      <c r="J51" s="3" t="s">
        <v>183</v>
      </c>
    </row>
    <row r="52" spans="1:10" ht="12.75" customHeight="1" x14ac:dyDescent="0.15">
      <c r="A52" s="3">
        <v>42</v>
      </c>
      <c r="B52" s="3">
        <v>314254177</v>
      </c>
      <c r="C52" s="3" t="s">
        <v>180</v>
      </c>
      <c r="D52" s="3" t="s">
        <v>152</v>
      </c>
      <c r="E52" s="3" t="s">
        <v>184</v>
      </c>
      <c r="F52" s="3" t="s">
        <v>29</v>
      </c>
      <c r="G52" s="3">
        <v>2017</v>
      </c>
      <c r="H52" s="3" t="s">
        <v>30</v>
      </c>
      <c r="I52" s="5"/>
      <c r="J52" s="3" t="s">
        <v>185</v>
      </c>
    </row>
    <row r="53" spans="1:10" ht="12.75" customHeight="1" x14ac:dyDescent="0.15"/>
    <row r="54" spans="1:10" ht="12.75" customHeight="1" x14ac:dyDescent="0.15"/>
    <row r="55" spans="1:10" ht="12.75" customHeight="1" x14ac:dyDescent="0.15"/>
    <row r="56" spans="1:10" ht="12.75" customHeight="1" x14ac:dyDescent="0.15"/>
    <row r="57" spans="1:10" ht="12.75" customHeight="1" x14ac:dyDescent="0.15"/>
    <row r="58" spans="1:10" ht="12.75" customHeight="1" x14ac:dyDescent="0.15"/>
    <row r="59" spans="1:10" ht="12.75" customHeight="1" x14ac:dyDescent="0.15"/>
    <row r="60" spans="1:10" ht="12.75" customHeight="1" x14ac:dyDescent="0.15"/>
    <row r="61" spans="1:10" ht="12.75" customHeight="1" x14ac:dyDescent="0.15"/>
    <row r="62" spans="1:10" ht="12.75" customHeight="1" x14ac:dyDescent="0.15"/>
    <row r="63" spans="1:10" ht="12.75" customHeight="1" x14ac:dyDescent="0.15"/>
    <row r="64" spans="1:10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0">
    <mergeCell ref="A8:B8"/>
    <mergeCell ref="C8:G8"/>
    <mergeCell ref="A1:J1"/>
    <mergeCell ref="A2:J2"/>
    <mergeCell ref="C6:G6"/>
    <mergeCell ref="B4:G4"/>
    <mergeCell ref="B5:G5"/>
    <mergeCell ref="A7:B7"/>
    <mergeCell ref="A6:B6"/>
    <mergeCell ref="C7:G7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9.16406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00"/>
  <sheetViews>
    <sheetView workbookViewId="0"/>
  </sheetViews>
  <sheetFormatPr baseColWidth="10" defaultColWidth="14.5" defaultRowHeight="15" customHeight="1" x14ac:dyDescent="0.15"/>
  <cols>
    <col min="1" max="1" width="6" customWidth="1"/>
    <col min="2" max="3" width="12" customWidth="1"/>
    <col min="4" max="4" width="20" customWidth="1"/>
    <col min="5" max="35" width="6.6640625" customWidth="1"/>
    <col min="36" max="36" width="12.83203125" customWidth="1"/>
    <col min="37" max="37" width="13" customWidth="1"/>
    <col min="38" max="38" width="11.5" customWidth="1"/>
    <col min="39" max="39" width="14.83203125" customWidth="1"/>
    <col min="40" max="40" width="26.1640625" customWidth="1"/>
    <col min="41" max="52" width="6.6640625" customWidth="1"/>
    <col min="53" max="53" width="11.5" customWidth="1"/>
  </cols>
  <sheetData>
    <row r="1" spans="1:53" ht="12.75" customHeight="1" x14ac:dyDescent="0.2">
      <c r="A1" s="103" t="s">
        <v>1</v>
      </c>
      <c r="B1" s="101"/>
      <c r="C1" s="101"/>
      <c r="D1" s="101"/>
      <c r="E1" s="3"/>
      <c r="F1" s="4"/>
      <c r="G1" s="3"/>
      <c r="H1" s="3" t="s">
        <v>7</v>
      </c>
      <c r="I1" s="3"/>
      <c r="J1" s="6"/>
      <c r="K1" s="112" t="s">
        <v>11</v>
      </c>
      <c r="L1" s="10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7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3" ht="12.75" customHeight="1" x14ac:dyDescent="0.2">
      <c r="A2" s="103" t="s">
        <v>2</v>
      </c>
      <c r="B2" s="101"/>
      <c r="C2" s="101"/>
      <c r="D2" s="101"/>
      <c r="E2" s="3"/>
      <c r="F2" s="8"/>
      <c r="G2" s="3"/>
      <c r="H2" s="3" t="s">
        <v>86</v>
      </c>
      <c r="I2" s="3"/>
      <c r="J2" s="3" t="s">
        <v>88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7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3" ht="12.75" customHeight="1" x14ac:dyDescent="0.2">
      <c r="A3" s="1"/>
      <c r="B3" s="3"/>
      <c r="C3" s="3"/>
      <c r="D3" s="3"/>
      <c r="E3" s="9">
        <v>1</v>
      </c>
      <c r="F3" s="9">
        <v>2</v>
      </c>
      <c r="G3" s="9">
        <v>3</v>
      </c>
      <c r="H3" s="9">
        <v>4</v>
      </c>
      <c r="I3" s="9">
        <v>5</v>
      </c>
      <c r="J3" s="9">
        <v>6</v>
      </c>
      <c r="K3" s="9">
        <v>7</v>
      </c>
      <c r="L3" s="9">
        <v>8</v>
      </c>
      <c r="M3" s="9">
        <v>9</v>
      </c>
      <c r="N3" s="9">
        <v>10</v>
      </c>
      <c r="O3" s="9">
        <v>11</v>
      </c>
      <c r="P3" s="9">
        <v>12</v>
      </c>
      <c r="Q3" s="9">
        <v>13</v>
      </c>
      <c r="R3" s="9">
        <v>14</v>
      </c>
      <c r="S3" s="9">
        <v>15</v>
      </c>
      <c r="T3" s="9">
        <v>16</v>
      </c>
      <c r="U3" s="9">
        <v>17</v>
      </c>
      <c r="V3" s="9">
        <v>18</v>
      </c>
      <c r="W3" s="9">
        <v>19</v>
      </c>
      <c r="X3" s="9">
        <v>20</v>
      </c>
      <c r="Y3" s="9">
        <v>21</v>
      </c>
      <c r="Z3" s="9">
        <v>22</v>
      </c>
      <c r="AA3" s="9">
        <v>23</v>
      </c>
      <c r="AB3" s="9">
        <v>24</v>
      </c>
      <c r="AC3" s="9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  <c r="AJ3" s="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3" ht="12.75" customHeight="1" x14ac:dyDescent="0.15">
      <c r="A4" s="3"/>
      <c r="B4" s="3"/>
      <c r="C4" s="3"/>
      <c r="D4" s="3"/>
      <c r="E4" s="109"/>
      <c r="F4" s="110"/>
      <c r="G4" s="111"/>
      <c r="H4" s="8"/>
      <c r="I4" s="8"/>
      <c r="J4" s="4"/>
      <c r="K4" s="4"/>
      <c r="L4" s="4"/>
      <c r="M4" s="4"/>
      <c r="N4" s="8"/>
      <c r="O4" s="8"/>
      <c r="P4" s="8"/>
      <c r="Q4" s="4"/>
      <c r="R4" s="4"/>
      <c r="S4" s="4"/>
      <c r="T4" s="4"/>
      <c r="U4" s="4"/>
      <c r="V4" s="4"/>
      <c r="W4" s="4"/>
      <c r="X4" s="6"/>
      <c r="Y4" s="6"/>
      <c r="Z4" s="6"/>
      <c r="AA4" s="6"/>
      <c r="AB4" s="14"/>
      <c r="AC4" s="14"/>
      <c r="AD4" s="14"/>
      <c r="AE4" s="15"/>
      <c r="AF4" s="15"/>
      <c r="AG4" s="16"/>
      <c r="AH4" s="16"/>
      <c r="AI4" s="16"/>
      <c r="AJ4" s="17"/>
      <c r="AN4" s="9" t="s">
        <v>189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3" ht="12.75" customHeight="1" x14ac:dyDescent="0.15">
      <c r="A5" s="3"/>
      <c r="B5" s="3"/>
      <c r="C5" s="3"/>
      <c r="D5" s="3"/>
      <c r="E5" s="106" t="s">
        <v>190</v>
      </c>
      <c r="F5" s="107"/>
      <c r="G5" s="108"/>
      <c r="H5" s="106" t="s">
        <v>191</v>
      </c>
      <c r="I5" s="108"/>
      <c r="J5" s="106" t="s">
        <v>192</v>
      </c>
      <c r="K5" s="107"/>
      <c r="L5" s="107"/>
      <c r="M5" s="108"/>
      <c r="N5" s="106" t="s">
        <v>193</v>
      </c>
      <c r="O5" s="107"/>
      <c r="P5" s="108"/>
      <c r="Q5" s="106" t="s">
        <v>194</v>
      </c>
      <c r="R5" s="107"/>
      <c r="S5" s="107"/>
      <c r="T5" s="107"/>
      <c r="U5" s="107"/>
      <c r="V5" s="107"/>
      <c r="W5" s="108"/>
      <c r="X5" s="105" t="s">
        <v>195</v>
      </c>
      <c r="Y5" s="101"/>
      <c r="Z5" s="101"/>
      <c r="AA5" s="101"/>
      <c r="AB5" s="105" t="s">
        <v>196</v>
      </c>
      <c r="AC5" s="101"/>
      <c r="AD5" s="101"/>
      <c r="AE5" s="105" t="s">
        <v>197</v>
      </c>
      <c r="AF5" s="101"/>
      <c r="AG5" s="105" t="s">
        <v>198</v>
      </c>
      <c r="AH5" s="101"/>
      <c r="AI5" s="101"/>
      <c r="AJ5" s="19" t="s">
        <v>199</v>
      </c>
      <c r="AK5" s="19" t="s">
        <v>200</v>
      </c>
      <c r="AL5" s="19" t="s">
        <v>201</v>
      </c>
      <c r="AM5" s="19" t="s">
        <v>202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3" ht="12.75" customHeight="1" x14ac:dyDescent="0.15">
      <c r="A6" s="20" t="s">
        <v>16</v>
      </c>
      <c r="B6" s="23" t="s">
        <v>18</v>
      </c>
      <c r="C6" s="23" t="s">
        <v>19</v>
      </c>
      <c r="D6" s="23" t="s">
        <v>20</v>
      </c>
      <c r="E6" s="24" t="s">
        <v>206</v>
      </c>
      <c r="F6" s="24" t="s">
        <v>207</v>
      </c>
      <c r="G6" s="24" t="s">
        <v>208</v>
      </c>
      <c r="H6" s="24" t="s">
        <v>209</v>
      </c>
      <c r="I6" s="24" t="s">
        <v>210</v>
      </c>
      <c r="J6" s="24" t="s">
        <v>211</v>
      </c>
      <c r="K6" s="24" t="s">
        <v>212</v>
      </c>
      <c r="L6" s="24" t="s">
        <v>214</v>
      </c>
      <c r="M6" s="24" t="s">
        <v>215</v>
      </c>
      <c r="N6" s="24" t="s">
        <v>216</v>
      </c>
      <c r="O6" s="24" t="s">
        <v>217</v>
      </c>
      <c r="P6" s="24" t="s">
        <v>218</v>
      </c>
      <c r="Q6" s="24" t="s">
        <v>219</v>
      </c>
      <c r="R6" s="24" t="s">
        <v>220</v>
      </c>
      <c r="S6" s="24" t="s">
        <v>221</v>
      </c>
      <c r="T6" s="24" t="s">
        <v>222</v>
      </c>
      <c r="U6" s="24" t="s">
        <v>223</v>
      </c>
      <c r="V6" s="24" t="s">
        <v>225</v>
      </c>
      <c r="W6" s="24" t="s">
        <v>226</v>
      </c>
      <c r="X6" s="24"/>
      <c r="Y6" s="24"/>
      <c r="Z6" s="24"/>
      <c r="AA6" s="24"/>
      <c r="AB6" s="23" t="s">
        <v>227</v>
      </c>
      <c r="AC6" s="23" t="s">
        <v>228</v>
      </c>
      <c r="AD6" s="23" t="s">
        <v>230</v>
      </c>
      <c r="AE6" s="23"/>
      <c r="AF6" s="23"/>
      <c r="AG6" s="23" t="s">
        <v>231</v>
      </c>
      <c r="AH6" s="23" t="s">
        <v>232</v>
      </c>
      <c r="AI6" s="23" t="s">
        <v>233</v>
      </c>
      <c r="AJ6" s="25"/>
      <c r="AK6" s="23"/>
      <c r="AL6" s="23" t="s">
        <v>238</v>
      </c>
      <c r="AM6" s="23" t="s">
        <v>239</v>
      </c>
      <c r="AN6" s="23" t="s">
        <v>241</v>
      </c>
      <c r="AO6" s="23" t="s">
        <v>242</v>
      </c>
      <c r="AP6" s="23" t="s">
        <v>243</v>
      </c>
      <c r="AQ6" s="23" t="s">
        <v>244</v>
      </c>
      <c r="AR6" s="23" t="s">
        <v>245</v>
      </c>
      <c r="AS6" s="23" t="s">
        <v>246</v>
      </c>
      <c r="AT6" s="23" t="s">
        <v>247</v>
      </c>
      <c r="AU6" s="23" t="s">
        <v>248</v>
      </c>
      <c r="AV6" s="23" t="s">
        <v>249</v>
      </c>
      <c r="AW6" s="23" t="s">
        <v>250</v>
      </c>
      <c r="AX6" s="23" t="s">
        <v>251</v>
      </c>
      <c r="AY6" s="23" t="s">
        <v>252</v>
      </c>
      <c r="AZ6" s="23" t="s">
        <v>253</v>
      </c>
      <c r="BA6" s="27" t="s">
        <v>254</v>
      </c>
    </row>
    <row r="7" spans="1:53" ht="12.75" customHeight="1" x14ac:dyDescent="0.15">
      <c r="A7" s="29">
        <v>1</v>
      </c>
      <c r="B7" s="30" t="s">
        <v>26</v>
      </c>
      <c r="C7" s="30" t="s">
        <v>27</v>
      </c>
      <c r="D7" s="30" t="s">
        <v>28</v>
      </c>
      <c r="E7" s="23">
        <v>1</v>
      </c>
      <c r="F7" s="23">
        <v>1</v>
      </c>
      <c r="G7" s="23">
        <v>0.7</v>
      </c>
      <c r="H7" s="23">
        <v>1</v>
      </c>
      <c r="I7" s="23">
        <v>0.25</v>
      </c>
      <c r="J7" s="23">
        <v>1</v>
      </c>
      <c r="K7" s="23">
        <v>0.8</v>
      </c>
      <c r="L7" s="23">
        <v>0.5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31">
        <v>0.75</v>
      </c>
      <c r="Y7" s="31">
        <v>0</v>
      </c>
      <c r="Z7" s="31">
        <v>1</v>
      </c>
      <c r="AA7" s="31">
        <v>1</v>
      </c>
      <c r="AB7" s="31">
        <v>0.5</v>
      </c>
      <c r="AC7" s="31">
        <v>1</v>
      </c>
      <c r="AD7" s="31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7">
        <f t="shared" ref="AJ7:AJ48" si="0">COUNTIF(E7:AI7,"&lt;&gt;0")</f>
        <v>13</v>
      </c>
      <c r="AK7" s="38">
        <f t="shared" ref="AK7:AK48" si="1">AJ7/31</f>
        <v>0.41935483870967744</v>
      </c>
      <c r="AL7" s="41">
        <f t="shared" ref="AL7:AL48" si="2">SUM(E7:AI7)/3.1</f>
        <v>3.3870967741935485</v>
      </c>
      <c r="AM7" s="41">
        <f t="shared" ref="AM7:AN7" si="3">AL7*0.4</f>
        <v>1.3548387096774195</v>
      </c>
      <c r="AN7" s="41">
        <f t="shared" si="3"/>
        <v>0.54193548387096779</v>
      </c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47"/>
    </row>
    <row r="8" spans="1:53" ht="12.75" customHeight="1" x14ac:dyDescent="0.15">
      <c r="A8" s="29">
        <v>2</v>
      </c>
      <c r="B8" s="30" t="s">
        <v>32</v>
      </c>
      <c r="C8" s="30" t="s">
        <v>33</v>
      </c>
      <c r="D8" s="30" t="s">
        <v>34</v>
      </c>
      <c r="E8" s="23">
        <v>1</v>
      </c>
      <c r="F8" s="23">
        <v>0.8</v>
      </c>
      <c r="G8" s="23">
        <v>1</v>
      </c>
      <c r="H8" s="23">
        <v>1</v>
      </c>
      <c r="I8" s="23">
        <v>0.33</v>
      </c>
      <c r="J8" s="23">
        <v>1</v>
      </c>
      <c r="K8" s="23">
        <v>0</v>
      </c>
      <c r="L8" s="23">
        <v>0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0.8</v>
      </c>
      <c r="S8" s="23">
        <v>0</v>
      </c>
      <c r="T8" s="23">
        <v>1</v>
      </c>
      <c r="U8" s="23">
        <v>0</v>
      </c>
      <c r="V8" s="23">
        <v>1</v>
      </c>
      <c r="W8" s="23">
        <v>0</v>
      </c>
      <c r="X8" s="31">
        <v>1</v>
      </c>
      <c r="Y8" s="31">
        <v>1</v>
      </c>
      <c r="Z8" s="31">
        <v>1</v>
      </c>
      <c r="AA8" s="31">
        <v>1</v>
      </c>
      <c r="AB8" s="31">
        <v>0.3</v>
      </c>
      <c r="AC8" s="31">
        <v>1</v>
      </c>
      <c r="AD8" s="31">
        <v>1</v>
      </c>
      <c r="AE8" s="32">
        <v>0</v>
      </c>
      <c r="AF8" s="32">
        <v>0</v>
      </c>
      <c r="AG8" s="32">
        <v>1</v>
      </c>
      <c r="AH8" s="32">
        <v>1</v>
      </c>
      <c r="AI8" s="32">
        <v>1</v>
      </c>
      <c r="AJ8" s="7">
        <f t="shared" si="0"/>
        <v>24</v>
      </c>
      <c r="AK8" s="38">
        <f t="shared" si="1"/>
        <v>0.77419354838709675</v>
      </c>
      <c r="AL8" s="41">
        <f t="shared" si="2"/>
        <v>7.1709677419354838</v>
      </c>
      <c r="AM8" s="41">
        <f t="shared" ref="AM8:AN8" si="4">AL8*0.4</f>
        <v>2.8683870967741938</v>
      </c>
      <c r="AN8" s="41">
        <f t="shared" si="4"/>
        <v>1.1473548387096775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47"/>
    </row>
    <row r="9" spans="1:53" ht="12.75" customHeight="1" x14ac:dyDescent="0.15">
      <c r="A9" s="29">
        <v>3</v>
      </c>
      <c r="B9" s="30" t="s">
        <v>36</v>
      </c>
      <c r="C9" s="30" t="s">
        <v>37</v>
      </c>
      <c r="D9" s="30" t="s">
        <v>38</v>
      </c>
      <c r="E9" s="23">
        <v>0</v>
      </c>
      <c r="F9" s="23">
        <v>0</v>
      </c>
      <c r="G9" s="23">
        <v>0</v>
      </c>
      <c r="H9" s="23">
        <v>0.8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0.5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31">
        <v>0</v>
      </c>
      <c r="Y9" s="31">
        <v>0</v>
      </c>
      <c r="Z9" s="31">
        <v>0</v>
      </c>
      <c r="AA9" s="31">
        <v>0</v>
      </c>
      <c r="AB9" s="31">
        <v>0.4</v>
      </c>
      <c r="AC9" s="31">
        <v>0.8</v>
      </c>
      <c r="AD9" s="31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7">
        <f t="shared" si="0"/>
        <v>4</v>
      </c>
      <c r="AK9" s="38">
        <f t="shared" si="1"/>
        <v>0.12903225806451613</v>
      </c>
      <c r="AL9" s="41">
        <f t="shared" si="2"/>
        <v>0.80645161290322576</v>
      </c>
      <c r="AM9" s="41">
        <f t="shared" ref="AM9:AN9" si="5">AL9*0.4</f>
        <v>0.32258064516129031</v>
      </c>
      <c r="AN9" s="41">
        <f t="shared" si="5"/>
        <v>0.12903225806451613</v>
      </c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47"/>
    </row>
    <row r="10" spans="1:53" ht="12.75" customHeight="1" x14ac:dyDescent="0.15">
      <c r="A10" s="29">
        <v>4</v>
      </c>
      <c r="B10" s="55" t="s">
        <v>40</v>
      </c>
      <c r="C10" s="55" t="s">
        <v>41</v>
      </c>
      <c r="D10" s="55" t="s">
        <v>42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7">
        <f t="shared" si="0"/>
        <v>0</v>
      </c>
      <c r="AK10" s="38">
        <f t="shared" si="1"/>
        <v>0</v>
      </c>
      <c r="AL10" s="41">
        <f t="shared" si="2"/>
        <v>0</v>
      </c>
      <c r="AM10" s="41">
        <f t="shared" ref="AM10:AN10" si="6">AL10*0.4</f>
        <v>0</v>
      </c>
      <c r="AN10" s="41">
        <f t="shared" si="6"/>
        <v>0</v>
      </c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47"/>
    </row>
    <row r="11" spans="1:53" ht="12.75" customHeight="1" x14ac:dyDescent="0.15">
      <c r="A11" s="29">
        <v>5</v>
      </c>
      <c r="B11" s="55" t="s">
        <v>45</v>
      </c>
      <c r="C11" s="55" t="s">
        <v>46</v>
      </c>
      <c r="D11" s="55" t="s">
        <v>47</v>
      </c>
      <c r="E11" s="57">
        <v>1</v>
      </c>
      <c r="F11" s="57">
        <v>1</v>
      </c>
      <c r="G11" s="57">
        <v>0.7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7">
        <f t="shared" si="0"/>
        <v>3</v>
      </c>
      <c r="AK11" s="38">
        <f t="shared" si="1"/>
        <v>9.6774193548387094E-2</v>
      </c>
      <c r="AL11" s="41">
        <f t="shared" si="2"/>
        <v>0.87096774193548387</v>
      </c>
      <c r="AM11" s="41">
        <f t="shared" ref="AM11:AN11" si="7">AL11*0.4</f>
        <v>0.34838709677419355</v>
      </c>
      <c r="AN11" s="41">
        <f t="shared" si="7"/>
        <v>0.13935483870967744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47"/>
    </row>
    <row r="12" spans="1:53" ht="12.75" customHeight="1" x14ac:dyDescent="0.15">
      <c r="A12" s="29">
        <v>6</v>
      </c>
      <c r="B12" s="30" t="s">
        <v>49</v>
      </c>
      <c r="C12" s="30" t="s">
        <v>50</v>
      </c>
      <c r="D12" s="30" t="s">
        <v>51</v>
      </c>
      <c r="E12" s="23">
        <v>1</v>
      </c>
      <c r="F12" s="23">
        <v>0.9</v>
      </c>
      <c r="G12" s="23">
        <v>0.6</v>
      </c>
      <c r="H12" s="23">
        <v>1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0.2</v>
      </c>
      <c r="Q12" s="23">
        <v>0</v>
      </c>
      <c r="R12" s="23">
        <v>0.8</v>
      </c>
      <c r="S12" s="23">
        <v>0</v>
      </c>
      <c r="T12" s="23">
        <v>1</v>
      </c>
      <c r="U12" s="23">
        <v>0</v>
      </c>
      <c r="V12" s="23">
        <v>1</v>
      </c>
      <c r="W12" s="23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1</v>
      </c>
      <c r="AC12" s="31">
        <v>1</v>
      </c>
      <c r="AD12" s="31">
        <v>1</v>
      </c>
      <c r="AE12" s="32">
        <v>0</v>
      </c>
      <c r="AF12" s="32">
        <v>1</v>
      </c>
      <c r="AG12" s="32">
        <v>0</v>
      </c>
      <c r="AH12" s="32">
        <v>0</v>
      </c>
      <c r="AI12" s="32">
        <v>0</v>
      </c>
      <c r="AJ12" s="7">
        <f t="shared" si="0"/>
        <v>12</v>
      </c>
      <c r="AK12" s="38">
        <f t="shared" si="1"/>
        <v>0.38709677419354838</v>
      </c>
      <c r="AL12" s="41">
        <f t="shared" si="2"/>
        <v>3.3870967741935485</v>
      </c>
      <c r="AM12" s="41">
        <f t="shared" ref="AM12:AN12" si="8">AL12*0.4</f>
        <v>1.3548387096774195</v>
      </c>
      <c r="AN12" s="41">
        <f t="shared" si="8"/>
        <v>0.54193548387096779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47"/>
    </row>
    <row r="13" spans="1:53" ht="12.75" customHeight="1" x14ac:dyDescent="0.15">
      <c r="A13" s="29">
        <v>7</v>
      </c>
      <c r="B13" s="55" t="s">
        <v>53</v>
      </c>
      <c r="C13" s="55" t="s">
        <v>54</v>
      </c>
      <c r="D13" s="55" t="s">
        <v>55</v>
      </c>
      <c r="E13" s="57">
        <v>1</v>
      </c>
      <c r="F13" s="57">
        <v>0.4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7">
        <f t="shared" si="0"/>
        <v>2</v>
      </c>
      <c r="AK13" s="38">
        <f t="shared" si="1"/>
        <v>6.4516129032258063E-2</v>
      </c>
      <c r="AL13" s="41">
        <f t="shared" si="2"/>
        <v>0.45161290322580638</v>
      </c>
      <c r="AM13" s="41">
        <f t="shared" ref="AM13:AN13" si="9">AL13*0.4</f>
        <v>0.18064516129032257</v>
      </c>
      <c r="AN13" s="41">
        <f t="shared" si="9"/>
        <v>7.2258064516129025E-2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47"/>
    </row>
    <row r="14" spans="1:53" ht="12.75" customHeight="1" x14ac:dyDescent="0.15">
      <c r="A14" s="29">
        <v>8</v>
      </c>
      <c r="B14" s="55" t="s">
        <v>57</v>
      </c>
      <c r="C14" s="55" t="s">
        <v>58</v>
      </c>
      <c r="D14" s="55" t="s">
        <v>59</v>
      </c>
      <c r="E14" s="57">
        <v>1</v>
      </c>
      <c r="F14" s="57">
        <v>1</v>
      </c>
      <c r="G14" s="57">
        <v>0.6</v>
      </c>
      <c r="H14" s="57">
        <v>0</v>
      </c>
      <c r="I14" s="57">
        <v>0.5</v>
      </c>
      <c r="J14" s="57">
        <v>0</v>
      </c>
      <c r="K14" s="57">
        <v>1</v>
      </c>
      <c r="L14" s="57">
        <v>0.8</v>
      </c>
      <c r="M14" s="57">
        <v>0</v>
      </c>
      <c r="N14" s="57">
        <v>0</v>
      </c>
      <c r="O14" s="57">
        <v>1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7">
        <f t="shared" si="0"/>
        <v>7</v>
      </c>
      <c r="AK14" s="38">
        <f t="shared" si="1"/>
        <v>0.22580645161290322</v>
      </c>
      <c r="AL14" s="41">
        <f t="shared" si="2"/>
        <v>1.9032258064516128</v>
      </c>
      <c r="AM14" s="41">
        <f t="shared" ref="AM14:AN14" si="10">AL14*0.4</f>
        <v>0.76129032258064511</v>
      </c>
      <c r="AN14" s="41">
        <f t="shared" si="10"/>
        <v>0.30451612903225805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47"/>
    </row>
    <row r="15" spans="1:53" ht="12.75" customHeight="1" x14ac:dyDescent="0.15">
      <c r="A15" s="78">
        <v>9</v>
      </c>
      <c r="B15" s="55" t="s">
        <v>61</v>
      </c>
      <c r="C15" s="55" t="s">
        <v>62</v>
      </c>
      <c r="D15" s="55" t="s">
        <v>63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7">
        <f t="shared" si="0"/>
        <v>0</v>
      </c>
      <c r="AK15" s="38">
        <f t="shared" si="1"/>
        <v>0</v>
      </c>
      <c r="AL15" s="41">
        <f t="shared" si="2"/>
        <v>0</v>
      </c>
      <c r="AM15" s="41">
        <f t="shared" ref="AM15:AN15" si="11">AL15*0.4</f>
        <v>0</v>
      </c>
      <c r="AN15" s="41">
        <f t="shared" si="11"/>
        <v>0</v>
      </c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</row>
    <row r="16" spans="1:53" ht="12.75" customHeight="1" x14ac:dyDescent="0.15">
      <c r="A16" s="78">
        <v>10</v>
      </c>
      <c r="B16" s="55" t="s">
        <v>64</v>
      </c>
      <c r="C16" s="55" t="s">
        <v>65</v>
      </c>
      <c r="D16" s="55" t="s">
        <v>66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7">
        <f t="shared" si="0"/>
        <v>0</v>
      </c>
      <c r="AK16" s="38">
        <f t="shared" si="1"/>
        <v>0</v>
      </c>
      <c r="AL16" s="41">
        <f t="shared" si="2"/>
        <v>0</v>
      </c>
      <c r="AM16" s="41">
        <f t="shared" ref="AM16:AN16" si="12">AL16*0.4</f>
        <v>0</v>
      </c>
      <c r="AN16" s="41">
        <f t="shared" si="12"/>
        <v>0</v>
      </c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</row>
    <row r="17" spans="1:53" ht="12.75" customHeight="1" x14ac:dyDescent="0.15">
      <c r="A17" s="29">
        <v>11</v>
      </c>
      <c r="B17" s="30" t="s">
        <v>68</v>
      </c>
      <c r="C17" s="30" t="s">
        <v>69</v>
      </c>
      <c r="D17" s="30" t="s">
        <v>70</v>
      </c>
      <c r="E17" s="23">
        <v>1</v>
      </c>
      <c r="F17" s="23">
        <v>0</v>
      </c>
      <c r="G17" s="23">
        <v>0.6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31">
        <v>1</v>
      </c>
      <c r="Y17" s="31">
        <v>1</v>
      </c>
      <c r="Z17" s="31">
        <v>0.5</v>
      </c>
      <c r="AA17" s="31">
        <v>0.5</v>
      </c>
      <c r="AB17" s="31">
        <v>0.8</v>
      </c>
      <c r="AC17" s="31">
        <v>1</v>
      </c>
      <c r="AD17" s="3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7">
        <f t="shared" si="0"/>
        <v>8</v>
      </c>
      <c r="AK17" s="38">
        <f t="shared" si="1"/>
        <v>0.25806451612903225</v>
      </c>
      <c r="AL17" s="41">
        <f t="shared" si="2"/>
        <v>2.064516129032258</v>
      </c>
      <c r="AM17" s="41">
        <f t="shared" ref="AM17:AN17" si="13">AL17*0.4</f>
        <v>0.82580645161290323</v>
      </c>
      <c r="AN17" s="41">
        <f t="shared" si="13"/>
        <v>0.33032258064516129</v>
      </c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 ht="12.75" customHeight="1" x14ac:dyDescent="0.15">
      <c r="A18" s="29">
        <v>12</v>
      </c>
      <c r="B18" s="55" t="s">
        <v>72</v>
      </c>
      <c r="C18" s="55" t="s">
        <v>73</v>
      </c>
      <c r="D18" s="55" t="s">
        <v>74</v>
      </c>
      <c r="E18" s="57">
        <v>1</v>
      </c>
      <c r="F18" s="57">
        <v>0</v>
      </c>
      <c r="G18" s="57">
        <v>0.6</v>
      </c>
      <c r="H18" s="57">
        <v>0</v>
      </c>
      <c r="I18" s="57">
        <v>0.33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7">
        <f t="shared" si="0"/>
        <v>3</v>
      </c>
      <c r="AK18" s="38">
        <f t="shared" si="1"/>
        <v>9.6774193548387094E-2</v>
      </c>
      <c r="AL18" s="41">
        <f t="shared" si="2"/>
        <v>0.6225806451612903</v>
      </c>
      <c r="AM18" s="41">
        <f t="shared" ref="AM18:AN18" si="14">AL18*0.4</f>
        <v>0.24903225806451612</v>
      </c>
      <c r="AN18" s="41">
        <f t="shared" si="14"/>
        <v>9.961290322580646E-2</v>
      </c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 ht="12.75" customHeight="1" x14ac:dyDescent="0.15">
      <c r="A19" s="29">
        <v>13</v>
      </c>
      <c r="B19" s="30" t="s">
        <v>76</v>
      </c>
      <c r="C19" s="30" t="s">
        <v>77</v>
      </c>
      <c r="D19" s="30" t="s">
        <v>78</v>
      </c>
      <c r="E19" s="23">
        <v>0.8</v>
      </c>
      <c r="F19" s="23">
        <v>1</v>
      </c>
      <c r="G19" s="23">
        <v>0.6</v>
      </c>
      <c r="H19" s="23">
        <v>0</v>
      </c>
      <c r="I19" s="23">
        <v>0</v>
      </c>
      <c r="J19" s="23">
        <v>1</v>
      </c>
      <c r="K19" s="23">
        <v>0.2</v>
      </c>
      <c r="L19" s="23">
        <v>0.3</v>
      </c>
      <c r="M19" s="23">
        <v>0.5</v>
      </c>
      <c r="N19" s="23">
        <v>0</v>
      </c>
      <c r="O19" s="23">
        <v>1</v>
      </c>
      <c r="P19" s="23">
        <v>0.5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0.8</v>
      </c>
      <c r="AC19" s="31">
        <v>1</v>
      </c>
      <c r="AD19" s="31">
        <v>0</v>
      </c>
      <c r="AE19" s="81">
        <v>1</v>
      </c>
      <c r="AF19" s="81">
        <v>0</v>
      </c>
      <c r="AG19" s="81">
        <v>0</v>
      </c>
      <c r="AH19" s="81">
        <v>0</v>
      </c>
      <c r="AI19" s="81">
        <v>0</v>
      </c>
      <c r="AJ19" s="7">
        <f t="shared" si="0"/>
        <v>12</v>
      </c>
      <c r="AK19" s="38">
        <f t="shared" si="1"/>
        <v>0.38709677419354838</v>
      </c>
      <c r="AL19" s="41">
        <f t="shared" si="2"/>
        <v>2.8064516129032255</v>
      </c>
      <c r="AM19" s="41">
        <f t="shared" ref="AM19:AN19" si="15">AL19*0.4</f>
        <v>1.1225806451612903</v>
      </c>
      <c r="AN19" s="41">
        <f t="shared" si="15"/>
        <v>0.44903225806451613</v>
      </c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 ht="12.75" customHeight="1" x14ac:dyDescent="0.15">
      <c r="A20" s="29">
        <v>14</v>
      </c>
      <c r="B20" s="30" t="s">
        <v>73</v>
      </c>
      <c r="C20" s="30" t="s">
        <v>80</v>
      </c>
      <c r="D20" s="30" t="s">
        <v>81</v>
      </c>
      <c r="E20" s="23">
        <v>1</v>
      </c>
      <c r="F20" s="23">
        <v>0</v>
      </c>
      <c r="G20" s="23">
        <v>1</v>
      </c>
      <c r="H20" s="23">
        <v>0.8</v>
      </c>
      <c r="I20" s="23">
        <v>0</v>
      </c>
      <c r="J20" s="23">
        <v>1</v>
      </c>
      <c r="K20" s="23">
        <v>0</v>
      </c>
      <c r="L20" s="23">
        <v>0</v>
      </c>
      <c r="M20" s="23">
        <v>0.5</v>
      </c>
      <c r="N20" s="23">
        <v>0</v>
      </c>
      <c r="O20" s="23">
        <v>1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31">
        <v>0</v>
      </c>
      <c r="Y20" s="31">
        <v>1</v>
      </c>
      <c r="Z20" s="31">
        <v>1</v>
      </c>
      <c r="AA20" s="31">
        <v>0</v>
      </c>
      <c r="AB20" s="31">
        <v>0.6</v>
      </c>
      <c r="AC20" s="31">
        <v>1</v>
      </c>
      <c r="AD20" s="31">
        <v>0</v>
      </c>
      <c r="AE20" s="81">
        <v>1</v>
      </c>
      <c r="AF20" s="81">
        <v>1</v>
      </c>
      <c r="AG20" s="81">
        <v>1</v>
      </c>
      <c r="AH20" s="81">
        <v>0.8</v>
      </c>
      <c r="AI20" s="81">
        <v>1</v>
      </c>
      <c r="AJ20" s="7">
        <f t="shared" si="0"/>
        <v>15</v>
      </c>
      <c r="AK20" s="38">
        <f t="shared" si="1"/>
        <v>0.4838709677419355</v>
      </c>
      <c r="AL20" s="41">
        <f t="shared" si="2"/>
        <v>4.419354838709677</v>
      </c>
      <c r="AM20" s="41">
        <f t="shared" ref="AM20:AN20" si="16">AL20*0.4</f>
        <v>1.7677419354838708</v>
      </c>
      <c r="AN20" s="41">
        <f t="shared" si="16"/>
        <v>0.70709677419354833</v>
      </c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 ht="12.75" customHeight="1" x14ac:dyDescent="0.15">
      <c r="A21" s="78">
        <v>15</v>
      </c>
      <c r="B21" s="55" t="s">
        <v>83</v>
      </c>
      <c r="C21" s="55" t="s">
        <v>84</v>
      </c>
      <c r="D21" s="55" t="s">
        <v>85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7">
        <f t="shared" si="0"/>
        <v>0</v>
      </c>
      <c r="AK21" s="38">
        <f t="shared" si="1"/>
        <v>0</v>
      </c>
      <c r="AL21" s="41">
        <f t="shared" si="2"/>
        <v>0</v>
      </c>
      <c r="AM21" s="41">
        <f t="shared" ref="AM21:AN21" si="17">AL21*0.4</f>
        <v>0</v>
      </c>
      <c r="AN21" s="41">
        <f t="shared" si="17"/>
        <v>0</v>
      </c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</row>
    <row r="22" spans="1:53" ht="12.75" customHeight="1" x14ac:dyDescent="0.15">
      <c r="A22" s="29">
        <v>16</v>
      </c>
      <c r="B22" s="30" t="s">
        <v>89</v>
      </c>
      <c r="C22" s="30" t="s">
        <v>90</v>
      </c>
      <c r="D22" s="30" t="s">
        <v>91</v>
      </c>
      <c r="E22" s="23">
        <v>1</v>
      </c>
      <c r="F22" s="23">
        <v>1</v>
      </c>
      <c r="G22" s="23">
        <v>0.6</v>
      </c>
      <c r="H22" s="23">
        <v>1</v>
      </c>
      <c r="I22" s="23">
        <v>1</v>
      </c>
      <c r="J22" s="23">
        <v>1</v>
      </c>
      <c r="K22" s="23">
        <v>0.5</v>
      </c>
      <c r="L22" s="23">
        <v>1</v>
      </c>
      <c r="M22" s="23">
        <v>1</v>
      </c>
      <c r="N22" s="23">
        <v>0</v>
      </c>
      <c r="O22" s="23">
        <v>1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31">
        <v>1</v>
      </c>
      <c r="Y22" s="31">
        <v>0</v>
      </c>
      <c r="Z22" s="31">
        <v>1</v>
      </c>
      <c r="AA22" s="31">
        <v>1</v>
      </c>
      <c r="AB22" s="31">
        <v>1</v>
      </c>
      <c r="AC22" s="31">
        <v>1</v>
      </c>
      <c r="AD22" s="31">
        <v>0</v>
      </c>
      <c r="AE22" s="81">
        <v>1</v>
      </c>
      <c r="AF22" s="81">
        <v>1</v>
      </c>
      <c r="AG22" s="81">
        <v>0</v>
      </c>
      <c r="AH22" s="81">
        <v>0</v>
      </c>
      <c r="AI22" s="81">
        <v>0</v>
      </c>
      <c r="AJ22" s="7">
        <f t="shared" si="0"/>
        <v>17</v>
      </c>
      <c r="AK22" s="38">
        <f t="shared" si="1"/>
        <v>0.54838709677419351</v>
      </c>
      <c r="AL22" s="41">
        <f t="shared" si="2"/>
        <v>5.1935483870967749</v>
      </c>
      <c r="AM22" s="41">
        <f t="shared" ref="AM22:AN22" si="18">AL22*0.4</f>
        <v>2.0774193548387099</v>
      </c>
      <c r="AN22" s="41">
        <f t="shared" si="18"/>
        <v>0.83096774193548395</v>
      </c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 ht="12.75" customHeight="1" x14ac:dyDescent="0.15">
      <c r="A23" s="29">
        <v>17</v>
      </c>
      <c r="B23" s="55" t="s">
        <v>89</v>
      </c>
      <c r="C23" s="55" t="s">
        <v>93</v>
      </c>
      <c r="D23" s="55" t="s">
        <v>94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0.3</v>
      </c>
      <c r="L23" s="57">
        <v>1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7">
        <f t="shared" si="0"/>
        <v>2</v>
      </c>
      <c r="AK23" s="38">
        <f t="shared" si="1"/>
        <v>6.4516129032258063E-2</v>
      </c>
      <c r="AL23" s="41">
        <f t="shared" si="2"/>
        <v>0.41935483870967744</v>
      </c>
      <c r="AM23" s="41">
        <f t="shared" ref="AM23:AN23" si="19">AL23*0.4</f>
        <v>0.16774193548387098</v>
      </c>
      <c r="AN23" s="41">
        <f t="shared" si="19"/>
        <v>6.7096774193548397E-2</v>
      </c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 ht="12.75" customHeight="1" x14ac:dyDescent="0.15">
      <c r="A24" s="29">
        <v>18</v>
      </c>
      <c r="B24" s="30" t="s">
        <v>96</v>
      </c>
      <c r="C24" s="30" t="s">
        <v>97</v>
      </c>
      <c r="D24" s="30" t="s">
        <v>98</v>
      </c>
      <c r="E24" s="23">
        <v>1</v>
      </c>
      <c r="F24" s="23">
        <v>0</v>
      </c>
      <c r="G24" s="23">
        <v>1</v>
      </c>
      <c r="H24" s="23">
        <v>1</v>
      </c>
      <c r="I24" s="23">
        <v>0</v>
      </c>
      <c r="J24" s="23">
        <v>1</v>
      </c>
      <c r="K24" s="23">
        <v>1</v>
      </c>
      <c r="L24" s="23">
        <v>0.5</v>
      </c>
      <c r="M24" s="23">
        <v>1</v>
      </c>
      <c r="N24" s="23">
        <v>1</v>
      </c>
      <c r="O24" s="23">
        <v>1</v>
      </c>
      <c r="P24" s="23">
        <v>1</v>
      </c>
      <c r="Q24" s="23">
        <v>0.5</v>
      </c>
      <c r="R24" s="23">
        <v>1</v>
      </c>
      <c r="S24" s="23">
        <v>1</v>
      </c>
      <c r="T24" s="23">
        <v>0.5</v>
      </c>
      <c r="U24" s="23">
        <v>0</v>
      </c>
      <c r="V24" s="23">
        <v>1</v>
      </c>
      <c r="W24" s="23">
        <v>0</v>
      </c>
      <c r="X24" s="31">
        <v>0</v>
      </c>
      <c r="Y24" s="31">
        <v>0</v>
      </c>
      <c r="Z24" s="31">
        <v>1</v>
      </c>
      <c r="AA24" s="31">
        <v>1</v>
      </c>
      <c r="AB24" s="31">
        <v>0.5</v>
      </c>
      <c r="AC24" s="31">
        <v>0</v>
      </c>
      <c r="AD24" s="31">
        <v>1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7">
        <f t="shared" si="0"/>
        <v>19</v>
      </c>
      <c r="AK24" s="38">
        <f t="shared" si="1"/>
        <v>0.61290322580645162</v>
      </c>
      <c r="AL24" s="41">
        <f t="shared" si="2"/>
        <v>5.4838709677419351</v>
      </c>
      <c r="AM24" s="41">
        <f t="shared" ref="AM24:AN24" si="20">AL24*0.4</f>
        <v>2.193548387096774</v>
      </c>
      <c r="AN24" s="41">
        <f t="shared" si="20"/>
        <v>0.8774193548387097</v>
      </c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 ht="12.75" customHeight="1" x14ac:dyDescent="0.15">
      <c r="A25" s="29">
        <v>19</v>
      </c>
      <c r="B25" s="30" t="s">
        <v>100</v>
      </c>
      <c r="C25" s="30" t="s">
        <v>101</v>
      </c>
      <c r="D25" s="30" t="s">
        <v>102</v>
      </c>
      <c r="E25" s="23">
        <v>1</v>
      </c>
      <c r="F25" s="23">
        <v>0</v>
      </c>
      <c r="G25" s="23">
        <v>0.6</v>
      </c>
      <c r="H25" s="23">
        <v>0.7</v>
      </c>
      <c r="I25" s="23">
        <v>0.66</v>
      </c>
      <c r="J25" s="23">
        <v>1</v>
      </c>
      <c r="K25" s="23">
        <v>0.9</v>
      </c>
      <c r="L25" s="23">
        <v>0</v>
      </c>
      <c r="M25" s="23">
        <v>1</v>
      </c>
      <c r="N25" s="23">
        <v>0</v>
      </c>
      <c r="O25" s="23">
        <v>1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31">
        <v>1</v>
      </c>
      <c r="Y25" s="31">
        <v>0.5</v>
      </c>
      <c r="Z25" s="31">
        <v>0</v>
      </c>
      <c r="AA25" s="31">
        <v>0</v>
      </c>
      <c r="AB25" s="31">
        <v>1</v>
      </c>
      <c r="AC25" s="31">
        <v>1</v>
      </c>
      <c r="AD25" s="31">
        <v>0</v>
      </c>
      <c r="AE25" s="81">
        <v>0</v>
      </c>
      <c r="AF25" s="81">
        <v>0</v>
      </c>
      <c r="AG25" s="81">
        <v>1</v>
      </c>
      <c r="AH25" s="81">
        <v>1</v>
      </c>
      <c r="AI25" s="81">
        <v>0</v>
      </c>
      <c r="AJ25" s="7">
        <f t="shared" si="0"/>
        <v>14</v>
      </c>
      <c r="AK25" s="38">
        <f t="shared" si="1"/>
        <v>0.45161290322580644</v>
      </c>
      <c r="AL25" s="41">
        <f t="shared" si="2"/>
        <v>3.9870967741935481</v>
      </c>
      <c r="AM25" s="41">
        <f t="shared" ref="AM25:AN25" si="21">AL25*0.4</f>
        <v>1.5948387096774193</v>
      </c>
      <c r="AN25" s="41">
        <f t="shared" si="21"/>
        <v>0.63793548387096777</v>
      </c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 ht="12.75" customHeight="1" x14ac:dyDescent="0.15">
      <c r="A26" s="29">
        <v>20</v>
      </c>
      <c r="B26" s="30" t="s">
        <v>104</v>
      </c>
      <c r="C26" s="30" t="s">
        <v>105</v>
      </c>
      <c r="D26" s="30" t="s">
        <v>106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7">
        <f t="shared" si="0"/>
        <v>0</v>
      </c>
      <c r="AK26" s="38">
        <f t="shared" si="1"/>
        <v>0</v>
      </c>
      <c r="AL26" s="41">
        <f t="shared" si="2"/>
        <v>0</v>
      </c>
      <c r="AM26" s="41">
        <f t="shared" ref="AM26:AN26" si="22">AL26*0.4</f>
        <v>0</v>
      </c>
      <c r="AN26" s="41">
        <f t="shared" si="22"/>
        <v>0</v>
      </c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 ht="12.75" customHeight="1" x14ac:dyDescent="0.15">
      <c r="A27" s="29">
        <v>21</v>
      </c>
      <c r="B27" s="30" t="s">
        <v>108</v>
      </c>
      <c r="C27" s="30" t="s">
        <v>109</v>
      </c>
      <c r="D27" s="30" t="s">
        <v>110</v>
      </c>
      <c r="E27" s="23">
        <v>0.8</v>
      </c>
      <c r="F27" s="23">
        <v>0</v>
      </c>
      <c r="G27" s="23">
        <v>0.6</v>
      </c>
      <c r="H27" s="23">
        <v>1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7">
        <f t="shared" si="0"/>
        <v>5</v>
      </c>
      <c r="AK27" s="38">
        <f t="shared" si="1"/>
        <v>0.16129032258064516</v>
      </c>
      <c r="AL27" s="41">
        <f t="shared" si="2"/>
        <v>1.4193548387096775</v>
      </c>
      <c r="AM27" s="41">
        <f t="shared" ref="AM27:AN27" si="23">AL27*0.4</f>
        <v>0.56774193548387097</v>
      </c>
      <c r="AN27" s="41">
        <f t="shared" si="23"/>
        <v>0.2270967741935484</v>
      </c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 ht="12.75" customHeight="1" x14ac:dyDescent="0.15">
      <c r="A28" s="29">
        <v>22</v>
      </c>
      <c r="B28" s="30" t="s">
        <v>112</v>
      </c>
      <c r="C28" s="30" t="s">
        <v>113</v>
      </c>
      <c r="D28" s="30" t="s">
        <v>114</v>
      </c>
      <c r="E28" s="23">
        <v>1</v>
      </c>
      <c r="F28" s="23">
        <v>0</v>
      </c>
      <c r="G28" s="23">
        <v>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7">
        <f t="shared" si="0"/>
        <v>2</v>
      </c>
      <c r="AK28" s="38">
        <f t="shared" si="1"/>
        <v>6.4516129032258063E-2</v>
      </c>
      <c r="AL28" s="41">
        <f t="shared" si="2"/>
        <v>0.64516129032258063</v>
      </c>
      <c r="AM28" s="41">
        <f t="shared" ref="AM28:AN28" si="24">AL28*0.4</f>
        <v>0.25806451612903225</v>
      </c>
      <c r="AN28" s="41">
        <f t="shared" si="24"/>
        <v>0.1032258064516129</v>
      </c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 ht="12.75" customHeight="1" x14ac:dyDescent="0.15">
      <c r="A29" s="29">
        <v>23</v>
      </c>
      <c r="B29" s="30" t="s">
        <v>116</v>
      </c>
      <c r="C29" s="30" t="s">
        <v>117</v>
      </c>
      <c r="D29" s="30" t="s">
        <v>118</v>
      </c>
      <c r="E29" s="23">
        <v>0.8</v>
      </c>
      <c r="F29" s="23">
        <v>0</v>
      </c>
      <c r="G29" s="23">
        <v>0.6</v>
      </c>
      <c r="H29" s="23">
        <v>0</v>
      </c>
      <c r="I29" s="23">
        <v>0</v>
      </c>
      <c r="J29" s="23">
        <v>1</v>
      </c>
      <c r="K29" s="23">
        <v>1</v>
      </c>
      <c r="L29" s="23">
        <v>0</v>
      </c>
      <c r="M29" s="23">
        <v>1</v>
      </c>
      <c r="N29" s="23">
        <v>1</v>
      </c>
      <c r="O29" s="23">
        <v>1</v>
      </c>
      <c r="P29" s="23">
        <v>1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31">
        <v>0</v>
      </c>
      <c r="Y29" s="31">
        <v>0</v>
      </c>
      <c r="Z29" s="31">
        <v>1</v>
      </c>
      <c r="AA29" s="31">
        <v>1</v>
      </c>
      <c r="AB29" s="31">
        <v>0.5</v>
      </c>
      <c r="AC29" s="31">
        <v>0</v>
      </c>
      <c r="AD29" s="31">
        <v>1</v>
      </c>
      <c r="AE29" s="81">
        <v>0</v>
      </c>
      <c r="AF29" s="81">
        <v>0</v>
      </c>
      <c r="AG29" s="81">
        <v>0</v>
      </c>
      <c r="AH29" s="81">
        <v>0</v>
      </c>
      <c r="AI29" s="81">
        <v>0</v>
      </c>
      <c r="AJ29" s="7">
        <f t="shared" si="0"/>
        <v>12</v>
      </c>
      <c r="AK29" s="38">
        <f t="shared" si="1"/>
        <v>0.38709677419354838</v>
      </c>
      <c r="AL29" s="41">
        <f t="shared" si="2"/>
        <v>3.5161290322580645</v>
      </c>
      <c r="AM29" s="41">
        <f t="shared" ref="AM29:AN29" si="25">AL29*0.4</f>
        <v>1.4064516129032258</v>
      </c>
      <c r="AN29" s="41">
        <f t="shared" si="25"/>
        <v>0.56258064516129036</v>
      </c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 ht="12.75" customHeight="1" x14ac:dyDescent="0.15">
      <c r="A30" s="29">
        <v>24</v>
      </c>
      <c r="B30" s="30" t="s">
        <v>120</v>
      </c>
      <c r="C30" s="30" t="s">
        <v>121</v>
      </c>
      <c r="D30" s="30" t="s">
        <v>122</v>
      </c>
      <c r="E30" s="23">
        <v>1</v>
      </c>
      <c r="F30" s="23">
        <v>0</v>
      </c>
      <c r="G30" s="23">
        <v>1</v>
      </c>
      <c r="H30" s="23">
        <v>1</v>
      </c>
      <c r="I30" s="23">
        <v>0.25</v>
      </c>
      <c r="J30" s="23">
        <v>0.7</v>
      </c>
      <c r="K30" s="23">
        <v>0</v>
      </c>
      <c r="L30" s="23">
        <v>0</v>
      </c>
      <c r="M30" s="23">
        <v>0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0</v>
      </c>
      <c r="T30" s="23">
        <v>0</v>
      </c>
      <c r="U30" s="23">
        <v>1</v>
      </c>
      <c r="V30" s="23">
        <v>0</v>
      </c>
      <c r="W30" s="23">
        <v>0</v>
      </c>
      <c r="X30" s="31">
        <v>0.5</v>
      </c>
      <c r="Y30" s="31">
        <v>1</v>
      </c>
      <c r="Z30" s="31">
        <v>1</v>
      </c>
      <c r="AA30" s="31">
        <v>1</v>
      </c>
      <c r="AB30" s="31">
        <v>0</v>
      </c>
      <c r="AC30" s="31">
        <v>0</v>
      </c>
      <c r="AD30" s="3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7">
        <f t="shared" si="0"/>
        <v>15</v>
      </c>
      <c r="AK30" s="38">
        <f t="shared" si="1"/>
        <v>0.4838709677419355</v>
      </c>
      <c r="AL30" s="41">
        <f t="shared" si="2"/>
        <v>4.3387096774193541</v>
      </c>
      <c r="AM30" s="41">
        <f t="shared" ref="AM30:AN30" si="26">AL30*0.4</f>
        <v>1.7354838709677418</v>
      </c>
      <c r="AN30" s="41">
        <f t="shared" si="26"/>
        <v>0.69419354838709679</v>
      </c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 ht="12.75" customHeight="1" x14ac:dyDescent="0.15">
      <c r="A31" s="29">
        <v>25</v>
      </c>
      <c r="B31" s="55" t="s">
        <v>124</v>
      </c>
      <c r="C31" s="55" t="s">
        <v>53</v>
      </c>
      <c r="D31" s="55" t="s">
        <v>125</v>
      </c>
      <c r="E31" s="57">
        <v>1</v>
      </c>
      <c r="F31" s="57">
        <v>0</v>
      </c>
      <c r="G31" s="57">
        <v>1</v>
      </c>
      <c r="H31" s="57">
        <v>0.8</v>
      </c>
      <c r="I31" s="57">
        <v>0.33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7">
        <f t="shared" si="0"/>
        <v>4</v>
      </c>
      <c r="AK31" s="38">
        <f t="shared" si="1"/>
        <v>0.12903225806451613</v>
      </c>
      <c r="AL31" s="41">
        <f t="shared" si="2"/>
        <v>1.0096774193548386</v>
      </c>
      <c r="AM31" s="41">
        <f t="shared" ref="AM31:AN31" si="27">AL31*0.4</f>
        <v>0.40387096774193543</v>
      </c>
      <c r="AN31" s="41">
        <f t="shared" si="27"/>
        <v>0.16154838709677419</v>
      </c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 ht="12.75" customHeight="1" x14ac:dyDescent="0.15">
      <c r="A32" s="29">
        <v>26</v>
      </c>
      <c r="B32" s="55" t="s">
        <v>127</v>
      </c>
      <c r="C32" s="55" t="s">
        <v>128</v>
      </c>
      <c r="D32" s="55" t="s">
        <v>129</v>
      </c>
      <c r="E32" s="57">
        <v>0</v>
      </c>
      <c r="F32" s="57">
        <v>0</v>
      </c>
      <c r="G32" s="57">
        <v>0</v>
      </c>
      <c r="H32" s="57">
        <v>0.8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1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7">
        <f t="shared" si="0"/>
        <v>2</v>
      </c>
      <c r="AK32" s="38">
        <f t="shared" si="1"/>
        <v>6.4516129032258063E-2</v>
      </c>
      <c r="AL32" s="41">
        <f t="shared" si="2"/>
        <v>0.58064516129032262</v>
      </c>
      <c r="AM32" s="41">
        <f t="shared" ref="AM32:AN32" si="28">AL32*0.4</f>
        <v>0.23225806451612907</v>
      </c>
      <c r="AN32" s="41">
        <f t="shared" si="28"/>
        <v>9.2903225806451634E-2</v>
      </c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1:53" ht="12.75" customHeight="1" x14ac:dyDescent="0.15">
      <c r="A33" s="29">
        <v>27</v>
      </c>
      <c r="B33" s="55" t="s">
        <v>128</v>
      </c>
      <c r="C33" s="55" t="s">
        <v>131</v>
      </c>
      <c r="D33" s="55" t="s">
        <v>132</v>
      </c>
      <c r="E33" s="57">
        <v>1</v>
      </c>
      <c r="F33" s="57">
        <v>0</v>
      </c>
      <c r="G33" s="57">
        <v>0.8</v>
      </c>
      <c r="H33" s="57">
        <v>1</v>
      </c>
      <c r="I33" s="57">
        <v>0.25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9">
        <v>1</v>
      </c>
      <c r="Y33" s="59">
        <v>0</v>
      </c>
      <c r="Z33" s="59">
        <v>1</v>
      </c>
      <c r="AA33" s="59">
        <v>1</v>
      </c>
      <c r="AB33" s="59">
        <v>0</v>
      </c>
      <c r="AC33" s="59">
        <v>0</v>
      </c>
      <c r="AD33" s="59">
        <v>0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7">
        <f t="shared" si="0"/>
        <v>7</v>
      </c>
      <c r="AK33" s="38">
        <f t="shared" si="1"/>
        <v>0.22580645161290322</v>
      </c>
      <c r="AL33" s="41">
        <f t="shared" si="2"/>
        <v>1.9516129032258063</v>
      </c>
      <c r="AM33" s="41">
        <f t="shared" ref="AM33:AN33" si="29">AL33*0.4</f>
        <v>0.78064516129032258</v>
      </c>
      <c r="AN33" s="41">
        <f t="shared" si="29"/>
        <v>0.31225806451612903</v>
      </c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 ht="12.75" customHeight="1" x14ac:dyDescent="0.15">
      <c r="A34" s="29">
        <v>28</v>
      </c>
      <c r="B34" s="55" t="s">
        <v>134</v>
      </c>
      <c r="C34" s="55" t="s">
        <v>135</v>
      </c>
      <c r="D34" s="55" t="s">
        <v>136</v>
      </c>
      <c r="E34" s="57">
        <v>0.5</v>
      </c>
      <c r="F34" s="57">
        <v>1</v>
      </c>
      <c r="G34" s="57">
        <v>0.2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7">
        <f t="shared" si="0"/>
        <v>3</v>
      </c>
      <c r="AK34" s="38">
        <f t="shared" si="1"/>
        <v>9.6774193548387094E-2</v>
      </c>
      <c r="AL34" s="41">
        <f t="shared" si="2"/>
        <v>0.54838709677419351</v>
      </c>
      <c r="AM34" s="41">
        <f t="shared" ref="AM34:AN34" si="30">AL34*0.4</f>
        <v>0.21935483870967742</v>
      </c>
      <c r="AN34" s="41">
        <f t="shared" si="30"/>
        <v>8.7741935483870978E-2</v>
      </c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 ht="12.75" customHeight="1" x14ac:dyDescent="0.15">
      <c r="A35" s="29">
        <v>29</v>
      </c>
      <c r="B35" s="55" t="s">
        <v>138</v>
      </c>
      <c r="C35" s="55" t="s">
        <v>139</v>
      </c>
      <c r="D35" s="55" t="s">
        <v>140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7">
        <f t="shared" si="0"/>
        <v>0</v>
      </c>
      <c r="AK35" s="38">
        <f t="shared" si="1"/>
        <v>0</v>
      </c>
      <c r="AL35" s="41">
        <f t="shared" si="2"/>
        <v>0</v>
      </c>
      <c r="AM35" s="41">
        <f t="shared" ref="AM35:AN35" si="31">AL35*0.4</f>
        <v>0</v>
      </c>
      <c r="AN35" s="41">
        <f t="shared" si="31"/>
        <v>0</v>
      </c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1:53" ht="12.75" customHeight="1" x14ac:dyDescent="0.15">
      <c r="A36" s="29">
        <v>30</v>
      </c>
      <c r="B36" s="30" t="s">
        <v>142</v>
      </c>
      <c r="C36" s="30" t="s">
        <v>143</v>
      </c>
      <c r="D36" s="30" t="s">
        <v>144</v>
      </c>
      <c r="E36" s="23">
        <v>1</v>
      </c>
      <c r="F36" s="23">
        <v>0</v>
      </c>
      <c r="G36" s="23">
        <v>0.7</v>
      </c>
      <c r="H36" s="23">
        <v>1</v>
      </c>
      <c r="I36" s="23">
        <v>0.66</v>
      </c>
      <c r="J36" s="23">
        <v>1</v>
      </c>
      <c r="K36" s="23">
        <v>0.8</v>
      </c>
      <c r="L36" s="23">
        <v>0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0.8</v>
      </c>
      <c r="S36" s="23">
        <v>1</v>
      </c>
      <c r="T36" s="23">
        <v>0</v>
      </c>
      <c r="U36" s="23">
        <v>1</v>
      </c>
      <c r="V36" s="23">
        <v>1</v>
      </c>
      <c r="W36" s="23">
        <v>0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31">
        <v>1</v>
      </c>
      <c r="AD36" s="31">
        <v>1</v>
      </c>
      <c r="AE36" s="81">
        <v>1</v>
      </c>
      <c r="AF36" s="81">
        <v>0</v>
      </c>
      <c r="AG36" s="81">
        <v>1</v>
      </c>
      <c r="AH36" s="81">
        <v>1</v>
      </c>
      <c r="AI36" s="81">
        <v>0</v>
      </c>
      <c r="AJ36" s="7">
        <f t="shared" si="0"/>
        <v>25</v>
      </c>
      <c r="AK36" s="38">
        <f t="shared" si="1"/>
        <v>0.80645161290322576</v>
      </c>
      <c r="AL36" s="41">
        <f t="shared" si="2"/>
        <v>7.7290322580645165</v>
      </c>
      <c r="AM36" s="41">
        <f t="shared" ref="AM36:AN36" si="32">AL36*0.4</f>
        <v>3.0916129032258066</v>
      </c>
      <c r="AN36" s="41">
        <f t="shared" si="32"/>
        <v>1.2366451612903226</v>
      </c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1:53" ht="12.75" customHeight="1" x14ac:dyDescent="0.15">
      <c r="A37" s="29">
        <v>31</v>
      </c>
      <c r="B37" s="30" t="s">
        <v>146</v>
      </c>
      <c r="C37" s="30" t="s">
        <v>147</v>
      </c>
      <c r="D37" s="30" t="s">
        <v>102</v>
      </c>
      <c r="E37" s="23">
        <v>1</v>
      </c>
      <c r="F37" s="23">
        <v>0</v>
      </c>
      <c r="G37" s="23">
        <v>0.7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81">
        <v>0</v>
      </c>
      <c r="AF37" s="81">
        <v>0</v>
      </c>
      <c r="AG37" s="81">
        <v>0</v>
      </c>
      <c r="AH37" s="81">
        <v>0</v>
      </c>
      <c r="AI37" s="81">
        <v>0</v>
      </c>
      <c r="AJ37" s="7">
        <f t="shared" si="0"/>
        <v>2</v>
      </c>
      <c r="AK37" s="38">
        <f t="shared" si="1"/>
        <v>6.4516129032258063E-2</v>
      </c>
      <c r="AL37" s="41">
        <f t="shared" si="2"/>
        <v>0.54838709677419351</v>
      </c>
      <c r="AM37" s="41">
        <f t="shared" ref="AM37:AN37" si="33">AL37*0.4</f>
        <v>0.21935483870967742</v>
      </c>
      <c r="AN37" s="41">
        <f t="shared" si="33"/>
        <v>8.7741935483870978E-2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 ht="12.75" customHeight="1" x14ac:dyDescent="0.15">
      <c r="A38" s="29">
        <v>32</v>
      </c>
      <c r="B38" s="55" t="s">
        <v>146</v>
      </c>
      <c r="C38" s="55" t="s">
        <v>149</v>
      </c>
      <c r="D38" s="55" t="s">
        <v>150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7">
        <f t="shared" si="0"/>
        <v>0</v>
      </c>
      <c r="AK38" s="38">
        <f t="shared" si="1"/>
        <v>0</v>
      </c>
      <c r="AL38" s="41">
        <f t="shared" si="2"/>
        <v>0</v>
      </c>
      <c r="AM38" s="41">
        <f t="shared" ref="AM38:AN38" si="34">AL38*0.4</f>
        <v>0</v>
      </c>
      <c r="AN38" s="41">
        <f t="shared" si="34"/>
        <v>0</v>
      </c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1:53" ht="12.75" customHeight="1" x14ac:dyDescent="0.15">
      <c r="A39" s="29">
        <v>33</v>
      </c>
      <c r="B39" s="30" t="s">
        <v>152</v>
      </c>
      <c r="C39" s="30" t="s">
        <v>153</v>
      </c>
      <c r="D39" s="30" t="s">
        <v>11</v>
      </c>
      <c r="E39" s="23">
        <v>1</v>
      </c>
      <c r="F39" s="23">
        <v>0</v>
      </c>
      <c r="G39" s="23">
        <v>1</v>
      </c>
      <c r="H39" s="23">
        <v>1</v>
      </c>
      <c r="I39" s="23">
        <v>0.66</v>
      </c>
      <c r="J39" s="23">
        <v>1</v>
      </c>
      <c r="K39" s="23">
        <v>0</v>
      </c>
      <c r="L39" s="23">
        <v>0.5</v>
      </c>
      <c r="M39" s="23">
        <v>0</v>
      </c>
      <c r="N39" s="23">
        <v>0.5</v>
      </c>
      <c r="O39" s="23">
        <v>0.5</v>
      </c>
      <c r="P39" s="23">
        <v>1</v>
      </c>
      <c r="Q39" s="23">
        <v>1</v>
      </c>
      <c r="R39" s="23">
        <v>0.8</v>
      </c>
      <c r="S39" s="23">
        <v>1</v>
      </c>
      <c r="T39" s="23">
        <v>0</v>
      </c>
      <c r="U39" s="23">
        <v>0</v>
      </c>
      <c r="V39" s="23">
        <v>0</v>
      </c>
      <c r="W39" s="23">
        <v>0</v>
      </c>
      <c r="X39" s="31">
        <v>0</v>
      </c>
      <c r="Y39" s="31">
        <v>1</v>
      </c>
      <c r="Z39" s="31">
        <v>1</v>
      </c>
      <c r="AA39" s="31">
        <v>1</v>
      </c>
      <c r="AB39" s="31">
        <v>0.5</v>
      </c>
      <c r="AC39" s="31">
        <v>1</v>
      </c>
      <c r="AD39" s="3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7">
        <f t="shared" si="0"/>
        <v>17</v>
      </c>
      <c r="AK39" s="38">
        <f t="shared" si="1"/>
        <v>0.54838709677419351</v>
      </c>
      <c r="AL39" s="41">
        <f t="shared" si="2"/>
        <v>4.6645161290322585</v>
      </c>
      <c r="AM39" s="41">
        <f t="shared" ref="AM39:AN39" si="35">AL39*0.4</f>
        <v>1.8658064516129036</v>
      </c>
      <c r="AN39" s="41">
        <f t="shared" si="35"/>
        <v>0.74632258064516144</v>
      </c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 ht="12.75" customHeight="1" x14ac:dyDescent="0.15">
      <c r="A40" s="29">
        <v>34</v>
      </c>
      <c r="B40" s="55" t="s">
        <v>155</v>
      </c>
      <c r="C40" s="55" t="s">
        <v>156</v>
      </c>
      <c r="D40" s="55" t="s">
        <v>157</v>
      </c>
      <c r="E40" s="57">
        <v>1</v>
      </c>
      <c r="F40" s="57">
        <v>0</v>
      </c>
      <c r="G40" s="57">
        <v>0.6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7">
        <f t="shared" si="0"/>
        <v>2</v>
      </c>
      <c r="AK40" s="38">
        <f t="shared" si="1"/>
        <v>6.4516129032258063E-2</v>
      </c>
      <c r="AL40" s="41">
        <f t="shared" si="2"/>
        <v>0.5161290322580645</v>
      </c>
      <c r="AM40" s="41">
        <f t="shared" ref="AM40:AN40" si="36">AL40*0.4</f>
        <v>0.20645161290322581</v>
      </c>
      <c r="AN40" s="41">
        <f t="shared" si="36"/>
        <v>8.2580645161290323E-2</v>
      </c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1:53" ht="12.75" customHeight="1" x14ac:dyDescent="0.15">
      <c r="A41" s="29">
        <v>35</v>
      </c>
      <c r="B41" s="30" t="s">
        <v>159</v>
      </c>
      <c r="C41" s="30" t="s">
        <v>96</v>
      </c>
      <c r="D41" s="30" t="s">
        <v>160</v>
      </c>
      <c r="E41" s="23">
        <v>1</v>
      </c>
      <c r="F41" s="23">
        <v>1</v>
      </c>
      <c r="G41" s="23">
        <v>0.8</v>
      </c>
      <c r="H41" s="23">
        <v>1</v>
      </c>
      <c r="I41" s="23">
        <v>0.33</v>
      </c>
      <c r="J41" s="23">
        <v>1</v>
      </c>
      <c r="K41" s="23">
        <v>0</v>
      </c>
      <c r="L41" s="23">
        <v>0</v>
      </c>
      <c r="M41" s="23">
        <v>0.5</v>
      </c>
      <c r="N41" s="23">
        <v>0</v>
      </c>
      <c r="O41" s="23">
        <v>1</v>
      </c>
      <c r="P41" s="23">
        <v>1</v>
      </c>
      <c r="Q41" s="23">
        <v>0.8</v>
      </c>
      <c r="R41" s="23">
        <v>0.5</v>
      </c>
      <c r="S41" s="23">
        <v>1</v>
      </c>
      <c r="T41" s="23">
        <v>1</v>
      </c>
      <c r="U41" s="23">
        <v>1</v>
      </c>
      <c r="V41" s="23">
        <v>0</v>
      </c>
      <c r="W41" s="23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7">
        <f t="shared" si="0"/>
        <v>14</v>
      </c>
      <c r="AK41" s="38">
        <f t="shared" si="1"/>
        <v>0.45161290322580644</v>
      </c>
      <c r="AL41" s="41">
        <f t="shared" si="2"/>
        <v>3.8483870967741933</v>
      </c>
      <c r="AM41" s="41">
        <f t="shared" ref="AM41:AN41" si="37">AL41*0.4</f>
        <v>1.5393548387096774</v>
      </c>
      <c r="AN41" s="41">
        <f t="shared" si="37"/>
        <v>0.61574193548387102</v>
      </c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1:53" ht="12.75" customHeight="1" x14ac:dyDescent="0.15">
      <c r="A42" s="29">
        <v>36</v>
      </c>
      <c r="B42" s="30" t="s">
        <v>80</v>
      </c>
      <c r="C42" s="30" t="s">
        <v>73</v>
      </c>
      <c r="D42" s="30" t="s">
        <v>162</v>
      </c>
      <c r="E42" s="23">
        <v>1</v>
      </c>
      <c r="F42" s="23">
        <v>0</v>
      </c>
      <c r="G42" s="23">
        <v>1</v>
      </c>
      <c r="H42" s="23">
        <v>0.8</v>
      </c>
      <c r="I42" s="23">
        <v>0.33</v>
      </c>
      <c r="J42" s="23">
        <v>0.9</v>
      </c>
      <c r="K42" s="23">
        <v>1</v>
      </c>
      <c r="L42" s="23">
        <v>0</v>
      </c>
      <c r="M42" s="23">
        <v>0.9</v>
      </c>
      <c r="N42" s="23">
        <v>1</v>
      </c>
      <c r="O42" s="23">
        <v>1</v>
      </c>
      <c r="P42" s="23">
        <v>1</v>
      </c>
      <c r="Q42" s="23">
        <v>1</v>
      </c>
      <c r="R42" s="23">
        <v>0</v>
      </c>
      <c r="S42" s="23">
        <v>0</v>
      </c>
      <c r="T42" s="23">
        <v>0.5</v>
      </c>
      <c r="U42" s="23">
        <v>0</v>
      </c>
      <c r="V42" s="23">
        <v>1</v>
      </c>
      <c r="W42" s="23">
        <v>0</v>
      </c>
      <c r="X42" s="31">
        <v>0.5</v>
      </c>
      <c r="Y42" s="31">
        <v>0.5</v>
      </c>
      <c r="Z42" s="31">
        <v>1</v>
      </c>
      <c r="AA42" s="31">
        <v>1</v>
      </c>
      <c r="AB42" s="31">
        <v>0</v>
      </c>
      <c r="AC42" s="31">
        <v>1</v>
      </c>
      <c r="AD42" s="31">
        <v>1</v>
      </c>
      <c r="AE42" s="81">
        <v>1</v>
      </c>
      <c r="AF42" s="81">
        <v>1</v>
      </c>
      <c r="AG42" s="81">
        <v>0</v>
      </c>
      <c r="AH42" s="81">
        <v>0</v>
      </c>
      <c r="AI42" s="81">
        <v>0</v>
      </c>
      <c r="AJ42" s="7">
        <f t="shared" si="0"/>
        <v>21</v>
      </c>
      <c r="AK42" s="38">
        <f t="shared" si="1"/>
        <v>0.67741935483870963</v>
      </c>
      <c r="AL42" s="41">
        <f t="shared" si="2"/>
        <v>5.9451612903225808</v>
      </c>
      <c r="AM42" s="41">
        <f t="shared" ref="AM42:AN42" si="38">AL42*0.4</f>
        <v>2.3780645161290326</v>
      </c>
      <c r="AN42" s="41">
        <f t="shared" si="38"/>
        <v>0.95122580645161303</v>
      </c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 ht="12.75" customHeight="1" x14ac:dyDescent="0.15">
      <c r="A43" s="29">
        <v>37</v>
      </c>
      <c r="B43" s="30" t="s">
        <v>164</v>
      </c>
      <c r="C43" s="30" t="s">
        <v>165</v>
      </c>
      <c r="D43" s="30" t="s">
        <v>166</v>
      </c>
      <c r="E43" s="23">
        <v>1</v>
      </c>
      <c r="F43" s="23">
        <v>1</v>
      </c>
      <c r="G43" s="23">
        <v>1</v>
      </c>
      <c r="H43" s="23">
        <v>0</v>
      </c>
      <c r="I43" s="23">
        <v>0</v>
      </c>
      <c r="J43" s="23">
        <v>1</v>
      </c>
      <c r="K43" s="23">
        <v>1</v>
      </c>
      <c r="L43" s="23">
        <v>0</v>
      </c>
      <c r="M43" s="23">
        <v>1</v>
      </c>
      <c r="N43" s="23">
        <v>1</v>
      </c>
      <c r="O43" s="23">
        <v>1</v>
      </c>
      <c r="P43" s="23">
        <v>0</v>
      </c>
      <c r="Q43" s="23">
        <v>1</v>
      </c>
      <c r="R43" s="23">
        <v>1</v>
      </c>
      <c r="S43" s="23">
        <v>1</v>
      </c>
      <c r="T43" s="23">
        <v>0.4</v>
      </c>
      <c r="U43" s="23">
        <v>1</v>
      </c>
      <c r="V43" s="23">
        <v>1</v>
      </c>
      <c r="W43" s="23">
        <v>0</v>
      </c>
      <c r="X43" s="31">
        <v>0</v>
      </c>
      <c r="Y43" s="31">
        <v>0</v>
      </c>
      <c r="Z43" s="31">
        <v>1</v>
      </c>
      <c r="AA43" s="31">
        <v>1</v>
      </c>
      <c r="AB43" s="31">
        <v>0.8</v>
      </c>
      <c r="AC43" s="31">
        <v>1</v>
      </c>
      <c r="AD43" s="31">
        <v>0</v>
      </c>
      <c r="AE43" s="81">
        <v>0</v>
      </c>
      <c r="AF43" s="81">
        <v>0</v>
      </c>
      <c r="AG43" s="81">
        <v>1</v>
      </c>
      <c r="AH43" s="81">
        <v>0.75</v>
      </c>
      <c r="AI43" s="81">
        <v>0.25</v>
      </c>
      <c r="AJ43" s="7">
        <f t="shared" si="0"/>
        <v>21</v>
      </c>
      <c r="AK43" s="38">
        <f t="shared" si="1"/>
        <v>0.67741935483870963</v>
      </c>
      <c r="AL43" s="41">
        <f t="shared" si="2"/>
        <v>6.193548387096774</v>
      </c>
      <c r="AM43" s="41">
        <f t="shared" ref="AM43:AN43" si="39">AL43*0.4</f>
        <v>2.4774193548387098</v>
      </c>
      <c r="AN43" s="41">
        <f t="shared" si="39"/>
        <v>0.99096774193548398</v>
      </c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1:53" ht="12.75" customHeight="1" x14ac:dyDescent="0.15">
      <c r="A44" s="29">
        <v>38</v>
      </c>
      <c r="B44" s="55" t="s">
        <v>168</v>
      </c>
      <c r="C44" s="55" t="s">
        <v>169</v>
      </c>
      <c r="D44" s="55" t="s">
        <v>170</v>
      </c>
      <c r="E44" s="57">
        <v>1</v>
      </c>
      <c r="F44" s="57">
        <v>1</v>
      </c>
      <c r="G44" s="57">
        <v>0.7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7">
        <f t="shared" si="0"/>
        <v>3</v>
      </c>
      <c r="AK44" s="38">
        <f t="shared" si="1"/>
        <v>9.6774193548387094E-2</v>
      </c>
      <c r="AL44" s="41">
        <f t="shared" si="2"/>
        <v>0.87096774193548387</v>
      </c>
      <c r="AM44" s="41">
        <f t="shared" ref="AM44:AN44" si="40">AL44*0.4</f>
        <v>0.34838709677419355</v>
      </c>
      <c r="AN44" s="41">
        <f t="shared" si="40"/>
        <v>0.13935483870967744</v>
      </c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1:53" ht="12.75" customHeight="1" x14ac:dyDescent="0.15">
      <c r="A45" s="29">
        <v>39</v>
      </c>
      <c r="B45" s="30" t="s">
        <v>172</v>
      </c>
      <c r="C45" s="30" t="s">
        <v>173</v>
      </c>
      <c r="D45" s="30" t="s">
        <v>174</v>
      </c>
      <c r="E45" s="23">
        <v>1</v>
      </c>
      <c r="F45" s="23">
        <v>0.9</v>
      </c>
      <c r="G45" s="23">
        <v>0.7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1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31">
        <v>0</v>
      </c>
      <c r="Y45" s="31">
        <v>0</v>
      </c>
      <c r="Z45" s="31">
        <v>0.5</v>
      </c>
      <c r="AA45" s="31">
        <v>0.5</v>
      </c>
      <c r="AB45" s="31">
        <v>0</v>
      </c>
      <c r="AC45" s="31">
        <v>0</v>
      </c>
      <c r="AD45" s="31">
        <v>0</v>
      </c>
      <c r="AE45" s="81">
        <v>0</v>
      </c>
      <c r="AF45" s="81">
        <v>0</v>
      </c>
      <c r="AG45" s="81">
        <v>0</v>
      </c>
      <c r="AH45" s="81">
        <v>0</v>
      </c>
      <c r="AI45" s="81">
        <v>0</v>
      </c>
      <c r="AJ45" s="7">
        <f t="shared" si="0"/>
        <v>8</v>
      </c>
      <c r="AK45" s="38">
        <f t="shared" si="1"/>
        <v>0.25806451612903225</v>
      </c>
      <c r="AL45" s="41">
        <f t="shared" si="2"/>
        <v>2.129032258064516</v>
      </c>
      <c r="AM45" s="41">
        <f t="shared" ref="AM45:AN45" si="41">AL45*0.4</f>
        <v>0.85161290322580641</v>
      </c>
      <c r="AN45" s="41">
        <f t="shared" si="41"/>
        <v>0.34064516129032257</v>
      </c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1:53" ht="12.75" customHeight="1" x14ac:dyDescent="0.15">
      <c r="A46" s="29">
        <v>40</v>
      </c>
      <c r="B46" s="55" t="s">
        <v>176</v>
      </c>
      <c r="C46" s="55" t="s">
        <v>177</v>
      </c>
      <c r="D46" s="55" t="s">
        <v>178</v>
      </c>
      <c r="E46" s="57">
        <v>1</v>
      </c>
      <c r="F46" s="57">
        <v>0.8</v>
      </c>
      <c r="G46" s="57">
        <v>0.25</v>
      </c>
      <c r="H46" s="57">
        <v>0.8</v>
      </c>
      <c r="I46" s="57">
        <v>0</v>
      </c>
      <c r="J46" s="57">
        <v>0.9</v>
      </c>
      <c r="K46" s="57">
        <v>0</v>
      </c>
      <c r="L46" s="57">
        <v>1</v>
      </c>
      <c r="M46" s="57">
        <v>0.8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7">
        <f t="shared" si="0"/>
        <v>7</v>
      </c>
      <c r="AK46" s="38">
        <f t="shared" si="1"/>
        <v>0.22580645161290322</v>
      </c>
      <c r="AL46" s="41">
        <f t="shared" si="2"/>
        <v>1.7903225806451613</v>
      </c>
      <c r="AM46" s="41">
        <f t="shared" ref="AM46:AN46" si="42">AL46*0.4</f>
        <v>0.71612903225806457</v>
      </c>
      <c r="AN46" s="41">
        <f t="shared" si="42"/>
        <v>0.28645161290322585</v>
      </c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1:53" ht="12.75" customHeight="1" x14ac:dyDescent="0.15">
      <c r="A47" s="29">
        <v>41</v>
      </c>
      <c r="B47" s="55" t="s">
        <v>180</v>
      </c>
      <c r="C47" s="55" t="s">
        <v>181</v>
      </c>
      <c r="D47" s="55" t="s">
        <v>182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7">
        <f t="shared" si="0"/>
        <v>0</v>
      </c>
      <c r="AK47" s="38">
        <f t="shared" si="1"/>
        <v>0</v>
      </c>
      <c r="AL47" s="41">
        <f t="shared" si="2"/>
        <v>0</v>
      </c>
      <c r="AM47" s="41">
        <f t="shared" ref="AM47:AN47" si="43">AL47*0.4</f>
        <v>0</v>
      </c>
      <c r="AN47" s="41">
        <f t="shared" si="43"/>
        <v>0</v>
      </c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1:53" ht="12.75" customHeight="1" x14ac:dyDescent="0.15">
      <c r="A48" s="29">
        <v>42</v>
      </c>
      <c r="B48" s="30" t="s">
        <v>180</v>
      </c>
      <c r="C48" s="30" t="s">
        <v>152</v>
      </c>
      <c r="D48" s="30" t="s">
        <v>184</v>
      </c>
      <c r="E48" s="23">
        <v>1</v>
      </c>
      <c r="F48" s="23">
        <v>1</v>
      </c>
      <c r="G48" s="23">
        <v>1</v>
      </c>
      <c r="H48" s="23">
        <v>0</v>
      </c>
      <c r="I48" s="23">
        <v>0.33</v>
      </c>
      <c r="J48" s="23">
        <v>0</v>
      </c>
      <c r="K48" s="23">
        <v>0</v>
      </c>
      <c r="L48" s="23">
        <v>0</v>
      </c>
      <c r="M48" s="23">
        <v>0</v>
      </c>
      <c r="N48" s="23">
        <v>1</v>
      </c>
      <c r="O48" s="23">
        <v>1</v>
      </c>
      <c r="P48" s="23">
        <v>1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81">
        <v>0</v>
      </c>
      <c r="AF48" s="81">
        <v>1</v>
      </c>
      <c r="AG48" s="81">
        <v>0.75</v>
      </c>
      <c r="AH48" s="81">
        <v>1</v>
      </c>
      <c r="AI48" s="81">
        <v>0.75</v>
      </c>
      <c r="AJ48" s="7">
        <f t="shared" si="0"/>
        <v>11</v>
      </c>
      <c r="AK48" s="38">
        <f t="shared" si="1"/>
        <v>0.35483870967741937</v>
      </c>
      <c r="AL48" s="41">
        <f t="shared" si="2"/>
        <v>3.1709677419354838</v>
      </c>
      <c r="AM48" s="41">
        <f t="shared" ref="AM48:AN48" si="44">AL48*0.4</f>
        <v>1.2683870967741937</v>
      </c>
      <c r="AN48" s="41">
        <f t="shared" si="44"/>
        <v>0.50735483870967746</v>
      </c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8:37" ht="12.75" customHeight="1" x14ac:dyDescent="0.15">
      <c r="H49" s="3"/>
      <c r="I49" s="3"/>
      <c r="AJ49" s="17"/>
      <c r="AK49" s="38"/>
    </row>
    <row r="50" spans="8:37" ht="12.75" customHeight="1" x14ac:dyDescent="0.15">
      <c r="AJ50" s="17"/>
    </row>
    <row r="51" spans="8:37" ht="12.75" customHeight="1" x14ac:dyDescent="0.15">
      <c r="AJ51" s="17"/>
    </row>
    <row r="52" spans="8:37" ht="12.75" customHeight="1" x14ac:dyDescent="0.15">
      <c r="AJ52" s="17"/>
    </row>
    <row r="53" spans="8:37" ht="12.75" customHeight="1" x14ac:dyDescent="0.15">
      <c r="AJ53" s="17"/>
    </row>
    <row r="54" spans="8:37" ht="12.75" customHeight="1" x14ac:dyDescent="0.15">
      <c r="AJ54" s="17"/>
    </row>
    <row r="55" spans="8:37" ht="12.75" customHeight="1" x14ac:dyDescent="0.15">
      <c r="AJ55" s="17"/>
    </row>
    <row r="56" spans="8:37" ht="12.75" customHeight="1" x14ac:dyDescent="0.15">
      <c r="AJ56" s="17"/>
    </row>
    <row r="57" spans="8:37" ht="12.75" customHeight="1" x14ac:dyDescent="0.15">
      <c r="AJ57" s="17"/>
    </row>
    <row r="58" spans="8:37" ht="12.75" customHeight="1" x14ac:dyDescent="0.15">
      <c r="AJ58" s="17"/>
    </row>
    <row r="59" spans="8:37" ht="12.75" customHeight="1" x14ac:dyDescent="0.15">
      <c r="AJ59" s="17"/>
    </row>
    <row r="60" spans="8:37" ht="12.75" customHeight="1" x14ac:dyDescent="0.15">
      <c r="AJ60" s="17"/>
    </row>
    <row r="61" spans="8:37" ht="12.75" customHeight="1" x14ac:dyDescent="0.15">
      <c r="AJ61" s="17"/>
    </row>
    <row r="62" spans="8:37" ht="12.75" customHeight="1" x14ac:dyDescent="0.15">
      <c r="AJ62" s="17"/>
    </row>
    <row r="63" spans="8:37" ht="12.75" customHeight="1" x14ac:dyDescent="0.15">
      <c r="AJ63" s="17"/>
    </row>
    <row r="64" spans="8:37" ht="12.75" customHeight="1" x14ac:dyDescent="0.15">
      <c r="AJ64" s="17"/>
    </row>
    <row r="65" spans="36:36" ht="12.75" customHeight="1" x14ac:dyDescent="0.15">
      <c r="AJ65" s="17"/>
    </row>
    <row r="66" spans="36:36" ht="12.75" customHeight="1" x14ac:dyDescent="0.15">
      <c r="AJ66" s="17"/>
    </row>
    <row r="67" spans="36:36" ht="12.75" customHeight="1" x14ac:dyDescent="0.15">
      <c r="AJ67" s="17"/>
    </row>
    <row r="68" spans="36:36" ht="12.75" customHeight="1" x14ac:dyDescent="0.15">
      <c r="AJ68" s="17"/>
    </row>
    <row r="69" spans="36:36" ht="12.75" customHeight="1" x14ac:dyDescent="0.15">
      <c r="AJ69" s="17"/>
    </row>
    <row r="70" spans="36:36" ht="12.75" customHeight="1" x14ac:dyDescent="0.15">
      <c r="AJ70" s="17"/>
    </row>
    <row r="71" spans="36:36" ht="12.75" customHeight="1" x14ac:dyDescent="0.15">
      <c r="AJ71" s="17"/>
    </row>
    <row r="72" spans="36:36" ht="12.75" customHeight="1" x14ac:dyDescent="0.15">
      <c r="AJ72" s="17"/>
    </row>
    <row r="73" spans="36:36" ht="12.75" customHeight="1" x14ac:dyDescent="0.15">
      <c r="AJ73" s="17"/>
    </row>
    <row r="74" spans="36:36" ht="12.75" customHeight="1" x14ac:dyDescent="0.15">
      <c r="AJ74" s="17"/>
    </row>
    <row r="75" spans="36:36" ht="12.75" customHeight="1" x14ac:dyDescent="0.15">
      <c r="AJ75" s="17"/>
    </row>
    <row r="76" spans="36:36" ht="12.75" customHeight="1" x14ac:dyDescent="0.15">
      <c r="AJ76" s="17"/>
    </row>
    <row r="77" spans="36:36" ht="12.75" customHeight="1" x14ac:dyDescent="0.15">
      <c r="AJ77" s="17"/>
    </row>
    <row r="78" spans="36:36" ht="12.75" customHeight="1" x14ac:dyDescent="0.15">
      <c r="AJ78" s="17"/>
    </row>
    <row r="79" spans="36:36" ht="12.75" customHeight="1" x14ac:dyDescent="0.15">
      <c r="AJ79" s="17"/>
    </row>
    <row r="80" spans="36:36" ht="12.75" customHeight="1" x14ac:dyDescent="0.15">
      <c r="AJ80" s="17"/>
    </row>
    <row r="81" spans="36:36" ht="12.75" customHeight="1" x14ac:dyDescent="0.15">
      <c r="AJ81" s="17"/>
    </row>
    <row r="82" spans="36:36" ht="12.75" customHeight="1" x14ac:dyDescent="0.15">
      <c r="AJ82" s="17"/>
    </row>
    <row r="83" spans="36:36" ht="12.75" customHeight="1" x14ac:dyDescent="0.15">
      <c r="AJ83" s="17"/>
    </row>
    <row r="84" spans="36:36" ht="12.75" customHeight="1" x14ac:dyDescent="0.15">
      <c r="AJ84" s="17"/>
    </row>
    <row r="85" spans="36:36" ht="12.75" customHeight="1" x14ac:dyDescent="0.15">
      <c r="AJ85" s="17"/>
    </row>
    <row r="86" spans="36:36" ht="12.75" customHeight="1" x14ac:dyDescent="0.15">
      <c r="AJ86" s="17"/>
    </row>
    <row r="87" spans="36:36" ht="12.75" customHeight="1" x14ac:dyDescent="0.15">
      <c r="AJ87" s="17"/>
    </row>
    <row r="88" spans="36:36" ht="12.75" customHeight="1" x14ac:dyDescent="0.15">
      <c r="AJ88" s="17"/>
    </row>
    <row r="89" spans="36:36" ht="12.75" customHeight="1" x14ac:dyDescent="0.15">
      <c r="AJ89" s="17"/>
    </row>
    <row r="90" spans="36:36" ht="12.75" customHeight="1" x14ac:dyDescent="0.15">
      <c r="AJ90" s="17"/>
    </row>
    <row r="91" spans="36:36" ht="12.75" customHeight="1" x14ac:dyDescent="0.15">
      <c r="AJ91" s="17"/>
    </row>
    <row r="92" spans="36:36" ht="12.75" customHeight="1" x14ac:dyDescent="0.15">
      <c r="AJ92" s="17"/>
    </row>
    <row r="93" spans="36:36" ht="12.75" customHeight="1" x14ac:dyDescent="0.15">
      <c r="AJ93" s="17"/>
    </row>
    <row r="94" spans="36:36" ht="12.75" customHeight="1" x14ac:dyDescent="0.15">
      <c r="AJ94" s="17"/>
    </row>
    <row r="95" spans="36:36" ht="12.75" customHeight="1" x14ac:dyDescent="0.15">
      <c r="AJ95" s="17"/>
    </row>
    <row r="96" spans="36:36" ht="12.75" customHeight="1" x14ac:dyDescent="0.15">
      <c r="AJ96" s="17"/>
    </row>
    <row r="97" spans="36:36" ht="12.75" customHeight="1" x14ac:dyDescent="0.15">
      <c r="AJ97" s="17"/>
    </row>
    <row r="98" spans="36:36" ht="12.75" customHeight="1" x14ac:dyDescent="0.15">
      <c r="AJ98" s="17"/>
    </row>
    <row r="99" spans="36:36" ht="12.75" customHeight="1" x14ac:dyDescent="0.15">
      <c r="AJ99" s="17"/>
    </row>
    <row r="100" spans="36:36" ht="12.75" customHeight="1" x14ac:dyDescent="0.15">
      <c r="AJ100" s="17"/>
    </row>
    <row r="101" spans="36:36" ht="12.75" customHeight="1" x14ac:dyDescent="0.15">
      <c r="AJ101" s="17"/>
    </row>
    <row r="102" spans="36:36" ht="12.75" customHeight="1" x14ac:dyDescent="0.15">
      <c r="AJ102" s="17"/>
    </row>
    <row r="103" spans="36:36" ht="12.75" customHeight="1" x14ac:dyDescent="0.15">
      <c r="AJ103" s="17"/>
    </row>
    <row r="104" spans="36:36" ht="12.75" customHeight="1" x14ac:dyDescent="0.15">
      <c r="AJ104" s="17"/>
    </row>
    <row r="105" spans="36:36" ht="12.75" customHeight="1" x14ac:dyDescent="0.15">
      <c r="AJ105" s="17"/>
    </row>
    <row r="106" spans="36:36" ht="12.75" customHeight="1" x14ac:dyDescent="0.15">
      <c r="AJ106" s="17"/>
    </row>
    <row r="107" spans="36:36" ht="12.75" customHeight="1" x14ac:dyDescent="0.15">
      <c r="AJ107" s="17"/>
    </row>
    <row r="108" spans="36:36" ht="12.75" customHeight="1" x14ac:dyDescent="0.15">
      <c r="AJ108" s="17"/>
    </row>
    <row r="109" spans="36:36" ht="12.75" customHeight="1" x14ac:dyDescent="0.15">
      <c r="AJ109" s="17"/>
    </row>
    <row r="110" spans="36:36" ht="12.75" customHeight="1" x14ac:dyDescent="0.15">
      <c r="AJ110" s="17"/>
    </row>
    <row r="111" spans="36:36" ht="12.75" customHeight="1" x14ac:dyDescent="0.15">
      <c r="AJ111" s="17"/>
    </row>
    <row r="112" spans="36:36" ht="12.75" customHeight="1" x14ac:dyDescent="0.15">
      <c r="AJ112" s="17"/>
    </row>
    <row r="113" spans="36:36" ht="12.75" customHeight="1" x14ac:dyDescent="0.15">
      <c r="AJ113" s="17"/>
    </row>
    <row r="114" spans="36:36" ht="12.75" customHeight="1" x14ac:dyDescent="0.15">
      <c r="AJ114" s="17"/>
    </row>
    <row r="115" spans="36:36" ht="12.75" customHeight="1" x14ac:dyDescent="0.15">
      <c r="AJ115" s="17"/>
    </row>
    <row r="116" spans="36:36" ht="12.75" customHeight="1" x14ac:dyDescent="0.15">
      <c r="AJ116" s="17"/>
    </row>
    <row r="117" spans="36:36" ht="12.75" customHeight="1" x14ac:dyDescent="0.15">
      <c r="AJ117" s="17"/>
    </row>
    <row r="118" spans="36:36" ht="12.75" customHeight="1" x14ac:dyDescent="0.15">
      <c r="AJ118" s="17"/>
    </row>
    <row r="119" spans="36:36" ht="12.75" customHeight="1" x14ac:dyDescent="0.15">
      <c r="AJ119" s="17"/>
    </row>
    <row r="120" spans="36:36" ht="12.75" customHeight="1" x14ac:dyDescent="0.15">
      <c r="AJ120" s="17"/>
    </row>
    <row r="121" spans="36:36" ht="12.75" customHeight="1" x14ac:dyDescent="0.15">
      <c r="AJ121" s="17"/>
    </row>
    <row r="122" spans="36:36" ht="12.75" customHeight="1" x14ac:dyDescent="0.15">
      <c r="AJ122" s="17"/>
    </row>
    <row r="123" spans="36:36" ht="12.75" customHeight="1" x14ac:dyDescent="0.15">
      <c r="AJ123" s="17"/>
    </row>
    <row r="124" spans="36:36" ht="12.75" customHeight="1" x14ac:dyDescent="0.15">
      <c r="AJ124" s="17"/>
    </row>
    <row r="125" spans="36:36" ht="12.75" customHeight="1" x14ac:dyDescent="0.15">
      <c r="AJ125" s="17"/>
    </row>
    <row r="126" spans="36:36" ht="12.75" customHeight="1" x14ac:dyDescent="0.15">
      <c r="AJ126" s="17"/>
    </row>
    <row r="127" spans="36:36" ht="12.75" customHeight="1" x14ac:dyDescent="0.15">
      <c r="AJ127" s="17"/>
    </row>
    <row r="128" spans="36:36" ht="12.75" customHeight="1" x14ac:dyDescent="0.15">
      <c r="AJ128" s="17"/>
    </row>
    <row r="129" spans="36:36" ht="12.75" customHeight="1" x14ac:dyDescent="0.15">
      <c r="AJ129" s="17"/>
    </row>
    <row r="130" spans="36:36" ht="12.75" customHeight="1" x14ac:dyDescent="0.15">
      <c r="AJ130" s="17"/>
    </row>
    <row r="131" spans="36:36" ht="12.75" customHeight="1" x14ac:dyDescent="0.15">
      <c r="AJ131" s="17"/>
    </row>
    <row r="132" spans="36:36" ht="12.75" customHeight="1" x14ac:dyDescent="0.15">
      <c r="AJ132" s="17"/>
    </row>
    <row r="133" spans="36:36" ht="12.75" customHeight="1" x14ac:dyDescent="0.15">
      <c r="AJ133" s="17"/>
    </row>
    <row r="134" spans="36:36" ht="12.75" customHeight="1" x14ac:dyDescent="0.15">
      <c r="AJ134" s="17"/>
    </row>
    <row r="135" spans="36:36" ht="12.75" customHeight="1" x14ac:dyDescent="0.15">
      <c r="AJ135" s="17"/>
    </row>
    <row r="136" spans="36:36" ht="12.75" customHeight="1" x14ac:dyDescent="0.15">
      <c r="AJ136" s="17"/>
    </row>
    <row r="137" spans="36:36" ht="12.75" customHeight="1" x14ac:dyDescent="0.15">
      <c r="AJ137" s="17"/>
    </row>
    <row r="138" spans="36:36" ht="12.75" customHeight="1" x14ac:dyDescent="0.15">
      <c r="AJ138" s="17"/>
    </row>
    <row r="139" spans="36:36" ht="12.75" customHeight="1" x14ac:dyDescent="0.15">
      <c r="AJ139" s="17"/>
    </row>
    <row r="140" spans="36:36" ht="12.75" customHeight="1" x14ac:dyDescent="0.15">
      <c r="AJ140" s="17"/>
    </row>
    <row r="141" spans="36:36" ht="12.75" customHeight="1" x14ac:dyDescent="0.15">
      <c r="AJ141" s="17"/>
    </row>
    <row r="142" spans="36:36" ht="12.75" customHeight="1" x14ac:dyDescent="0.15">
      <c r="AJ142" s="17"/>
    </row>
    <row r="143" spans="36:36" ht="12.75" customHeight="1" x14ac:dyDescent="0.15">
      <c r="AJ143" s="17"/>
    </row>
    <row r="144" spans="36:36" ht="12.75" customHeight="1" x14ac:dyDescent="0.15">
      <c r="AJ144" s="17"/>
    </row>
    <row r="145" spans="36:36" ht="12.75" customHeight="1" x14ac:dyDescent="0.15">
      <c r="AJ145" s="17"/>
    </row>
    <row r="146" spans="36:36" ht="12.75" customHeight="1" x14ac:dyDescent="0.15">
      <c r="AJ146" s="17"/>
    </row>
    <row r="147" spans="36:36" ht="12.75" customHeight="1" x14ac:dyDescent="0.15">
      <c r="AJ147" s="17"/>
    </row>
    <row r="148" spans="36:36" ht="12.75" customHeight="1" x14ac:dyDescent="0.15">
      <c r="AJ148" s="17"/>
    </row>
    <row r="149" spans="36:36" ht="12.75" customHeight="1" x14ac:dyDescent="0.15">
      <c r="AJ149" s="17"/>
    </row>
    <row r="150" spans="36:36" ht="12.75" customHeight="1" x14ac:dyDescent="0.15">
      <c r="AJ150" s="17"/>
    </row>
    <row r="151" spans="36:36" ht="12.75" customHeight="1" x14ac:dyDescent="0.15">
      <c r="AJ151" s="17"/>
    </row>
    <row r="152" spans="36:36" ht="12.75" customHeight="1" x14ac:dyDescent="0.15">
      <c r="AJ152" s="17"/>
    </row>
    <row r="153" spans="36:36" ht="12.75" customHeight="1" x14ac:dyDescent="0.15">
      <c r="AJ153" s="17"/>
    </row>
    <row r="154" spans="36:36" ht="12.75" customHeight="1" x14ac:dyDescent="0.15">
      <c r="AJ154" s="17"/>
    </row>
    <row r="155" spans="36:36" ht="12.75" customHeight="1" x14ac:dyDescent="0.15">
      <c r="AJ155" s="17"/>
    </row>
    <row r="156" spans="36:36" ht="12.75" customHeight="1" x14ac:dyDescent="0.15">
      <c r="AJ156" s="17"/>
    </row>
    <row r="157" spans="36:36" ht="12.75" customHeight="1" x14ac:dyDescent="0.15">
      <c r="AJ157" s="17"/>
    </row>
    <row r="158" spans="36:36" ht="12.75" customHeight="1" x14ac:dyDescent="0.15">
      <c r="AJ158" s="17"/>
    </row>
    <row r="159" spans="36:36" ht="12.75" customHeight="1" x14ac:dyDescent="0.15">
      <c r="AJ159" s="17"/>
    </row>
    <row r="160" spans="36:36" ht="12.75" customHeight="1" x14ac:dyDescent="0.15">
      <c r="AJ160" s="17"/>
    </row>
    <row r="161" spans="36:36" ht="12.75" customHeight="1" x14ac:dyDescent="0.15">
      <c r="AJ161" s="17"/>
    </row>
    <row r="162" spans="36:36" ht="12.75" customHeight="1" x14ac:dyDescent="0.15">
      <c r="AJ162" s="17"/>
    </row>
    <row r="163" spans="36:36" ht="12.75" customHeight="1" x14ac:dyDescent="0.15">
      <c r="AJ163" s="17"/>
    </row>
    <row r="164" spans="36:36" ht="12.75" customHeight="1" x14ac:dyDescent="0.15">
      <c r="AJ164" s="17"/>
    </row>
    <row r="165" spans="36:36" ht="12.75" customHeight="1" x14ac:dyDescent="0.15">
      <c r="AJ165" s="17"/>
    </row>
    <row r="166" spans="36:36" ht="12.75" customHeight="1" x14ac:dyDescent="0.15">
      <c r="AJ166" s="17"/>
    </row>
    <row r="167" spans="36:36" ht="12.75" customHeight="1" x14ac:dyDescent="0.15">
      <c r="AJ167" s="17"/>
    </row>
    <row r="168" spans="36:36" ht="12.75" customHeight="1" x14ac:dyDescent="0.15">
      <c r="AJ168" s="17"/>
    </row>
    <row r="169" spans="36:36" ht="12.75" customHeight="1" x14ac:dyDescent="0.15">
      <c r="AJ169" s="17"/>
    </row>
    <row r="170" spans="36:36" ht="12.75" customHeight="1" x14ac:dyDescent="0.15">
      <c r="AJ170" s="17"/>
    </row>
    <row r="171" spans="36:36" ht="12.75" customHeight="1" x14ac:dyDescent="0.15">
      <c r="AJ171" s="17"/>
    </row>
    <row r="172" spans="36:36" ht="12.75" customHeight="1" x14ac:dyDescent="0.15">
      <c r="AJ172" s="17"/>
    </row>
    <row r="173" spans="36:36" ht="12.75" customHeight="1" x14ac:dyDescent="0.15">
      <c r="AJ173" s="17"/>
    </row>
    <row r="174" spans="36:36" ht="12.75" customHeight="1" x14ac:dyDescent="0.15">
      <c r="AJ174" s="17"/>
    </row>
    <row r="175" spans="36:36" ht="12.75" customHeight="1" x14ac:dyDescent="0.15">
      <c r="AJ175" s="17"/>
    </row>
    <row r="176" spans="36:36" ht="12.75" customHeight="1" x14ac:dyDescent="0.15">
      <c r="AJ176" s="17"/>
    </row>
    <row r="177" spans="36:36" ht="12.75" customHeight="1" x14ac:dyDescent="0.15">
      <c r="AJ177" s="17"/>
    </row>
    <row r="178" spans="36:36" ht="12.75" customHeight="1" x14ac:dyDescent="0.15">
      <c r="AJ178" s="17"/>
    </row>
    <row r="179" spans="36:36" ht="12.75" customHeight="1" x14ac:dyDescent="0.15">
      <c r="AJ179" s="17"/>
    </row>
    <row r="180" spans="36:36" ht="12.75" customHeight="1" x14ac:dyDescent="0.15">
      <c r="AJ180" s="17"/>
    </row>
    <row r="181" spans="36:36" ht="12.75" customHeight="1" x14ac:dyDescent="0.15">
      <c r="AJ181" s="17"/>
    </row>
    <row r="182" spans="36:36" ht="12.75" customHeight="1" x14ac:dyDescent="0.15">
      <c r="AJ182" s="17"/>
    </row>
    <row r="183" spans="36:36" ht="12.75" customHeight="1" x14ac:dyDescent="0.15">
      <c r="AJ183" s="17"/>
    </row>
    <row r="184" spans="36:36" ht="12.75" customHeight="1" x14ac:dyDescent="0.15">
      <c r="AJ184" s="17"/>
    </row>
    <row r="185" spans="36:36" ht="12.75" customHeight="1" x14ac:dyDescent="0.15">
      <c r="AJ185" s="17"/>
    </row>
    <row r="186" spans="36:36" ht="12.75" customHeight="1" x14ac:dyDescent="0.15">
      <c r="AJ186" s="17"/>
    </row>
    <row r="187" spans="36:36" ht="12.75" customHeight="1" x14ac:dyDescent="0.15">
      <c r="AJ187" s="17"/>
    </row>
    <row r="188" spans="36:36" ht="12.75" customHeight="1" x14ac:dyDescent="0.15">
      <c r="AJ188" s="17"/>
    </row>
    <row r="189" spans="36:36" ht="12.75" customHeight="1" x14ac:dyDescent="0.15">
      <c r="AJ189" s="17"/>
    </row>
    <row r="190" spans="36:36" ht="12.75" customHeight="1" x14ac:dyDescent="0.15">
      <c r="AJ190" s="17"/>
    </row>
    <row r="191" spans="36:36" ht="12.75" customHeight="1" x14ac:dyDescent="0.15">
      <c r="AJ191" s="17"/>
    </row>
    <row r="192" spans="36:36" ht="12.75" customHeight="1" x14ac:dyDescent="0.15">
      <c r="AJ192" s="17"/>
    </row>
    <row r="193" spans="36:36" ht="12.75" customHeight="1" x14ac:dyDescent="0.15">
      <c r="AJ193" s="17"/>
    </row>
    <row r="194" spans="36:36" ht="12.75" customHeight="1" x14ac:dyDescent="0.15">
      <c r="AJ194" s="17"/>
    </row>
    <row r="195" spans="36:36" ht="12.75" customHeight="1" x14ac:dyDescent="0.15">
      <c r="AJ195" s="17"/>
    </row>
    <row r="196" spans="36:36" ht="12.75" customHeight="1" x14ac:dyDescent="0.15">
      <c r="AJ196" s="17"/>
    </row>
    <row r="197" spans="36:36" ht="12.75" customHeight="1" x14ac:dyDescent="0.15">
      <c r="AJ197" s="17"/>
    </row>
    <row r="198" spans="36:36" ht="12.75" customHeight="1" x14ac:dyDescent="0.15">
      <c r="AJ198" s="17"/>
    </row>
    <row r="199" spans="36:36" ht="12.75" customHeight="1" x14ac:dyDescent="0.15">
      <c r="AJ199" s="17"/>
    </row>
    <row r="200" spans="36:36" ht="12.75" customHeight="1" x14ac:dyDescent="0.15">
      <c r="AJ200" s="17"/>
    </row>
    <row r="201" spans="36:36" ht="12.75" customHeight="1" x14ac:dyDescent="0.15">
      <c r="AJ201" s="17"/>
    </row>
    <row r="202" spans="36:36" ht="12.75" customHeight="1" x14ac:dyDescent="0.15">
      <c r="AJ202" s="17"/>
    </row>
    <row r="203" spans="36:36" ht="12.75" customHeight="1" x14ac:dyDescent="0.15">
      <c r="AJ203" s="17"/>
    </row>
    <row r="204" spans="36:36" ht="12.75" customHeight="1" x14ac:dyDescent="0.15">
      <c r="AJ204" s="17"/>
    </row>
    <row r="205" spans="36:36" ht="12.75" customHeight="1" x14ac:dyDescent="0.15">
      <c r="AJ205" s="17"/>
    </row>
    <row r="206" spans="36:36" ht="12.75" customHeight="1" x14ac:dyDescent="0.15">
      <c r="AJ206" s="17"/>
    </row>
    <row r="207" spans="36:36" ht="12.75" customHeight="1" x14ac:dyDescent="0.15">
      <c r="AJ207" s="17"/>
    </row>
    <row r="208" spans="36:36" ht="12.75" customHeight="1" x14ac:dyDescent="0.15">
      <c r="AJ208" s="17"/>
    </row>
    <row r="209" spans="36:36" ht="12.75" customHeight="1" x14ac:dyDescent="0.15">
      <c r="AJ209" s="17"/>
    </row>
    <row r="210" spans="36:36" ht="12.75" customHeight="1" x14ac:dyDescent="0.15">
      <c r="AJ210" s="17"/>
    </row>
    <row r="211" spans="36:36" ht="12.75" customHeight="1" x14ac:dyDescent="0.15">
      <c r="AJ211" s="17"/>
    </row>
    <row r="212" spans="36:36" ht="12.75" customHeight="1" x14ac:dyDescent="0.15">
      <c r="AJ212" s="17"/>
    </row>
    <row r="213" spans="36:36" ht="12.75" customHeight="1" x14ac:dyDescent="0.15">
      <c r="AJ213" s="17"/>
    </row>
    <row r="214" spans="36:36" ht="12.75" customHeight="1" x14ac:dyDescent="0.15">
      <c r="AJ214" s="17"/>
    </row>
    <row r="215" spans="36:36" ht="12.75" customHeight="1" x14ac:dyDescent="0.15">
      <c r="AJ215" s="17"/>
    </row>
    <row r="216" spans="36:36" ht="12.75" customHeight="1" x14ac:dyDescent="0.15">
      <c r="AJ216" s="17"/>
    </row>
    <row r="217" spans="36:36" ht="12.75" customHeight="1" x14ac:dyDescent="0.15">
      <c r="AJ217" s="17"/>
    </row>
    <row r="218" spans="36:36" ht="12.75" customHeight="1" x14ac:dyDescent="0.15">
      <c r="AJ218" s="17"/>
    </row>
    <row r="219" spans="36:36" ht="12.75" customHeight="1" x14ac:dyDescent="0.15">
      <c r="AJ219" s="17"/>
    </row>
    <row r="220" spans="36:36" ht="12.75" customHeight="1" x14ac:dyDescent="0.15">
      <c r="AJ220" s="17"/>
    </row>
    <row r="221" spans="36:36" ht="12.75" customHeight="1" x14ac:dyDescent="0.15">
      <c r="AJ221" s="17"/>
    </row>
    <row r="222" spans="36:36" ht="12.75" customHeight="1" x14ac:dyDescent="0.15">
      <c r="AJ222" s="17"/>
    </row>
    <row r="223" spans="36:36" ht="12.75" customHeight="1" x14ac:dyDescent="0.15">
      <c r="AJ223" s="17"/>
    </row>
    <row r="224" spans="36:36" ht="12.75" customHeight="1" x14ac:dyDescent="0.15">
      <c r="AJ224" s="17"/>
    </row>
    <row r="225" spans="36:36" ht="12.75" customHeight="1" x14ac:dyDescent="0.15">
      <c r="AJ225" s="17"/>
    </row>
    <row r="226" spans="36:36" ht="12.75" customHeight="1" x14ac:dyDescent="0.15">
      <c r="AJ226" s="17"/>
    </row>
    <row r="227" spans="36:36" ht="12.75" customHeight="1" x14ac:dyDescent="0.15">
      <c r="AJ227" s="17"/>
    </row>
    <row r="228" spans="36:36" ht="12.75" customHeight="1" x14ac:dyDescent="0.15">
      <c r="AJ228" s="17"/>
    </row>
    <row r="229" spans="36:36" ht="12.75" customHeight="1" x14ac:dyDescent="0.15">
      <c r="AJ229" s="17"/>
    </row>
    <row r="230" spans="36:36" ht="12.75" customHeight="1" x14ac:dyDescent="0.15">
      <c r="AJ230" s="17"/>
    </row>
    <row r="231" spans="36:36" ht="12.75" customHeight="1" x14ac:dyDescent="0.15">
      <c r="AJ231" s="17"/>
    </row>
    <row r="232" spans="36:36" ht="12.75" customHeight="1" x14ac:dyDescent="0.15">
      <c r="AJ232" s="17"/>
    </row>
    <row r="233" spans="36:36" ht="12.75" customHeight="1" x14ac:dyDescent="0.15">
      <c r="AJ233" s="17"/>
    </row>
    <row r="234" spans="36:36" ht="12.75" customHeight="1" x14ac:dyDescent="0.15">
      <c r="AJ234" s="17"/>
    </row>
    <row r="235" spans="36:36" ht="12.75" customHeight="1" x14ac:dyDescent="0.15">
      <c r="AJ235" s="17"/>
    </row>
    <row r="236" spans="36:36" ht="12.75" customHeight="1" x14ac:dyDescent="0.15">
      <c r="AJ236" s="17"/>
    </row>
    <row r="237" spans="36:36" ht="12.75" customHeight="1" x14ac:dyDescent="0.15">
      <c r="AJ237" s="17"/>
    </row>
    <row r="238" spans="36:36" ht="12.75" customHeight="1" x14ac:dyDescent="0.15">
      <c r="AJ238" s="17"/>
    </row>
    <row r="239" spans="36:36" ht="12.75" customHeight="1" x14ac:dyDescent="0.15">
      <c r="AJ239" s="17"/>
    </row>
    <row r="240" spans="36:36" ht="12.75" customHeight="1" x14ac:dyDescent="0.15">
      <c r="AJ240" s="17"/>
    </row>
    <row r="241" spans="36:36" ht="12.75" customHeight="1" x14ac:dyDescent="0.15">
      <c r="AJ241" s="17"/>
    </row>
    <row r="242" spans="36:36" ht="12.75" customHeight="1" x14ac:dyDescent="0.15">
      <c r="AJ242" s="17"/>
    </row>
    <row r="243" spans="36:36" ht="12.75" customHeight="1" x14ac:dyDescent="0.15">
      <c r="AJ243" s="17"/>
    </row>
    <row r="244" spans="36:36" ht="12.75" customHeight="1" x14ac:dyDescent="0.15">
      <c r="AJ244" s="17"/>
    </row>
    <row r="245" spans="36:36" ht="12.75" customHeight="1" x14ac:dyDescent="0.15">
      <c r="AJ245" s="17"/>
    </row>
    <row r="246" spans="36:36" ht="12.75" customHeight="1" x14ac:dyDescent="0.15">
      <c r="AJ246" s="17"/>
    </row>
    <row r="247" spans="36:36" ht="12.75" customHeight="1" x14ac:dyDescent="0.15">
      <c r="AJ247" s="17"/>
    </row>
    <row r="248" spans="36:36" ht="12.75" customHeight="1" x14ac:dyDescent="0.15">
      <c r="AJ248" s="17"/>
    </row>
    <row r="249" spans="36:36" ht="12.75" customHeight="1" x14ac:dyDescent="0.15">
      <c r="AJ249" s="17"/>
    </row>
    <row r="250" spans="36:36" ht="12.75" customHeight="1" x14ac:dyDescent="0.15">
      <c r="AJ250" s="17"/>
    </row>
    <row r="251" spans="36:36" ht="12.75" customHeight="1" x14ac:dyDescent="0.15">
      <c r="AJ251" s="17"/>
    </row>
    <row r="252" spans="36:36" ht="12.75" customHeight="1" x14ac:dyDescent="0.15">
      <c r="AJ252" s="17"/>
    </row>
    <row r="253" spans="36:36" ht="12.75" customHeight="1" x14ac:dyDescent="0.15">
      <c r="AJ253" s="17"/>
    </row>
    <row r="254" spans="36:36" ht="12.75" customHeight="1" x14ac:dyDescent="0.15">
      <c r="AJ254" s="17"/>
    </row>
    <row r="255" spans="36:36" ht="12.75" customHeight="1" x14ac:dyDescent="0.15">
      <c r="AJ255" s="17"/>
    </row>
    <row r="256" spans="36:36" ht="12.75" customHeight="1" x14ac:dyDescent="0.15">
      <c r="AJ256" s="17"/>
    </row>
    <row r="257" spans="36:36" ht="12.75" customHeight="1" x14ac:dyDescent="0.15">
      <c r="AJ257" s="17"/>
    </row>
    <row r="258" spans="36:36" ht="12.75" customHeight="1" x14ac:dyDescent="0.15">
      <c r="AJ258" s="17"/>
    </row>
    <row r="259" spans="36:36" ht="12.75" customHeight="1" x14ac:dyDescent="0.15">
      <c r="AJ259" s="17"/>
    </row>
    <row r="260" spans="36:36" ht="12.75" customHeight="1" x14ac:dyDescent="0.15">
      <c r="AJ260" s="17"/>
    </row>
    <row r="261" spans="36:36" ht="12.75" customHeight="1" x14ac:dyDescent="0.15">
      <c r="AJ261" s="17"/>
    </row>
    <row r="262" spans="36:36" ht="12.75" customHeight="1" x14ac:dyDescent="0.15">
      <c r="AJ262" s="17"/>
    </row>
    <row r="263" spans="36:36" ht="12.75" customHeight="1" x14ac:dyDescent="0.15">
      <c r="AJ263" s="17"/>
    </row>
    <row r="264" spans="36:36" ht="12.75" customHeight="1" x14ac:dyDescent="0.15">
      <c r="AJ264" s="17"/>
    </row>
    <row r="265" spans="36:36" ht="12.75" customHeight="1" x14ac:dyDescent="0.15">
      <c r="AJ265" s="17"/>
    </row>
    <row r="266" spans="36:36" ht="12.75" customHeight="1" x14ac:dyDescent="0.15">
      <c r="AJ266" s="17"/>
    </row>
    <row r="267" spans="36:36" ht="12.75" customHeight="1" x14ac:dyDescent="0.15">
      <c r="AJ267" s="17"/>
    </row>
    <row r="268" spans="36:36" ht="12.75" customHeight="1" x14ac:dyDescent="0.15">
      <c r="AJ268" s="17"/>
    </row>
    <row r="269" spans="36:36" ht="12.75" customHeight="1" x14ac:dyDescent="0.15">
      <c r="AJ269" s="17"/>
    </row>
    <row r="270" spans="36:36" ht="12.75" customHeight="1" x14ac:dyDescent="0.15">
      <c r="AJ270" s="17"/>
    </row>
    <row r="271" spans="36:36" ht="12.75" customHeight="1" x14ac:dyDescent="0.15">
      <c r="AJ271" s="17"/>
    </row>
    <row r="272" spans="36:36" ht="12.75" customHeight="1" x14ac:dyDescent="0.15">
      <c r="AJ272" s="17"/>
    </row>
    <row r="273" spans="36:36" ht="12.75" customHeight="1" x14ac:dyDescent="0.15">
      <c r="AJ273" s="17"/>
    </row>
    <row r="274" spans="36:36" ht="12.75" customHeight="1" x14ac:dyDescent="0.15">
      <c r="AJ274" s="17"/>
    </row>
    <row r="275" spans="36:36" ht="12.75" customHeight="1" x14ac:dyDescent="0.15">
      <c r="AJ275" s="17"/>
    </row>
    <row r="276" spans="36:36" ht="12.75" customHeight="1" x14ac:dyDescent="0.15">
      <c r="AJ276" s="17"/>
    </row>
    <row r="277" spans="36:36" ht="12.75" customHeight="1" x14ac:dyDescent="0.15">
      <c r="AJ277" s="17"/>
    </row>
    <row r="278" spans="36:36" ht="12.75" customHeight="1" x14ac:dyDescent="0.15">
      <c r="AJ278" s="17"/>
    </row>
    <row r="279" spans="36:36" ht="12.75" customHeight="1" x14ac:dyDescent="0.15">
      <c r="AJ279" s="17"/>
    </row>
    <row r="280" spans="36:36" ht="12.75" customHeight="1" x14ac:dyDescent="0.15">
      <c r="AJ280" s="17"/>
    </row>
    <row r="281" spans="36:36" ht="12.75" customHeight="1" x14ac:dyDescent="0.15">
      <c r="AJ281" s="17"/>
    </row>
    <row r="282" spans="36:36" ht="12.75" customHeight="1" x14ac:dyDescent="0.15">
      <c r="AJ282" s="17"/>
    </row>
    <row r="283" spans="36:36" ht="12.75" customHeight="1" x14ac:dyDescent="0.15">
      <c r="AJ283" s="17"/>
    </row>
    <row r="284" spans="36:36" ht="12.75" customHeight="1" x14ac:dyDescent="0.15">
      <c r="AJ284" s="17"/>
    </row>
    <row r="285" spans="36:36" ht="12.75" customHeight="1" x14ac:dyDescent="0.15">
      <c r="AJ285" s="17"/>
    </row>
    <row r="286" spans="36:36" ht="12.75" customHeight="1" x14ac:dyDescent="0.15">
      <c r="AJ286" s="17"/>
    </row>
    <row r="287" spans="36:36" ht="12.75" customHeight="1" x14ac:dyDescent="0.15">
      <c r="AJ287" s="17"/>
    </row>
    <row r="288" spans="36:36" ht="12.75" customHeight="1" x14ac:dyDescent="0.15">
      <c r="AJ288" s="17"/>
    </row>
    <row r="289" spans="36:36" ht="12.75" customHeight="1" x14ac:dyDescent="0.15">
      <c r="AJ289" s="17"/>
    </row>
    <row r="290" spans="36:36" ht="12.75" customHeight="1" x14ac:dyDescent="0.15">
      <c r="AJ290" s="17"/>
    </row>
    <row r="291" spans="36:36" ht="12.75" customHeight="1" x14ac:dyDescent="0.15">
      <c r="AJ291" s="17"/>
    </row>
    <row r="292" spans="36:36" ht="12.75" customHeight="1" x14ac:dyDescent="0.15">
      <c r="AJ292" s="17"/>
    </row>
    <row r="293" spans="36:36" ht="12.75" customHeight="1" x14ac:dyDescent="0.15">
      <c r="AJ293" s="17"/>
    </row>
    <row r="294" spans="36:36" ht="12.75" customHeight="1" x14ac:dyDescent="0.15">
      <c r="AJ294" s="17"/>
    </row>
    <row r="295" spans="36:36" ht="12.75" customHeight="1" x14ac:dyDescent="0.15">
      <c r="AJ295" s="17"/>
    </row>
    <row r="296" spans="36:36" ht="12.75" customHeight="1" x14ac:dyDescent="0.15">
      <c r="AJ296" s="17"/>
    </row>
    <row r="297" spans="36:36" ht="12.75" customHeight="1" x14ac:dyDescent="0.15">
      <c r="AJ297" s="17"/>
    </row>
    <row r="298" spans="36:36" ht="12.75" customHeight="1" x14ac:dyDescent="0.15">
      <c r="AJ298" s="17"/>
    </row>
    <row r="299" spans="36:36" ht="12.75" customHeight="1" x14ac:dyDescent="0.15">
      <c r="AJ299" s="17"/>
    </row>
    <row r="300" spans="36:36" ht="12.75" customHeight="1" x14ac:dyDescent="0.15">
      <c r="AJ300" s="17"/>
    </row>
    <row r="301" spans="36:36" ht="12.75" customHeight="1" x14ac:dyDescent="0.15">
      <c r="AJ301" s="17"/>
    </row>
    <row r="302" spans="36:36" ht="12.75" customHeight="1" x14ac:dyDescent="0.15">
      <c r="AJ302" s="17"/>
    </row>
    <row r="303" spans="36:36" ht="12.75" customHeight="1" x14ac:dyDescent="0.15">
      <c r="AJ303" s="17"/>
    </row>
    <row r="304" spans="36:36" ht="12.75" customHeight="1" x14ac:dyDescent="0.15">
      <c r="AJ304" s="17"/>
    </row>
    <row r="305" spans="36:36" ht="12.75" customHeight="1" x14ac:dyDescent="0.15">
      <c r="AJ305" s="17"/>
    </row>
    <row r="306" spans="36:36" ht="12.75" customHeight="1" x14ac:dyDescent="0.15">
      <c r="AJ306" s="17"/>
    </row>
    <row r="307" spans="36:36" ht="12.75" customHeight="1" x14ac:dyDescent="0.15">
      <c r="AJ307" s="17"/>
    </row>
    <row r="308" spans="36:36" ht="12.75" customHeight="1" x14ac:dyDescent="0.15">
      <c r="AJ308" s="17"/>
    </row>
    <row r="309" spans="36:36" ht="12.75" customHeight="1" x14ac:dyDescent="0.15">
      <c r="AJ309" s="17"/>
    </row>
    <row r="310" spans="36:36" ht="12.75" customHeight="1" x14ac:dyDescent="0.15">
      <c r="AJ310" s="17"/>
    </row>
    <row r="311" spans="36:36" ht="12.75" customHeight="1" x14ac:dyDescent="0.15">
      <c r="AJ311" s="17"/>
    </row>
    <row r="312" spans="36:36" ht="12.75" customHeight="1" x14ac:dyDescent="0.15">
      <c r="AJ312" s="17"/>
    </row>
    <row r="313" spans="36:36" ht="12.75" customHeight="1" x14ac:dyDescent="0.15">
      <c r="AJ313" s="17"/>
    </row>
    <row r="314" spans="36:36" ht="12.75" customHeight="1" x14ac:dyDescent="0.15">
      <c r="AJ314" s="17"/>
    </row>
    <row r="315" spans="36:36" ht="12.75" customHeight="1" x14ac:dyDescent="0.15">
      <c r="AJ315" s="17"/>
    </row>
    <row r="316" spans="36:36" ht="12.75" customHeight="1" x14ac:dyDescent="0.15">
      <c r="AJ316" s="17"/>
    </row>
    <row r="317" spans="36:36" ht="12.75" customHeight="1" x14ac:dyDescent="0.15">
      <c r="AJ317" s="17"/>
    </row>
    <row r="318" spans="36:36" ht="12.75" customHeight="1" x14ac:dyDescent="0.15">
      <c r="AJ318" s="17"/>
    </row>
    <row r="319" spans="36:36" ht="12.75" customHeight="1" x14ac:dyDescent="0.15">
      <c r="AJ319" s="17"/>
    </row>
    <row r="320" spans="36:36" ht="12.75" customHeight="1" x14ac:dyDescent="0.15">
      <c r="AJ320" s="17"/>
    </row>
    <row r="321" spans="36:36" ht="12.75" customHeight="1" x14ac:dyDescent="0.15">
      <c r="AJ321" s="17"/>
    </row>
    <row r="322" spans="36:36" ht="12.75" customHeight="1" x14ac:dyDescent="0.15">
      <c r="AJ322" s="17"/>
    </row>
    <row r="323" spans="36:36" ht="12.75" customHeight="1" x14ac:dyDescent="0.15">
      <c r="AJ323" s="17"/>
    </row>
    <row r="324" spans="36:36" ht="12.75" customHeight="1" x14ac:dyDescent="0.15">
      <c r="AJ324" s="17"/>
    </row>
    <row r="325" spans="36:36" ht="12.75" customHeight="1" x14ac:dyDescent="0.15">
      <c r="AJ325" s="17"/>
    </row>
    <row r="326" spans="36:36" ht="12.75" customHeight="1" x14ac:dyDescent="0.15">
      <c r="AJ326" s="17"/>
    </row>
    <row r="327" spans="36:36" ht="12.75" customHeight="1" x14ac:dyDescent="0.15">
      <c r="AJ327" s="17"/>
    </row>
    <row r="328" spans="36:36" ht="12.75" customHeight="1" x14ac:dyDescent="0.15">
      <c r="AJ328" s="17"/>
    </row>
    <row r="329" spans="36:36" ht="12.75" customHeight="1" x14ac:dyDescent="0.15">
      <c r="AJ329" s="17"/>
    </row>
    <row r="330" spans="36:36" ht="12.75" customHeight="1" x14ac:dyDescent="0.15">
      <c r="AJ330" s="17"/>
    </row>
    <row r="331" spans="36:36" ht="12.75" customHeight="1" x14ac:dyDescent="0.15">
      <c r="AJ331" s="17"/>
    </row>
    <row r="332" spans="36:36" ht="12.75" customHeight="1" x14ac:dyDescent="0.15">
      <c r="AJ332" s="17"/>
    </row>
    <row r="333" spans="36:36" ht="12.75" customHeight="1" x14ac:dyDescent="0.15">
      <c r="AJ333" s="17"/>
    </row>
    <row r="334" spans="36:36" ht="12.75" customHeight="1" x14ac:dyDescent="0.15">
      <c r="AJ334" s="17"/>
    </row>
    <row r="335" spans="36:36" ht="12.75" customHeight="1" x14ac:dyDescent="0.15">
      <c r="AJ335" s="17"/>
    </row>
    <row r="336" spans="36:36" ht="12.75" customHeight="1" x14ac:dyDescent="0.15">
      <c r="AJ336" s="17"/>
    </row>
    <row r="337" spans="36:36" ht="12.75" customHeight="1" x14ac:dyDescent="0.15">
      <c r="AJ337" s="17"/>
    </row>
    <row r="338" spans="36:36" ht="12.75" customHeight="1" x14ac:dyDescent="0.15">
      <c r="AJ338" s="17"/>
    </row>
    <row r="339" spans="36:36" ht="12.75" customHeight="1" x14ac:dyDescent="0.15">
      <c r="AJ339" s="17"/>
    </row>
    <row r="340" spans="36:36" ht="12.75" customHeight="1" x14ac:dyDescent="0.15">
      <c r="AJ340" s="17"/>
    </row>
    <row r="341" spans="36:36" ht="12.75" customHeight="1" x14ac:dyDescent="0.15">
      <c r="AJ341" s="17"/>
    </row>
    <row r="342" spans="36:36" ht="12.75" customHeight="1" x14ac:dyDescent="0.15">
      <c r="AJ342" s="17"/>
    </row>
    <row r="343" spans="36:36" ht="12.75" customHeight="1" x14ac:dyDescent="0.15">
      <c r="AJ343" s="17"/>
    </row>
    <row r="344" spans="36:36" ht="12.75" customHeight="1" x14ac:dyDescent="0.15">
      <c r="AJ344" s="17"/>
    </row>
    <row r="345" spans="36:36" ht="12.75" customHeight="1" x14ac:dyDescent="0.15">
      <c r="AJ345" s="17"/>
    </row>
    <row r="346" spans="36:36" ht="12.75" customHeight="1" x14ac:dyDescent="0.15">
      <c r="AJ346" s="17"/>
    </row>
    <row r="347" spans="36:36" ht="12.75" customHeight="1" x14ac:dyDescent="0.15">
      <c r="AJ347" s="17"/>
    </row>
    <row r="348" spans="36:36" ht="12.75" customHeight="1" x14ac:dyDescent="0.15">
      <c r="AJ348" s="17"/>
    </row>
    <row r="349" spans="36:36" ht="12.75" customHeight="1" x14ac:dyDescent="0.15">
      <c r="AJ349" s="17"/>
    </row>
    <row r="350" spans="36:36" ht="12.75" customHeight="1" x14ac:dyDescent="0.15">
      <c r="AJ350" s="17"/>
    </row>
    <row r="351" spans="36:36" ht="12.75" customHeight="1" x14ac:dyDescent="0.15">
      <c r="AJ351" s="17"/>
    </row>
    <row r="352" spans="36:36" ht="12.75" customHeight="1" x14ac:dyDescent="0.15">
      <c r="AJ352" s="17"/>
    </row>
    <row r="353" spans="36:36" ht="12.75" customHeight="1" x14ac:dyDescent="0.15">
      <c r="AJ353" s="17"/>
    </row>
    <row r="354" spans="36:36" ht="12.75" customHeight="1" x14ac:dyDescent="0.15">
      <c r="AJ354" s="17"/>
    </row>
    <row r="355" spans="36:36" ht="12.75" customHeight="1" x14ac:dyDescent="0.15">
      <c r="AJ355" s="17"/>
    </row>
    <row r="356" spans="36:36" ht="12.75" customHeight="1" x14ac:dyDescent="0.15">
      <c r="AJ356" s="17"/>
    </row>
    <row r="357" spans="36:36" ht="12.75" customHeight="1" x14ac:dyDescent="0.15">
      <c r="AJ357" s="17"/>
    </row>
    <row r="358" spans="36:36" ht="12.75" customHeight="1" x14ac:dyDescent="0.15">
      <c r="AJ358" s="17"/>
    </row>
    <row r="359" spans="36:36" ht="12.75" customHeight="1" x14ac:dyDescent="0.15">
      <c r="AJ359" s="17"/>
    </row>
    <row r="360" spans="36:36" ht="12.75" customHeight="1" x14ac:dyDescent="0.15">
      <c r="AJ360" s="17"/>
    </row>
    <row r="361" spans="36:36" ht="12.75" customHeight="1" x14ac:dyDescent="0.15">
      <c r="AJ361" s="17"/>
    </row>
    <row r="362" spans="36:36" ht="12.75" customHeight="1" x14ac:dyDescent="0.15">
      <c r="AJ362" s="17"/>
    </row>
    <row r="363" spans="36:36" ht="12.75" customHeight="1" x14ac:dyDescent="0.15">
      <c r="AJ363" s="17"/>
    </row>
    <row r="364" spans="36:36" ht="12.75" customHeight="1" x14ac:dyDescent="0.15">
      <c r="AJ364" s="17"/>
    </row>
    <row r="365" spans="36:36" ht="12.75" customHeight="1" x14ac:dyDescent="0.15">
      <c r="AJ365" s="17"/>
    </row>
    <row r="366" spans="36:36" ht="12.75" customHeight="1" x14ac:dyDescent="0.15">
      <c r="AJ366" s="17"/>
    </row>
    <row r="367" spans="36:36" ht="12.75" customHeight="1" x14ac:dyDescent="0.15">
      <c r="AJ367" s="17"/>
    </row>
    <row r="368" spans="36:36" ht="12.75" customHeight="1" x14ac:dyDescent="0.15">
      <c r="AJ368" s="17"/>
    </row>
    <row r="369" spans="36:36" ht="12.75" customHeight="1" x14ac:dyDescent="0.15">
      <c r="AJ369" s="17"/>
    </row>
    <row r="370" spans="36:36" ht="12.75" customHeight="1" x14ac:dyDescent="0.15">
      <c r="AJ370" s="17"/>
    </row>
    <row r="371" spans="36:36" ht="12.75" customHeight="1" x14ac:dyDescent="0.15">
      <c r="AJ371" s="17"/>
    </row>
    <row r="372" spans="36:36" ht="12.75" customHeight="1" x14ac:dyDescent="0.15">
      <c r="AJ372" s="17"/>
    </row>
    <row r="373" spans="36:36" ht="12.75" customHeight="1" x14ac:dyDescent="0.15">
      <c r="AJ373" s="17"/>
    </row>
    <row r="374" spans="36:36" ht="12.75" customHeight="1" x14ac:dyDescent="0.15">
      <c r="AJ374" s="17"/>
    </row>
    <row r="375" spans="36:36" ht="12.75" customHeight="1" x14ac:dyDescent="0.15">
      <c r="AJ375" s="17"/>
    </row>
    <row r="376" spans="36:36" ht="12.75" customHeight="1" x14ac:dyDescent="0.15">
      <c r="AJ376" s="17"/>
    </row>
    <row r="377" spans="36:36" ht="12.75" customHeight="1" x14ac:dyDescent="0.15">
      <c r="AJ377" s="17"/>
    </row>
    <row r="378" spans="36:36" ht="12.75" customHeight="1" x14ac:dyDescent="0.15">
      <c r="AJ378" s="17"/>
    </row>
    <row r="379" spans="36:36" ht="12.75" customHeight="1" x14ac:dyDescent="0.15">
      <c r="AJ379" s="17"/>
    </row>
    <row r="380" spans="36:36" ht="12.75" customHeight="1" x14ac:dyDescent="0.15">
      <c r="AJ380" s="17"/>
    </row>
    <row r="381" spans="36:36" ht="12.75" customHeight="1" x14ac:dyDescent="0.15">
      <c r="AJ381" s="17"/>
    </row>
    <row r="382" spans="36:36" ht="12.75" customHeight="1" x14ac:dyDescent="0.15">
      <c r="AJ382" s="17"/>
    </row>
    <row r="383" spans="36:36" ht="12.75" customHeight="1" x14ac:dyDescent="0.15">
      <c r="AJ383" s="17"/>
    </row>
    <row r="384" spans="36:36" ht="12.75" customHeight="1" x14ac:dyDescent="0.15">
      <c r="AJ384" s="17"/>
    </row>
    <row r="385" spans="36:36" ht="12.75" customHeight="1" x14ac:dyDescent="0.15">
      <c r="AJ385" s="17"/>
    </row>
    <row r="386" spans="36:36" ht="12.75" customHeight="1" x14ac:dyDescent="0.15">
      <c r="AJ386" s="17"/>
    </row>
    <row r="387" spans="36:36" ht="12.75" customHeight="1" x14ac:dyDescent="0.15">
      <c r="AJ387" s="17"/>
    </row>
    <row r="388" spans="36:36" ht="12.75" customHeight="1" x14ac:dyDescent="0.15">
      <c r="AJ388" s="17"/>
    </row>
    <row r="389" spans="36:36" ht="12.75" customHeight="1" x14ac:dyDescent="0.15">
      <c r="AJ389" s="17"/>
    </row>
    <row r="390" spans="36:36" ht="12.75" customHeight="1" x14ac:dyDescent="0.15">
      <c r="AJ390" s="17"/>
    </row>
    <row r="391" spans="36:36" ht="12.75" customHeight="1" x14ac:dyDescent="0.15">
      <c r="AJ391" s="17"/>
    </row>
    <row r="392" spans="36:36" ht="12.75" customHeight="1" x14ac:dyDescent="0.15">
      <c r="AJ392" s="17"/>
    </row>
    <row r="393" spans="36:36" ht="12.75" customHeight="1" x14ac:dyDescent="0.15">
      <c r="AJ393" s="17"/>
    </row>
    <row r="394" spans="36:36" ht="12.75" customHeight="1" x14ac:dyDescent="0.15">
      <c r="AJ394" s="17"/>
    </row>
    <row r="395" spans="36:36" ht="12.75" customHeight="1" x14ac:dyDescent="0.15">
      <c r="AJ395" s="17"/>
    </row>
    <row r="396" spans="36:36" ht="12.75" customHeight="1" x14ac:dyDescent="0.15">
      <c r="AJ396" s="17"/>
    </row>
    <row r="397" spans="36:36" ht="12.75" customHeight="1" x14ac:dyDescent="0.15">
      <c r="AJ397" s="17"/>
    </row>
    <row r="398" spans="36:36" ht="12.75" customHeight="1" x14ac:dyDescent="0.15">
      <c r="AJ398" s="17"/>
    </row>
    <row r="399" spans="36:36" ht="12.75" customHeight="1" x14ac:dyDescent="0.15">
      <c r="AJ399" s="17"/>
    </row>
    <row r="400" spans="36:36" ht="12.75" customHeight="1" x14ac:dyDescent="0.15">
      <c r="AJ400" s="17"/>
    </row>
    <row r="401" spans="36:36" ht="12.75" customHeight="1" x14ac:dyDescent="0.15">
      <c r="AJ401" s="17"/>
    </row>
    <row r="402" spans="36:36" ht="12.75" customHeight="1" x14ac:dyDescent="0.15">
      <c r="AJ402" s="17"/>
    </row>
    <row r="403" spans="36:36" ht="12.75" customHeight="1" x14ac:dyDescent="0.15">
      <c r="AJ403" s="17"/>
    </row>
    <row r="404" spans="36:36" ht="12.75" customHeight="1" x14ac:dyDescent="0.15">
      <c r="AJ404" s="17"/>
    </row>
    <row r="405" spans="36:36" ht="12.75" customHeight="1" x14ac:dyDescent="0.15">
      <c r="AJ405" s="17"/>
    </row>
    <row r="406" spans="36:36" ht="12.75" customHeight="1" x14ac:dyDescent="0.15">
      <c r="AJ406" s="17"/>
    </row>
    <row r="407" spans="36:36" ht="12.75" customHeight="1" x14ac:dyDescent="0.15">
      <c r="AJ407" s="17"/>
    </row>
    <row r="408" spans="36:36" ht="12.75" customHeight="1" x14ac:dyDescent="0.15">
      <c r="AJ408" s="17"/>
    </row>
    <row r="409" spans="36:36" ht="12.75" customHeight="1" x14ac:dyDescent="0.15">
      <c r="AJ409" s="17"/>
    </row>
    <row r="410" spans="36:36" ht="12.75" customHeight="1" x14ac:dyDescent="0.15">
      <c r="AJ410" s="17"/>
    </row>
    <row r="411" spans="36:36" ht="12.75" customHeight="1" x14ac:dyDescent="0.15">
      <c r="AJ411" s="17"/>
    </row>
    <row r="412" spans="36:36" ht="12.75" customHeight="1" x14ac:dyDescent="0.15">
      <c r="AJ412" s="17"/>
    </row>
    <row r="413" spans="36:36" ht="12.75" customHeight="1" x14ac:dyDescent="0.15">
      <c r="AJ413" s="17"/>
    </row>
    <row r="414" spans="36:36" ht="12.75" customHeight="1" x14ac:dyDescent="0.15">
      <c r="AJ414" s="17"/>
    </row>
    <row r="415" spans="36:36" ht="12.75" customHeight="1" x14ac:dyDescent="0.15">
      <c r="AJ415" s="17"/>
    </row>
    <row r="416" spans="36:36" ht="12.75" customHeight="1" x14ac:dyDescent="0.15">
      <c r="AJ416" s="17"/>
    </row>
    <row r="417" spans="36:36" ht="12.75" customHeight="1" x14ac:dyDescent="0.15">
      <c r="AJ417" s="17"/>
    </row>
    <row r="418" spans="36:36" ht="12.75" customHeight="1" x14ac:dyDescent="0.15">
      <c r="AJ418" s="17"/>
    </row>
    <row r="419" spans="36:36" ht="12.75" customHeight="1" x14ac:dyDescent="0.15">
      <c r="AJ419" s="17"/>
    </row>
    <row r="420" spans="36:36" ht="12.75" customHeight="1" x14ac:dyDescent="0.15">
      <c r="AJ420" s="17"/>
    </row>
    <row r="421" spans="36:36" ht="12.75" customHeight="1" x14ac:dyDescent="0.15">
      <c r="AJ421" s="17"/>
    </row>
    <row r="422" spans="36:36" ht="12.75" customHeight="1" x14ac:dyDescent="0.15">
      <c r="AJ422" s="17"/>
    </row>
    <row r="423" spans="36:36" ht="12.75" customHeight="1" x14ac:dyDescent="0.15">
      <c r="AJ423" s="17"/>
    </row>
    <row r="424" spans="36:36" ht="12.75" customHeight="1" x14ac:dyDescent="0.15">
      <c r="AJ424" s="17"/>
    </row>
    <row r="425" spans="36:36" ht="12.75" customHeight="1" x14ac:dyDescent="0.15">
      <c r="AJ425" s="17"/>
    </row>
    <row r="426" spans="36:36" ht="12.75" customHeight="1" x14ac:dyDescent="0.15">
      <c r="AJ426" s="17"/>
    </row>
    <row r="427" spans="36:36" ht="12.75" customHeight="1" x14ac:dyDescent="0.15">
      <c r="AJ427" s="17"/>
    </row>
    <row r="428" spans="36:36" ht="12.75" customHeight="1" x14ac:dyDescent="0.15">
      <c r="AJ428" s="17"/>
    </row>
    <row r="429" spans="36:36" ht="12.75" customHeight="1" x14ac:dyDescent="0.15">
      <c r="AJ429" s="17"/>
    </row>
    <row r="430" spans="36:36" ht="12.75" customHeight="1" x14ac:dyDescent="0.15">
      <c r="AJ430" s="17"/>
    </row>
    <row r="431" spans="36:36" ht="12.75" customHeight="1" x14ac:dyDescent="0.15">
      <c r="AJ431" s="17"/>
    </row>
    <row r="432" spans="36:36" ht="12.75" customHeight="1" x14ac:dyDescent="0.15">
      <c r="AJ432" s="17"/>
    </row>
    <row r="433" spans="36:36" ht="12.75" customHeight="1" x14ac:dyDescent="0.15">
      <c r="AJ433" s="17"/>
    </row>
    <row r="434" spans="36:36" ht="12.75" customHeight="1" x14ac:dyDescent="0.15">
      <c r="AJ434" s="17"/>
    </row>
    <row r="435" spans="36:36" ht="12.75" customHeight="1" x14ac:dyDescent="0.15">
      <c r="AJ435" s="17"/>
    </row>
    <row r="436" spans="36:36" ht="12.75" customHeight="1" x14ac:dyDescent="0.15">
      <c r="AJ436" s="17"/>
    </row>
    <row r="437" spans="36:36" ht="12.75" customHeight="1" x14ac:dyDescent="0.15">
      <c r="AJ437" s="17"/>
    </row>
    <row r="438" spans="36:36" ht="12.75" customHeight="1" x14ac:dyDescent="0.15">
      <c r="AJ438" s="17"/>
    </row>
    <row r="439" spans="36:36" ht="12.75" customHeight="1" x14ac:dyDescent="0.15">
      <c r="AJ439" s="17"/>
    </row>
    <row r="440" spans="36:36" ht="12.75" customHeight="1" x14ac:dyDescent="0.15">
      <c r="AJ440" s="17"/>
    </row>
    <row r="441" spans="36:36" ht="12.75" customHeight="1" x14ac:dyDescent="0.15">
      <c r="AJ441" s="17"/>
    </row>
    <row r="442" spans="36:36" ht="12.75" customHeight="1" x14ac:dyDescent="0.15">
      <c r="AJ442" s="17"/>
    </row>
    <row r="443" spans="36:36" ht="12.75" customHeight="1" x14ac:dyDescent="0.15">
      <c r="AJ443" s="17"/>
    </row>
    <row r="444" spans="36:36" ht="12.75" customHeight="1" x14ac:dyDescent="0.15">
      <c r="AJ444" s="17"/>
    </row>
    <row r="445" spans="36:36" ht="12.75" customHeight="1" x14ac:dyDescent="0.15">
      <c r="AJ445" s="17"/>
    </row>
    <row r="446" spans="36:36" ht="12.75" customHeight="1" x14ac:dyDescent="0.15">
      <c r="AJ446" s="17"/>
    </row>
    <row r="447" spans="36:36" ht="12.75" customHeight="1" x14ac:dyDescent="0.15">
      <c r="AJ447" s="17"/>
    </row>
    <row r="448" spans="36:36" ht="12.75" customHeight="1" x14ac:dyDescent="0.15">
      <c r="AJ448" s="17"/>
    </row>
    <row r="449" spans="36:36" ht="12.75" customHeight="1" x14ac:dyDescent="0.15">
      <c r="AJ449" s="17"/>
    </row>
    <row r="450" spans="36:36" ht="12.75" customHeight="1" x14ac:dyDescent="0.15">
      <c r="AJ450" s="17"/>
    </row>
    <row r="451" spans="36:36" ht="12.75" customHeight="1" x14ac:dyDescent="0.15">
      <c r="AJ451" s="17"/>
    </row>
    <row r="452" spans="36:36" ht="12.75" customHeight="1" x14ac:dyDescent="0.15">
      <c r="AJ452" s="17"/>
    </row>
    <row r="453" spans="36:36" ht="12.75" customHeight="1" x14ac:dyDescent="0.15">
      <c r="AJ453" s="17"/>
    </row>
    <row r="454" spans="36:36" ht="12.75" customHeight="1" x14ac:dyDescent="0.15">
      <c r="AJ454" s="17"/>
    </row>
    <row r="455" spans="36:36" ht="12.75" customHeight="1" x14ac:dyDescent="0.15">
      <c r="AJ455" s="17"/>
    </row>
    <row r="456" spans="36:36" ht="12.75" customHeight="1" x14ac:dyDescent="0.15">
      <c r="AJ456" s="17"/>
    </row>
    <row r="457" spans="36:36" ht="12.75" customHeight="1" x14ac:dyDescent="0.15">
      <c r="AJ457" s="17"/>
    </row>
    <row r="458" spans="36:36" ht="12.75" customHeight="1" x14ac:dyDescent="0.15">
      <c r="AJ458" s="17"/>
    </row>
    <row r="459" spans="36:36" ht="12.75" customHeight="1" x14ac:dyDescent="0.15">
      <c r="AJ459" s="17"/>
    </row>
    <row r="460" spans="36:36" ht="12.75" customHeight="1" x14ac:dyDescent="0.15">
      <c r="AJ460" s="17"/>
    </row>
    <row r="461" spans="36:36" ht="12.75" customHeight="1" x14ac:dyDescent="0.15">
      <c r="AJ461" s="17"/>
    </row>
    <row r="462" spans="36:36" ht="12.75" customHeight="1" x14ac:dyDescent="0.15">
      <c r="AJ462" s="17"/>
    </row>
    <row r="463" spans="36:36" ht="12.75" customHeight="1" x14ac:dyDescent="0.15">
      <c r="AJ463" s="17"/>
    </row>
    <row r="464" spans="36:36" ht="12.75" customHeight="1" x14ac:dyDescent="0.15">
      <c r="AJ464" s="17"/>
    </row>
    <row r="465" spans="36:36" ht="12.75" customHeight="1" x14ac:dyDescent="0.15">
      <c r="AJ465" s="17"/>
    </row>
    <row r="466" spans="36:36" ht="12.75" customHeight="1" x14ac:dyDescent="0.15">
      <c r="AJ466" s="17"/>
    </row>
    <row r="467" spans="36:36" ht="12.75" customHeight="1" x14ac:dyDescent="0.15">
      <c r="AJ467" s="17"/>
    </row>
    <row r="468" spans="36:36" ht="12.75" customHeight="1" x14ac:dyDescent="0.15">
      <c r="AJ468" s="17"/>
    </row>
    <row r="469" spans="36:36" ht="12.75" customHeight="1" x14ac:dyDescent="0.15">
      <c r="AJ469" s="17"/>
    </row>
    <row r="470" spans="36:36" ht="12.75" customHeight="1" x14ac:dyDescent="0.15">
      <c r="AJ470" s="17"/>
    </row>
    <row r="471" spans="36:36" ht="12.75" customHeight="1" x14ac:dyDescent="0.15">
      <c r="AJ471" s="17"/>
    </row>
    <row r="472" spans="36:36" ht="12.75" customHeight="1" x14ac:dyDescent="0.15">
      <c r="AJ472" s="17"/>
    </row>
    <row r="473" spans="36:36" ht="12.75" customHeight="1" x14ac:dyDescent="0.15">
      <c r="AJ473" s="17"/>
    </row>
    <row r="474" spans="36:36" ht="12.75" customHeight="1" x14ac:dyDescent="0.15">
      <c r="AJ474" s="17"/>
    </row>
    <row r="475" spans="36:36" ht="12.75" customHeight="1" x14ac:dyDescent="0.15">
      <c r="AJ475" s="17"/>
    </row>
    <row r="476" spans="36:36" ht="12.75" customHeight="1" x14ac:dyDescent="0.15">
      <c r="AJ476" s="17"/>
    </row>
    <row r="477" spans="36:36" ht="12.75" customHeight="1" x14ac:dyDescent="0.15">
      <c r="AJ477" s="17"/>
    </row>
    <row r="478" spans="36:36" ht="12.75" customHeight="1" x14ac:dyDescent="0.15">
      <c r="AJ478" s="17"/>
    </row>
    <row r="479" spans="36:36" ht="12.75" customHeight="1" x14ac:dyDescent="0.15">
      <c r="AJ479" s="17"/>
    </row>
    <row r="480" spans="36:36" ht="12.75" customHeight="1" x14ac:dyDescent="0.15">
      <c r="AJ480" s="17"/>
    </row>
    <row r="481" spans="36:36" ht="12.75" customHeight="1" x14ac:dyDescent="0.15">
      <c r="AJ481" s="17"/>
    </row>
    <row r="482" spans="36:36" ht="12.75" customHeight="1" x14ac:dyDescent="0.15">
      <c r="AJ482" s="17"/>
    </row>
    <row r="483" spans="36:36" ht="12.75" customHeight="1" x14ac:dyDescent="0.15">
      <c r="AJ483" s="17"/>
    </row>
    <row r="484" spans="36:36" ht="12.75" customHeight="1" x14ac:dyDescent="0.15">
      <c r="AJ484" s="17"/>
    </row>
    <row r="485" spans="36:36" ht="12.75" customHeight="1" x14ac:dyDescent="0.15">
      <c r="AJ485" s="17"/>
    </row>
    <row r="486" spans="36:36" ht="12.75" customHeight="1" x14ac:dyDescent="0.15">
      <c r="AJ486" s="17"/>
    </row>
    <row r="487" spans="36:36" ht="12.75" customHeight="1" x14ac:dyDescent="0.15">
      <c r="AJ487" s="17"/>
    </row>
    <row r="488" spans="36:36" ht="12.75" customHeight="1" x14ac:dyDescent="0.15">
      <c r="AJ488" s="17"/>
    </row>
    <row r="489" spans="36:36" ht="12.75" customHeight="1" x14ac:dyDescent="0.15">
      <c r="AJ489" s="17"/>
    </row>
    <row r="490" spans="36:36" ht="12.75" customHeight="1" x14ac:dyDescent="0.15">
      <c r="AJ490" s="17"/>
    </row>
    <row r="491" spans="36:36" ht="12.75" customHeight="1" x14ac:dyDescent="0.15">
      <c r="AJ491" s="17"/>
    </row>
    <row r="492" spans="36:36" ht="12.75" customHeight="1" x14ac:dyDescent="0.15">
      <c r="AJ492" s="17"/>
    </row>
    <row r="493" spans="36:36" ht="12.75" customHeight="1" x14ac:dyDescent="0.15">
      <c r="AJ493" s="17"/>
    </row>
    <row r="494" spans="36:36" ht="12.75" customHeight="1" x14ac:dyDescent="0.15">
      <c r="AJ494" s="17"/>
    </row>
    <row r="495" spans="36:36" ht="12.75" customHeight="1" x14ac:dyDescent="0.15">
      <c r="AJ495" s="17"/>
    </row>
    <row r="496" spans="36:36" ht="12.75" customHeight="1" x14ac:dyDescent="0.15">
      <c r="AJ496" s="17"/>
    </row>
    <row r="497" spans="36:36" ht="12.75" customHeight="1" x14ac:dyDescent="0.15">
      <c r="AJ497" s="17"/>
    </row>
    <row r="498" spans="36:36" ht="12.75" customHeight="1" x14ac:dyDescent="0.15">
      <c r="AJ498" s="17"/>
    </row>
    <row r="499" spans="36:36" ht="12.75" customHeight="1" x14ac:dyDescent="0.15">
      <c r="AJ499" s="17"/>
    </row>
    <row r="500" spans="36:36" ht="12.75" customHeight="1" x14ac:dyDescent="0.15">
      <c r="AJ500" s="17"/>
    </row>
    <row r="501" spans="36:36" ht="12.75" customHeight="1" x14ac:dyDescent="0.15">
      <c r="AJ501" s="17"/>
    </row>
    <row r="502" spans="36:36" ht="12.75" customHeight="1" x14ac:dyDescent="0.15">
      <c r="AJ502" s="17"/>
    </row>
    <row r="503" spans="36:36" ht="12.75" customHeight="1" x14ac:dyDescent="0.15">
      <c r="AJ503" s="17"/>
    </row>
    <row r="504" spans="36:36" ht="12.75" customHeight="1" x14ac:dyDescent="0.15">
      <c r="AJ504" s="17"/>
    </row>
    <row r="505" spans="36:36" ht="12.75" customHeight="1" x14ac:dyDescent="0.15">
      <c r="AJ505" s="17"/>
    </row>
    <row r="506" spans="36:36" ht="12.75" customHeight="1" x14ac:dyDescent="0.15">
      <c r="AJ506" s="17"/>
    </row>
    <row r="507" spans="36:36" ht="12.75" customHeight="1" x14ac:dyDescent="0.15">
      <c r="AJ507" s="17"/>
    </row>
    <row r="508" spans="36:36" ht="12.75" customHeight="1" x14ac:dyDescent="0.15">
      <c r="AJ508" s="17"/>
    </row>
    <row r="509" spans="36:36" ht="12.75" customHeight="1" x14ac:dyDescent="0.15">
      <c r="AJ509" s="17"/>
    </row>
    <row r="510" spans="36:36" ht="12.75" customHeight="1" x14ac:dyDescent="0.15">
      <c r="AJ510" s="17"/>
    </row>
    <row r="511" spans="36:36" ht="12.75" customHeight="1" x14ac:dyDescent="0.15">
      <c r="AJ511" s="17"/>
    </row>
    <row r="512" spans="36:36" ht="12.75" customHeight="1" x14ac:dyDescent="0.15">
      <c r="AJ512" s="17"/>
    </row>
    <row r="513" spans="36:36" ht="12.75" customHeight="1" x14ac:dyDescent="0.15">
      <c r="AJ513" s="17"/>
    </row>
    <row r="514" spans="36:36" ht="12.75" customHeight="1" x14ac:dyDescent="0.15">
      <c r="AJ514" s="17"/>
    </row>
    <row r="515" spans="36:36" ht="12.75" customHeight="1" x14ac:dyDescent="0.15">
      <c r="AJ515" s="17"/>
    </row>
    <row r="516" spans="36:36" ht="12.75" customHeight="1" x14ac:dyDescent="0.15">
      <c r="AJ516" s="17"/>
    </row>
    <row r="517" spans="36:36" ht="12.75" customHeight="1" x14ac:dyDescent="0.15">
      <c r="AJ517" s="17"/>
    </row>
    <row r="518" spans="36:36" ht="12.75" customHeight="1" x14ac:dyDescent="0.15">
      <c r="AJ518" s="17"/>
    </row>
    <row r="519" spans="36:36" ht="12.75" customHeight="1" x14ac:dyDescent="0.15">
      <c r="AJ519" s="17"/>
    </row>
    <row r="520" spans="36:36" ht="12.75" customHeight="1" x14ac:dyDescent="0.15">
      <c r="AJ520" s="17"/>
    </row>
    <row r="521" spans="36:36" ht="12.75" customHeight="1" x14ac:dyDescent="0.15">
      <c r="AJ521" s="17"/>
    </row>
    <row r="522" spans="36:36" ht="12.75" customHeight="1" x14ac:dyDescent="0.15">
      <c r="AJ522" s="17"/>
    </row>
    <row r="523" spans="36:36" ht="12.75" customHeight="1" x14ac:dyDescent="0.15">
      <c r="AJ523" s="17"/>
    </row>
    <row r="524" spans="36:36" ht="12.75" customHeight="1" x14ac:dyDescent="0.15">
      <c r="AJ524" s="17"/>
    </row>
    <row r="525" spans="36:36" ht="12.75" customHeight="1" x14ac:dyDescent="0.15">
      <c r="AJ525" s="17"/>
    </row>
    <row r="526" spans="36:36" ht="12.75" customHeight="1" x14ac:dyDescent="0.15">
      <c r="AJ526" s="17"/>
    </row>
    <row r="527" spans="36:36" ht="12.75" customHeight="1" x14ac:dyDescent="0.15">
      <c r="AJ527" s="17"/>
    </row>
    <row r="528" spans="36:36" ht="12.75" customHeight="1" x14ac:dyDescent="0.15">
      <c r="AJ528" s="17"/>
    </row>
    <row r="529" spans="36:36" ht="12.75" customHeight="1" x14ac:dyDescent="0.15">
      <c r="AJ529" s="17"/>
    </row>
    <row r="530" spans="36:36" ht="12.75" customHeight="1" x14ac:dyDescent="0.15">
      <c r="AJ530" s="17"/>
    </row>
    <row r="531" spans="36:36" ht="12.75" customHeight="1" x14ac:dyDescent="0.15">
      <c r="AJ531" s="17"/>
    </row>
    <row r="532" spans="36:36" ht="12.75" customHeight="1" x14ac:dyDescent="0.15">
      <c r="AJ532" s="17"/>
    </row>
    <row r="533" spans="36:36" ht="12.75" customHeight="1" x14ac:dyDescent="0.15">
      <c r="AJ533" s="17"/>
    </row>
    <row r="534" spans="36:36" ht="12.75" customHeight="1" x14ac:dyDescent="0.15">
      <c r="AJ534" s="17"/>
    </row>
    <row r="535" spans="36:36" ht="12.75" customHeight="1" x14ac:dyDescent="0.15">
      <c r="AJ535" s="17"/>
    </row>
    <row r="536" spans="36:36" ht="12.75" customHeight="1" x14ac:dyDescent="0.15">
      <c r="AJ536" s="17"/>
    </row>
    <row r="537" spans="36:36" ht="12.75" customHeight="1" x14ac:dyDescent="0.15">
      <c r="AJ537" s="17"/>
    </row>
    <row r="538" spans="36:36" ht="12.75" customHeight="1" x14ac:dyDescent="0.15">
      <c r="AJ538" s="17"/>
    </row>
    <row r="539" spans="36:36" ht="12.75" customHeight="1" x14ac:dyDescent="0.15">
      <c r="AJ539" s="17"/>
    </row>
    <row r="540" spans="36:36" ht="12.75" customHeight="1" x14ac:dyDescent="0.15">
      <c r="AJ540" s="17"/>
    </row>
    <row r="541" spans="36:36" ht="12.75" customHeight="1" x14ac:dyDescent="0.15">
      <c r="AJ541" s="17"/>
    </row>
    <row r="542" spans="36:36" ht="12.75" customHeight="1" x14ac:dyDescent="0.15">
      <c r="AJ542" s="17"/>
    </row>
    <row r="543" spans="36:36" ht="12.75" customHeight="1" x14ac:dyDescent="0.15">
      <c r="AJ543" s="17"/>
    </row>
    <row r="544" spans="36:36" ht="12.75" customHeight="1" x14ac:dyDescent="0.15">
      <c r="AJ544" s="17"/>
    </row>
    <row r="545" spans="36:36" ht="12.75" customHeight="1" x14ac:dyDescent="0.15">
      <c r="AJ545" s="17"/>
    </row>
    <row r="546" spans="36:36" ht="12.75" customHeight="1" x14ac:dyDescent="0.15">
      <c r="AJ546" s="17"/>
    </row>
    <row r="547" spans="36:36" ht="12.75" customHeight="1" x14ac:dyDescent="0.15">
      <c r="AJ547" s="17"/>
    </row>
    <row r="548" spans="36:36" ht="12.75" customHeight="1" x14ac:dyDescent="0.15">
      <c r="AJ548" s="17"/>
    </row>
    <row r="549" spans="36:36" ht="12.75" customHeight="1" x14ac:dyDescent="0.15">
      <c r="AJ549" s="17"/>
    </row>
    <row r="550" spans="36:36" ht="12.75" customHeight="1" x14ac:dyDescent="0.15">
      <c r="AJ550" s="17"/>
    </row>
    <row r="551" spans="36:36" ht="12.75" customHeight="1" x14ac:dyDescent="0.15">
      <c r="AJ551" s="17"/>
    </row>
    <row r="552" spans="36:36" ht="12.75" customHeight="1" x14ac:dyDescent="0.15">
      <c r="AJ552" s="17"/>
    </row>
    <row r="553" spans="36:36" ht="12.75" customHeight="1" x14ac:dyDescent="0.15">
      <c r="AJ553" s="17"/>
    </row>
    <row r="554" spans="36:36" ht="12.75" customHeight="1" x14ac:dyDescent="0.15">
      <c r="AJ554" s="17"/>
    </row>
    <row r="555" spans="36:36" ht="12.75" customHeight="1" x14ac:dyDescent="0.15">
      <c r="AJ555" s="17"/>
    </row>
    <row r="556" spans="36:36" ht="12.75" customHeight="1" x14ac:dyDescent="0.15">
      <c r="AJ556" s="17"/>
    </row>
    <row r="557" spans="36:36" ht="12.75" customHeight="1" x14ac:dyDescent="0.15">
      <c r="AJ557" s="17"/>
    </row>
    <row r="558" spans="36:36" ht="12.75" customHeight="1" x14ac:dyDescent="0.15">
      <c r="AJ558" s="17"/>
    </row>
    <row r="559" spans="36:36" ht="12.75" customHeight="1" x14ac:dyDescent="0.15">
      <c r="AJ559" s="17"/>
    </row>
    <row r="560" spans="36:36" ht="12.75" customHeight="1" x14ac:dyDescent="0.15">
      <c r="AJ560" s="17"/>
    </row>
    <row r="561" spans="36:36" ht="12.75" customHeight="1" x14ac:dyDescent="0.15">
      <c r="AJ561" s="17"/>
    </row>
    <row r="562" spans="36:36" ht="12.75" customHeight="1" x14ac:dyDescent="0.15">
      <c r="AJ562" s="17"/>
    </row>
    <row r="563" spans="36:36" ht="12.75" customHeight="1" x14ac:dyDescent="0.15">
      <c r="AJ563" s="17"/>
    </row>
    <row r="564" spans="36:36" ht="12.75" customHeight="1" x14ac:dyDescent="0.15">
      <c r="AJ564" s="17"/>
    </row>
    <row r="565" spans="36:36" ht="12.75" customHeight="1" x14ac:dyDescent="0.15">
      <c r="AJ565" s="17"/>
    </row>
    <row r="566" spans="36:36" ht="12.75" customHeight="1" x14ac:dyDescent="0.15">
      <c r="AJ566" s="17"/>
    </row>
    <row r="567" spans="36:36" ht="12.75" customHeight="1" x14ac:dyDescent="0.15">
      <c r="AJ567" s="17"/>
    </row>
    <row r="568" spans="36:36" ht="12.75" customHeight="1" x14ac:dyDescent="0.15">
      <c r="AJ568" s="17"/>
    </row>
    <row r="569" spans="36:36" ht="12.75" customHeight="1" x14ac:dyDescent="0.15">
      <c r="AJ569" s="17"/>
    </row>
    <row r="570" spans="36:36" ht="12.75" customHeight="1" x14ac:dyDescent="0.15">
      <c r="AJ570" s="17"/>
    </row>
    <row r="571" spans="36:36" ht="12.75" customHeight="1" x14ac:dyDescent="0.15">
      <c r="AJ571" s="17"/>
    </row>
    <row r="572" spans="36:36" ht="12.75" customHeight="1" x14ac:dyDescent="0.15">
      <c r="AJ572" s="17"/>
    </row>
    <row r="573" spans="36:36" ht="12.75" customHeight="1" x14ac:dyDescent="0.15">
      <c r="AJ573" s="17"/>
    </row>
    <row r="574" spans="36:36" ht="12.75" customHeight="1" x14ac:dyDescent="0.15">
      <c r="AJ574" s="17"/>
    </row>
    <row r="575" spans="36:36" ht="12.75" customHeight="1" x14ac:dyDescent="0.15">
      <c r="AJ575" s="17"/>
    </row>
    <row r="576" spans="36:36" ht="12.75" customHeight="1" x14ac:dyDescent="0.15">
      <c r="AJ576" s="17"/>
    </row>
    <row r="577" spans="36:36" ht="12.75" customHeight="1" x14ac:dyDescent="0.15">
      <c r="AJ577" s="17"/>
    </row>
    <row r="578" spans="36:36" ht="12.75" customHeight="1" x14ac:dyDescent="0.15">
      <c r="AJ578" s="17"/>
    </row>
    <row r="579" spans="36:36" ht="12.75" customHeight="1" x14ac:dyDescent="0.15">
      <c r="AJ579" s="17"/>
    </row>
    <row r="580" spans="36:36" ht="12.75" customHeight="1" x14ac:dyDescent="0.15">
      <c r="AJ580" s="17"/>
    </row>
    <row r="581" spans="36:36" ht="12.75" customHeight="1" x14ac:dyDescent="0.15">
      <c r="AJ581" s="17"/>
    </row>
    <row r="582" spans="36:36" ht="12.75" customHeight="1" x14ac:dyDescent="0.15">
      <c r="AJ582" s="17"/>
    </row>
    <row r="583" spans="36:36" ht="12.75" customHeight="1" x14ac:dyDescent="0.15">
      <c r="AJ583" s="17"/>
    </row>
    <row r="584" spans="36:36" ht="12.75" customHeight="1" x14ac:dyDescent="0.15">
      <c r="AJ584" s="17"/>
    </row>
    <row r="585" spans="36:36" ht="12.75" customHeight="1" x14ac:dyDescent="0.15">
      <c r="AJ585" s="17"/>
    </row>
    <row r="586" spans="36:36" ht="12.75" customHeight="1" x14ac:dyDescent="0.15">
      <c r="AJ586" s="17"/>
    </row>
    <row r="587" spans="36:36" ht="12.75" customHeight="1" x14ac:dyDescent="0.15">
      <c r="AJ587" s="17"/>
    </row>
    <row r="588" spans="36:36" ht="12.75" customHeight="1" x14ac:dyDescent="0.15">
      <c r="AJ588" s="17"/>
    </row>
    <row r="589" spans="36:36" ht="12.75" customHeight="1" x14ac:dyDescent="0.15">
      <c r="AJ589" s="17"/>
    </row>
    <row r="590" spans="36:36" ht="12.75" customHeight="1" x14ac:dyDescent="0.15">
      <c r="AJ590" s="17"/>
    </row>
    <row r="591" spans="36:36" ht="12.75" customHeight="1" x14ac:dyDescent="0.15">
      <c r="AJ591" s="17"/>
    </row>
    <row r="592" spans="36:36" ht="12.75" customHeight="1" x14ac:dyDescent="0.15">
      <c r="AJ592" s="17"/>
    </row>
    <row r="593" spans="36:36" ht="12.75" customHeight="1" x14ac:dyDescent="0.15">
      <c r="AJ593" s="17"/>
    </row>
    <row r="594" spans="36:36" ht="12.75" customHeight="1" x14ac:dyDescent="0.15">
      <c r="AJ594" s="17"/>
    </row>
    <row r="595" spans="36:36" ht="12.75" customHeight="1" x14ac:dyDescent="0.15">
      <c r="AJ595" s="17"/>
    </row>
    <row r="596" spans="36:36" ht="12.75" customHeight="1" x14ac:dyDescent="0.15">
      <c r="AJ596" s="17"/>
    </row>
    <row r="597" spans="36:36" ht="12.75" customHeight="1" x14ac:dyDescent="0.15">
      <c r="AJ597" s="17"/>
    </row>
    <row r="598" spans="36:36" ht="12.75" customHeight="1" x14ac:dyDescent="0.15">
      <c r="AJ598" s="17"/>
    </row>
    <row r="599" spans="36:36" ht="12.75" customHeight="1" x14ac:dyDescent="0.15">
      <c r="AJ599" s="17"/>
    </row>
    <row r="600" spans="36:36" ht="12.75" customHeight="1" x14ac:dyDescent="0.15">
      <c r="AJ600" s="17"/>
    </row>
    <row r="601" spans="36:36" ht="12.75" customHeight="1" x14ac:dyDescent="0.15">
      <c r="AJ601" s="17"/>
    </row>
    <row r="602" spans="36:36" ht="12.75" customHeight="1" x14ac:dyDescent="0.15">
      <c r="AJ602" s="17"/>
    </row>
    <row r="603" spans="36:36" ht="12.75" customHeight="1" x14ac:dyDescent="0.15">
      <c r="AJ603" s="17"/>
    </row>
    <row r="604" spans="36:36" ht="12.75" customHeight="1" x14ac:dyDescent="0.15">
      <c r="AJ604" s="17"/>
    </row>
    <row r="605" spans="36:36" ht="12.75" customHeight="1" x14ac:dyDescent="0.15">
      <c r="AJ605" s="17"/>
    </row>
    <row r="606" spans="36:36" ht="12.75" customHeight="1" x14ac:dyDescent="0.15">
      <c r="AJ606" s="17"/>
    </row>
    <row r="607" spans="36:36" ht="12.75" customHeight="1" x14ac:dyDescent="0.15">
      <c r="AJ607" s="17"/>
    </row>
    <row r="608" spans="36:36" ht="12.75" customHeight="1" x14ac:dyDescent="0.15">
      <c r="AJ608" s="17"/>
    </row>
    <row r="609" spans="36:36" ht="12.75" customHeight="1" x14ac:dyDescent="0.15">
      <c r="AJ609" s="17"/>
    </row>
    <row r="610" spans="36:36" ht="12.75" customHeight="1" x14ac:dyDescent="0.15">
      <c r="AJ610" s="17"/>
    </row>
    <row r="611" spans="36:36" ht="12.75" customHeight="1" x14ac:dyDescent="0.15">
      <c r="AJ611" s="17"/>
    </row>
    <row r="612" spans="36:36" ht="12.75" customHeight="1" x14ac:dyDescent="0.15">
      <c r="AJ612" s="17"/>
    </row>
    <row r="613" spans="36:36" ht="12.75" customHeight="1" x14ac:dyDescent="0.15">
      <c r="AJ613" s="17"/>
    </row>
    <row r="614" spans="36:36" ht="12.75" customHeight="1" x14ac:dyDescent="0.15">
      <c r="AJ614" s="17"/>
    </row>
    <row r="615" spans="36:36" ht="12.75" customHeight="1" x14ac:dyDescent="0.15">
      <c r="AJ615" s="17"/>
    </row>
    <row r="616" spans="36:36" ht="12.75" customHeight="1" x14ac:dyDescent="0.15">
      <c r="AJ616" s="17"/>
    </row>
    <row r="617" spans="36:36" ht="12.75" customHeight="1" x14ac:dyDescent="0.15">
      <c r="AJ617" s="17"/>
    </row>
    <row r="618" spans="36:36" ht="12.75" customHeight="1" x14ac:dyDescent="0.15">
      <c r="AJ618" s="17"/>
    </row>
    <row r="619" spans="36:36" ht="12.75" customHeight="1" x14ac:dyDescent="0.15">
      <c r="AJ619" s="17"/>
    </row>
    <row r="620" spans="36:36" ht="12.75" customHeight="1" x14ac:dyDescent="0.15">
      <c r="AJ620" s="17"/>
    </row>
    <row r="621" spans="36:36" ht="12.75" customHeight="1" x14ac:dyDescent="0.15">
      <c r="AJ621" s="17"/>
    </row>
    <row r="622" spans="36:36" ht="12.75" customHeight="1" x14ac:dyDescent="0.15">
      <c r="AJ622" s="17"/>
    </row>
    <row r="623" spans="36:36" ht="12.75" customHeight="1" x14ac:dyDescent="0.15">
      <c r="AJ623" s="17"/>
    </row>
    <row r="624" spans="36:36" ht="12.75" customHeight="1" x14ac:dyDescent="0.15">
      <c r="AJ624" s="17"/>
    </row>
    <row r="625" spans="36:36" ht="12.75" customHeight="1" x14ac:dyDescent="0.15">
      <c r="AJ625" s="17"/>
    </row>
    <row r="626" spans="36:36" ht="12.75" customHeight="1" x14ac:dyDescent="0.15">
      <c r="AJ626" s="17"/>
    </row>
    <row r="627" spans="36:36" ht="12.75" customHeight="1" x14ac:dyDescent="0.15">
      <c r="AJ627" s="17"/>
    </row>
    <row r="628" spans="36:36" ht="12.75" customHeight="1" x14ac:dyDescent="0.15">
      <c r="AJ628" s="17"/>
    </row>
    <row r="629" spans="36:36" ht="12.75" customHeight="1" x14ac:dyDescent="0.15">
      <c r="AJ629" s="17"/>
    </row>
    <row r="630" spans="36:36" ht="12.75" customHeight="1" x14ac:dyDescent="0.15">
      <c r="AJ630" s="17"/>
    </row>
    <row r="631" spans="36:36" ht="12.75" customHeight="1" x14ac:dyDescent="0.15">
      <c r="AJ631" s="17"/>
    </row>
    <row r="632" spans="36:36" ht="12.75" customHeight="1" x14ac:dyDescent="0.15">
      <c r="AJ632" s="17"/>
    </row>
    <row r="633" spans="36:36" ht="12.75" customHeight="1" x14ac:dyDescent="0.15">
      <c r="AJ633" s="17"/>
    </row>
    <row r="634" spans="36:36" ht="12.75" customHeight="1" x14ac:dyDescent="0.15">
      <c r="AJ634" s="17"/>
    </row>
    <row r="635" spans="36:36" ht="12.75" customHeight="1" x14ac:dyDescent="0.15">
      <c r="AJ635" s="17"/>
    </row>
    <row r="636" spans="36:36" ht="12.75" customHeight="1" x14ac:dyDescent="0.15">
      <c r="AJ636" s="17"/>
    </row>
    <row r="637" spans="36:36" ht="12.75" customHeight="1" x14ac:dyDescent="0.15">
      <c r="AJ637" s="17"/>
    </row>
    <row r="638" spans="36:36" ht="12.75" customHeight="1" x14ac:dyDescent="0.15">
      <c r="AJ638" s="17"/>
    </row>
    <row r="639" spans="36:36" ht="12.75" customHeight="1" x14ac:dyDescent="0.15">
      <c r="AJ639" s="17"/>
    </row>
    <row r="640" spans="36:36" ht="12.75" customHeight="1" x14ac:dyDescent="0.15">
      <c r="AJ640" s="17"/>
    </row>
    <row r="641" spans="36:36" ht="12.75" customHeight="1" x14ac:dyDescent="0.15">
      <c r="AJ641" s="17"/>
    </row>
    <row r="642" spans="36:36" ht="12.75" customHeight="1" x14ac:dyDescent="0.15">
      <c r="AJ642" s="17"/>
    </row>
    <row r="643" spans="36:36" ht="12.75" customHeight="1" x14ac:dyDescent="0.15">
      <c r="AJ643" s="17"/>
    </row>
    <row r="644" spans="36:36" ht="12.75" customHeight="1" x14ac:dyDescent="0.15">
      <c r="AJ644" s="17"/>
    </row>
    <row r="645" spans="36:36" ht="12.75" customHeight="1" x14ac:dyDescent="0.15">
      <c r="AJ645" s="17"/>
    </row>
    <row r="646" spans="36:36" ht="12.75" customHeight="1" x14ac:dyDescent="0.15">
      <c r="AJ646" s="17"/>
    </row>
    <row r="647" spans="36:36" ht="12.75" customHeight="1" x14ac:dyDescent="0.15">
      <c r="AJ647" s="17"/>
    </row>
    <row r="648" spans="36:36" ht="12.75" customHeight="1" x14ac:dyDescent="0.15">
      <c r="AJ648" s="17"/>
    </row>
    <row r="649" spans="36:36" ht="12.75" customHeight="1" x14ac:dyDescent="0.15">
      <c r="AJ649" s="17"/>
    </row>
    <row r="650" spans="36:36" ht="12.75" customHeight="1" x14ac:dyDescent="0.15">
      <c r="AJ650" s="17"/>
    </row>
    <row r="651" spans="36:36" ht="12.75" customHeight="1" x14ac:dyDescent="0.15">
      <c r="AJ651" s="17"/>
    </row>
    <row r="652" spans="36:36" ht="12.75" customHeight="1" x14ac:dyDescent="0.15">
      <c r="AJ652" s="17"/>
    </row>
    <row r="653" spans="36:36" ht="12.75" customHeight="1" x14ac:dyDescent="0.15">
      <c r="AJ653" s="17"/>
    </row>
    <row r="654" spans="36:36" ht="12.75" customHeight="1" x14ac:dyDescent="0.15">
      <c r="AJ654" s="17"/>
    </row>
    <row r="655" spans="36:36" ht="12.75" customHeight="1" x14ac:dyDescent="0.15">
      <c r="AJ655" s="17"/>
    </row>
    <row r="656" spans="36:36" ht="12.75" customHeight="1" x14ac:dyDescent="0.15">
      <c r="AJ656" s="17"/>
    </row>
    <row r="657" spans="36:36" ht="12.75" customHeight="1" x14ac:dyDescent="0.15">
      <c r="AJ657" s="17"/>
    </row>
    <row r="658" spans="36:36" ht="12.75" customHeight="1" x14ac:dyDescent="0.15">
      <c r="AJ658" s="17"/>
    </row>
    <row r="659" spans="36:36" ht="12.75" customHeight="1" x14ac:dyDescent="0.15">
      <c r="AJ659" s="17"/>
    </row>
    <row r="660" spans="36:36" ht="12.75" customHeight="1" x14ac:dyDescent="0.15">
      <c r="AJ660" s="17"/>
    </row>
    <row r="661" spans="36:36" ht="12.75" customHeight="1" x14ac:dyDescent="0.15">
      <c r="AJ661" s="17"/>
    </row>
    <row r="662" spans="36:36" ht="12.75" customHeight="1" x14ac:dyDescent="0.15">
      <c r="AJ662" s="17"/>
    </row>
    <row r="663" spans="36:36" ht="12.75" customHeight="1" x14ac:dyDescent="0.15">
      <c r="AJ663" s="17"/>
    </row>
    <row r="664" spans="36:36" ht="12.75" customHeight="1" x14ac:dyDescent="0.15">
      <c r="AJ664" s="17"/>
    </row>
    <row r="665" spans="36:36" ht="12.75" customHeight="1" x14ac:dyDescent="0.15">
      <c r="AJ665" s="17"/>
    </row>
    <row r="666" spans="36:36" ht="12.75" customHeight="1" x14ac:dyDescent="0.15">
      <c r="AJ666" s="17"/>
    </row>
    <row r="667" spans="36:36" ht="12.75" customHeight="1" x14ac:dyDescent="0.15">
      <c r="AJ667" s="17"/>
    </row>
    <row r="668" spans="36:36" ht="12.75" customHeight="1" x14ac:dyDescent="0.15">
      <c r="AJ668" s="17"/>
    </row>
    <row r="669" spans="36:36" ht="12.75" customHeight="1" x14ac:dyDescent="0.15">
      <c r="AJ669" s="17"/>
    </row>
    <row r="670" spans="36:36" ht="12.75" customHeight="1" x14ac:dyDescent="0.15">
      <c r="AJ670" s="17"/>
    </row>
    <row r="671" spans="36:36" ht="12.75" customHeight="1" x14ac:dyDescent="0.15">
      <c r="AJ671" s="17"/>
    </row>
    <row r="672" spans="36:36" ht="12.75" customHeight="1" x14ac:dyDescent="0.15">
      <c r="AJ672" s="17"/>
    </row>
    <row r="673" spans="36:36" ht="12.75" customHeight="1" x14ac:dyDescent="0.15">
      <c r="AJ673" s="17"/>
    </row>
    <row r="674" spans="36:36" ht="12.75" customHeight="1" x14ac:dyDescent="0.15">
      <c r="AJ674" s="17"/>
    </row>
    <row r="675" spans="36:36" ht="12.75" customHeight="1" x14ac:dyDescent="0.15">
      <c r="AJ675" s="17"/>
    </row>
    <row r="676" spans="36:36" ht="12.75" customHeight="1" x14ac:dyDescent="0.15">
      <c r="AJ676" s="17"/>
    </row>
    <row r="677" spans="36:36" ht="12.75" customHeight="1" x14ac:dyDescent="0.15">
      <c r="AJ677" s="17"/>
    </row>
    <row r="678" spans="36:36" ht="12.75" customHeight="1" x14ac:dyDescent="0.15">
      <c r="AJ678" s="17"/>
    </row>
    <row r="679" spans="36:36" ht="12.75" customHeight="1" x14ac:dyDescent="0.15">
      <c r="AJ679" s="17"/>
    </row>
    <row r="680" spans="36:36" ht="12.75" customHeight="1" x14ac:dyDescent="0.15">
      <c r="AJ680" s="17"/>
    </row>
    <row r="681" spans="36:36" ht="12.75" customHeight="1" x14ac:dyDescent="0.15">
      <c r="AJ681" s="17"/>
    </row>
    <row r="682" spans="36:36" ht="12.75" customHeight="1" x14ac:dyDescent="0.15">
      <c r="AJ682" s="17"/>
    </row>
    <row r="683" spans="36:36" ht="12.75" customHeight="1" x14ac:dyDescent="0.15">
      <c r="AJ683" s="17"/>
    </row>
    <row r="684" spans="36:36" ht="12.75" customHeight="1" x14ac:dyDescent="0.15">
      <c r="AJ684" s="17"/>
    </row>
    <row r="685" spans="36:36" ht="12.75" customHeight="1" x14ac:dyDescent="0.15">
      <c r="AJ685" s="17"/>
    </row>
    <row r="686" spans="36:36" ht="12.75" customHeight="1" x14ac:dyDescent="0.15">
      <c r="AJ686" s="17"/>
    </row>
    <row r="687" spans="36:36" ht="12.75" customHeight="1" x14ac:dyDescent="0.15">
      <c r="AJ687" s="17"/>
    </row>
    <row r="688" spans="36:36" ht="12.75" customHeight="1" x14ac:dyDescent="0.15">
      <c r="AJ688" s="17"/>
    </row>
    <row r="689" spans="36:36" ht="12.75" customHeight="1" x14ac:dyDescent="0.15">
      <c r="AJ689" s="17"/>
    </row>
    <row r="690" spans="36:36" ht="12.75" customHeight="1" x14ac:dyDescent="0.15">
      <c r="AJ690" s="17"/>
    </row>
    <row r="691" spans="36:36" ht="12.75" customHeight="1" x14ac:dyDescent="0.15">
      <c r="AJ691" s="17"/>
    </row>
    <row r="692" spans="36:36" ht="12.75" customHeight="1" x14ac:dyDescent="0.15">
      <c r="AJ692" s="17"/>
    </row>
    <row r="693" spans="36:36" ht="12.75" customHeight="1" x14ac:dyDescent="0.15">
      <c r="AJ693" s="17"/>
    </row>
    <row r="694" spans="36:36" ht="12.75" customHeight="1" x14ac:dyDescent="0.15">
      <c r="AJ694" s="17"/>
    </row>
    <row r="695" spans="36:36" ht="12.75" customHeight="1" x14ac:dyDescent="0.15">
      <c r="AJ695" s="17"/>
    </row>
    <row r="696" spans="36:36" ht="12.75" customHeight="1" x14ac:dyDescent="0.15">
      <c r="AJ696" s="17"/>
    </row>
    <row r="697" spans="36:36" ht="12.75" customHeight="1" x14ac:dyDescent="0.15">
      <c r="AJ697" s="17"/>
    </row>
    <row r="698" spans="36:36" ht="12.75" customHeight="1" x14ac:dyDescent="0.15">
      <c r="AJ698" s="17"/>
    </row>
    <row r="699" spans="36:36" ht="12.75" customHeight="1" x14ac:dyDescent="0.15">
      <c r="AJ699" s="17"/>
    </row>
    <row r="700" spans="36:36" ht="12.75" customHeight="1" x14ac:dyDescent="0.15">
      <c r="AJ700" s="17"/>
    </row>
    <row r="701" spans="36:36" ht="12.75" customHeight="1" x14ac:dyDescent="0.15">
      <c r="AJ701" s="17"/>
    </row>
    <row r="702" spans="36:36" ht="12.75" customHeight="1" x14ac:dyDescent="0.15">
      <c r="AJ702" s="17"/>
    </row>
    <row r="703" spans="36:36" ht="12.75" customHeight="1" x14ac:dyDescent="0.15">
      <c r="AJ703" s="17"/>
    </row>
    <row r="704" spans="36:36" ht="12.75" customHeight="1" x14ac:dyDescent="0.15">
      <c r="AJ704" s="17"/>
    </row>
    <row r="705" spans="36:36" ht="12.75" customHeight="1" x14ac:dyDescent="0.15">
      <c r="AJ705" s="17"/>
    </row>
    <row r="706" spans="36:36" ht="12.75" customHeight="1" x14ac:dyDescent="0.15">
      <c r="AJ706" s="17"/>
    </row>
    <row r="707" spans="36:36" ht="12.75" customHeight="1" x14ac:dyDescent="0.15">
      <c r="AJ707" s="17"/>
    </row>
    <row r="708" spans="36:36" ht="12.75" customHeight="1" x14ac:dyDescent="0.15">
      <c r="AJ708" s="17"/>
    </row>
    <row r="709" spans="36:36" ht="12.75" customHeight="1" x14ac:dyDescent="0.15">
      <c r="AJ709" s="17"/>
    </row>
    <row r="710" spans="36:36" ht="12.75" customHeight="1" x14ac:dyDescent="0.15">
      <c r="AJ710" s="17"/>
    </row>
    <row r="711" spans="36:36" ht="12.75" customHeight="1" x14ac:dyDescent="0.15">
      <c r="AJ711" s="17"/>
    </row>
    <row r="712" spans="36:36" ht="12.75" customHeight="1" x14ac:dyDescent="0.15">
      <c r="AJ712" s="17"/>
    </row>
    <row r="713" spans="36:36" ht="12.75" customHeight="1" x14ac:dyDescent="0.15">
      <c r="AJ713" s="17"/>
    </row>
    <row r="714" spans="36:36" ht="12.75" customHeight="1" x14ac:dyDescent="0.15">
      <c r="AJ714" s="17"/>
    </row>
    <row r="715" spans="36:36" ht="12.75" customHeight="1" x14ac:dyDescent="0.15">
      <c r="AJ715" s="17"/>
    </row>
    <row r="716" spans="36:36" ht="12.75" customHeight="1" x14ac:dyDescent="0.15">
      <c r="AJ716" s="17"/>
    </row>
    <row r="717" spans="36:36" ht="12.75" customHeight="1" x14ac:dyDescent="0.15">
      <c r="AJ717" s="17"/>
    </row>
    <row r="718" spans="36:36" ht="12.75" customHeight="1" x14ac:dyDescent="0.15">
      <c r="AJ718" s="17"/>
    </row>
    <row r="719" spans="36:36" ht="12.75" customHeight="1" x14ac:dyDescent="0.15">
      <c r="AJ719" s="17"/>
    </row>
    <row r="720" spans="36:36" ht="12.75" customHeight="1" x14ac:dyDescent="0.15">
      <c r="AJ720" s="17"/>
    </row>
    <row r="721" spans="36:36" ht="12.75" customHeight="1" x14ac:dyDescent="0.15">
      <c r="AJ721" s="17"/>
    </row>
    <row r="722" spans="36:36" ht="12.75" customHeight="1" x14ac:dyDescent="0.15">
      <c r="AJ722" s="17"/>
    </row>
    <row r="723" spans="36:36" ht="12.75" customHeight="1" x14ac:dyDescent="0.15">
      <c r="AJ723" s="17"/>
    </row>
    <row r="724" spans="36:36" ht="12.75" customHeight="1" x14ac:dyDescent="0.15">
      <c r="AJ724" s="17"/>
    </row>
    <row r="725" spans="36:36" ht="12.75" customHeight="1" x14ac:dyDescent="0.15">
      <c r="AJ725" s="17"/>
    </row>
    <row r="726" spans="36:36" ht="12.75" customHeight="1" x14ac:dyDescent="0.15">
      <c r="AJ726" s="17"/>
    </row>
    <row r="727" spans="36:36" ht="12.75" customHeight="1" x14ac:dyDescent="0.15">
      <c r="AJ727" s="17"/>
    </row>
    <row r="728" spans="36:36" ht="12.75" customHeight="1" x14ac:dyDescent="0.15">
      <c r="AJ728" s="17"/>
    </row>
    <row r="729" spans="36:36" ht="12.75" customHeight="1" x14ac:dyDescent="0.15">
      <c r="AJ729" s="17"/>
    </row>
    <row r="730" spans="36:36" ht="12.75" customHeight="1" x14ac:dyDescent="0.15">
      <c r="AJ730" s="17"/>
    </row>
    <row r="731" spans="36:36" ht="12.75" customHeight="1" x14ac:dyDescent="0.15">
      <c r="AJ731" s="17"/>
    </row>
    <row r="732" spans="36:36" ht="12.75" customHeight="1" x14ac:dyDescent="0.15">
      <c r="AJ732" s="17"/>
    </row>
    <row r="733" spans="36:36" ht="12.75" customHeight="1" x14ac:dyDescent="0.15">
      <c r="AJ733" s="17"/>
    </row>
    <row r="734" spans="36:36" ht="12.75" customHeight="1" x14ac:dyDescent="0.15">
      <c r="AJ734" s="17"/>
    </row>
    <row r="735" spans="36:36" ht="12.75" customHeight="1" x14ac:dyDescent="0.15">
      <c r="AJ735" s="17"/>
    </row>
    <row r="736" spans="36:36" ht="12.75" customHeight="1" x14ac:dyDescent="0.15">
      <c r="AJ736" s="17"/>
    </row>
    <row r="737" spans="36:36" ht="12.75" customHeight="1" x14ac:dyDescent="0.15">
      <c r="AJ737" s="17"/>
    </row>
    <row r="738" spans="36:36" ht="12.75" customHeight="1" x14ac:dyDescent="0.15">
      <c r="AJ738" s="17"/>
    </row>
    <row r="739" spans="36:36" ht="12.75" customHeight="1" x14ac:dyDescent="0.15">
      <c r="AJ739" s="17"/>
    </row>
    <row r="740" spans="36:36" ht="12.75" customHeight="1" x14ac:dyDescent="0.15">
      <c r="AJ740" s="17"/>
    </row>
    <row r="741" spans="36:36" ht="12.75" customHeight="1" x14ac:dyDescent="0.15">
      <c r="AJ741" s="17"/>
    </row>
    <row r="742" spans="36:36" ht="12.75" customHeight="1" x14ac:dyDescent="0.15">
      <c r="AJ742" s="17"/>
    </row>
    <row r="743" spans="36:36" ht="12.75" customHeight="1" x14ac:dyDescent="0.15">
      <c r="AJ743" s="17"/>
    </row>
    <row r="744" spans="36:36" ht="12.75" customHeight="1" x14ac:dyDescent="0.15">
      <c r="AJ744" s="17"/>
    </row>
    <row r="745" spans="36:36" ht="12.75" customHeight="1" x14ac:dyDescent="0.15">
      <c r="AJ745" s="17"/>
    </row>
    <row r="746" spans="36:36" ht="12.75" customHeight="1" x14ac:dyDescent="0.15">
      <c r="AJ746" s="17"/>
    </row>
    <row r="747" spans="36:36" ht="12.75" customHeight="1" x14ac:dyDescent="0.15">
      <c r="AJ747" s="17"/>
    </row>
    <row r="748" spans="36:36" ht="12.75" customHeight="1" x14ac:dyDescent="0.15">
      <c r="AJ748" s="17"/>
    </row>
    <row r="749" spans="36:36" ht="12.75" customHeight="1" x14ac:dyDescent="0.15">
      <c r="AJ749" s="17"/>
    </row>
    <row r="750" spans="36:36" ht="12.75" customHeight="1" x14ac:dyDescent="0.15">
      <c r="AJ750" s="17"/>
    </row>
    <row r="751" spans="36:36" ht="12.75" customHeight="1" x14ac:dyDescent="0.15">
      <c r="AJ751" s="17"/>
    </row>
    <row r="752" spans="36:36" ht="12.75" customHeight="1" x14ac:dyDescent="0.15">
      <c r="AJ752" s="17"/>
    </row>
    <row r="753" spans="36:36" ht="12.75" customHeight="1" x14ac:dyDescent="0.15">
      <c r="AJ753" s="17"/>
    </row>
    <row r="754" spans="36:36" ht="12.75" customHeight="1" x14ac:dyDescent="0.15">
      <c r="AJ754" s="17"/>
    </row>
    <row r="755" spans="36:36" ht="12.75" customHeight="1" x14ac:dyDescent="0.15">
      <c r="AJ755" s="17"/>
    </row>
    <row r="756" spans="36:36" ht="12.75" customHeight="1" x14ac:dyDescent="0.15">
      <c r="AJ756" s="17"/>
    </row>
    <row r="757" spans="36:36" ht="12.75" customHeight="1" x14ac:dyDescent="0.15">
      <c r="AJ757" s="17"/>
    </row>
    <row r="758" spans="36:36" ht="12.75" customHeight="1" x14ac:dyDescent="0.15">
      <c r="AJ758" s="17"/>
    </row>
    <row r="759" spans="36:36" ht="12.75" customHeight="1" x14ac:dyDescent="0.15">
      <c r="AJ759" s="17"/>
    </row>
    <row r="760" spans="36:36" ht="12.75" customHeight="1" x14ac:dyDescent="0.15">
      <c r="AJ760" s="17"/>
    </row>
    <row r="761" spans="36:36" ht="12.75" customHeight="1" x14ac:dyDescent="0.15">
      <c r="AJ761" s="17"/>
    </row>
    <row r="762" spans="36:36" ht="12.75" customHeight="1" x14ac:dyDescent="0.15">
      <c r="AJ762" s="17"/>
    </row>
    <row r="763" spans="36:36" ht="12.75" customHeight="1" x14ac:dyDescent="0.15">
      <c r="AJ763" s="17"/>
    </row>
    <row r="764" spans="36:36" ht="12.75" customHeight="1" x14ac:dyDescent="0.15">
      <c r="AJ764" s="17"/>
    </row>
    <row r="765" spans="36:36" ht="12.75" customHeight="1" x14ac:dyDescent="0.15">
      <c r="AJ765" s="17"/>
    </row>
    <row r="766" spans="36:36" ht="12.75" customHeight="1" x14ac:dyDescent="0.15">
      <c r="AJ766" s="17"/>
    </row>
    <row r="767" spans="36:36" ht="12.75" customHeight="1" x14ac:dyDescent="0.15">
      <c r="AJ767" s="17"/>
    </row>
    <row r="768" spans="36:36" ht="12.75" customHeight="1" x14ac:dyDescent="0.15">
      <c r="AJ768" s="17"/>
    </row>
    <row r="769" spans="36:36" ht="12.75" customHeight="1" x14ac:dyDescent="0.15">
      <c r="AJ769" s="17"/>
    </row>
    <row r="770" spans="36:36" ht="12.75" customHeight="1" x14ac:dyDescent="0.15">
      <c r="AJ770" s="17"/>
    </row>
    <row r="771" spans="36:36" ht="12.75" customHeight="1" x14ac:dyDescent="0.15">
      <c r="AJ771" s="17"/>
    </row>
    <row r="772" spans="36:36" ht="12.75" customHeight="1" x14ac:dyDescent="0.15">
      <c r="AJ772" s="17"/>
    </row>
    <row r="773" spans="36:36" ht="12.75" customHeight="1" x14ac:dyDescent="0.15">
      <c r="AJ773" s="17"/>
    </row>
    <row r="774" spans="36:36" ht="12.75" customHeight="1" x14ac:dyDescent="0.15">
      <c r="AJ774" s="17"/>
    </row>
    <row r="775" spans="36:36" ht="12.75" customHeight="1" x14ac:dyDescent="0.15">
      <c r="AJ775" s="17"/>
    </row>
    <row r="776" spans="36:36" ht="12.75" customHeight="1" x14ac:dyDescent="0.15">
      <c r="AJ776" s="17"/>
    </row>
    <row r="777" spans="36:36" ht="12.75" customHeight="1" x14ac:dyDescent="0.15">
      <c r="AJ777" s="17"/>
    </row>
    <row r="778" spans="36:36" ht="12.75" customHeight="1" x14ac:dyDescent="0.15">
      <c r="AJ778" s="17"/>
    </row>
    <row r="779" spans="36:36" ht="12.75" customHeight="1" x14ac:dyDescent="0.15">
      <c r="AJ779" s="17"/>
    </row>
    <row r="780" spans="36:36" ht="12.75" customHeight="1" x14ac:dyDescent="0.15">
      <c r="AJ780" s="17"/>
    </row>
    <row r="781" spans="36:36" ht="12.75" customHeight="1" x14ac:dyDescent="0.15">
      <c r="AJ781" s="17"/>
    </row>
    <row r="782" spans="36:36" ht="12.75" customHeight="1" x14ac:dyDescent="0.15">
      <c r="AJ782" s="17"/>
    </row>
    <row r="783" spans="36:36" ht="12.75" customHeight="1" x14ac:dyDescent="0.15">
      <c r="AJ783" s="17"/>
    </row>
    <row r="784" spans="36:36" ht="12.75" customHeight="1" x14ac:dyDescent="0.15">
      <c r="AJ784" s="17"/>
    </row>
    <row r="785" spans="36:36" ht="12.75" customHeight="1" x14ac:dyDescent="0.15">
      <c r="AJ785" s="17"/>
    </row>
    <row r="786" spans="36:36" ht="12.75" customHeight="1" x14ac:dyDescent="0.15">
      <c r="AJ786" s="17"/>
    </row>
    <row r="787" spans="36:36" ht="12.75" customHeight="1" x14ac:dyDescent="0.15">
      <c r="AJ787" s="17"/>
    </row>
    <row r="788" spans="36:36" ht="12.75" customHeight="1" x14ac:dyDescent="0.15">
      <c r="AJ788" s="17"/>
    </row>
    <row r="789" spans="36:36" ht="12.75" customHeight="1" x14ac:dyDescent="0.15">
      <c r="AJ789" s="17"/>
    </row>
    <row r="790" spans="36:36" ht="12.75" customHeight="1" x14ac:dyDescent="0.15">
      <c r="AJ790" s="17"/>
    </row>
    <row r="791" spans="36:36" ht="12.75" customHeight="1" x14ac:dyDescent="0.15">
      <c r="AJ791" s="17"/>
    </row>
    <row r="792" spans="36:36" ht="12.75" customHeight="1" x14ac:dyDescent="0.15">
      <c r="AJ792" s="17"/>
    </row>
    <row r="793" spans="36:36" ht="12.75" customHeight="1" x14ac:dyDescent="0.15">
      <c r="AJ793" s="17"/>
    </row>
    <row r="794" spans="36:36" ht="12.75" customHeight="1" x14ac:dyDescent="0.15">
      <c r="AJ794" s="17"/>
    </row>
    <row r="795" spans="36:36" ht="12.75" customHeight="1" x14ac:dyDescent="0.15">
      <c r="AJ795" s="17"/>
    </row>
    <row r="796" spans="36:36" ht="12.75" customHeight="1" x14ac:dyDescent="0.15">
      <c r="AJ796" s="17"/>
    </row>
    <row r="797" spans="36:36" ht="12.75" customHeight="1" x14ac:dyDescent="0.15">
      <c r="AJ797" s="17"/>
    </row>
    <row r="798" spans="36:36" ht="12.75" customHeight="1" x14ac:dyDescent="0.15">
      <c r="AJ798" s="17"/>
    </row>
    <row r="799" spans="36:36" ht="12.75" customHeight="1" x14ac:dyDescent="0.15">
      <c r="AJ799" s="17"/>
    </row>
    <row r="800" spans="36:36" ht="12.75" customHeight="1" x14ac:dyDescent="0.15">
      <c r="AJ800" s="17"/>
    </row>
    <row r="801" spans="36:36" ht="12.75" customHeight="1" x14ac:dyDescent="0.15">
      <c r="AJ801" s="17"/>
    </row>
    <row r="802" spans="36:36" ht="12.75" customHeight="1" x14ac:dyDescent="0.15">
      <c r="AJ802" s="17"/>
    </row>
    <row r="803" spans="36:36" ht="12.75" customHeight="1" x14ac:dyDescent="0.15">
      <c r="AJ803" s="17"/>
    </row>
    <row r="804" spans="36:36" ht="12.75" customHeight="1" x14ac:dyDescent="0.15">
      <c r="AJ804" s="17"/>
    </row>
    <row r="805" spans="36:36" ht="12.75" customHeight="1" x14ac:dyDescent="0.15">
      <c r="AJ805" s="17"/>
    </row>
    <row r="806" spans="36:36" ht="12.75" customHeight="1" x14ac:dyDescent="0.15">
      <c r="AJ806" s="17"/>
    </row>
    <row r="807" spans="36:36" ht="12.75" customHeight="1" x14ac:dyDescent="0.15">
      <c r="AJ807" s="17"/>
    </row>
    <row r="808" spans="36:36" ht="12.75" customHeight="1" x14ac:dyDescent="0.15">
      <c r="AJ808" s="17"/>
    </row>
    <row r="809" spans="36:36" ht="12.75" customHeight="1" x14ac:dyDescent="0.15">
      <c r="AJ809" s="17"/>
    </row>
    <row r="810" spans="36:36" ht="12.75" customHeight="1" x14ac:dyDescent="0.15">
      <c r="AJ810" s="17"/>
    </row>
    <row r="811" spans="36:36" ht="12.75" customHeight="1" x14ac:dyDescent="0.15">
      <c r="AJ811" s="17"/>
    </row>
    <row r="812" spans="36:36" ht="12.75" customHeight="1" x14ac:dyDescent="0.15">
      <c r="AJ812" s="17"/>
    </row>
    <row r="813" spans="36:36" ht="12.75" customHeight="1" x14ac:dyDescent="0.15">
      <c r="AJ813" s="17"/>
    </row>
    <row r="814" spans="36:36" ht="12.75" customHeight="1" x14ac:dyDescent="0.15">
      <c r="AJ814" s="17"/>
    </row>
    <row r="815" spans="36:36" ht="12.75" customHeight="1" x14ac:dyDescent="0.15">
      <c r="AJ815" s="17"/>
    </row>
    <row r="816" spans="36:36" ht="12.75" customHeight="1" x14ac:dyDescent="0.15">
      <c r="AJ816" s="17"/>
    </row>
    <row r="817" spans="36:36" ht="12.75" customHeight="1" x14ac:dyDescent="0.15">
      <c r="AJ817" s="17"/>
    </row>
    <row r="818" spans="36:36" ht="12.75" customHeight="1" x14ac:dyDescent="0.15">
      <c r="AJ818" s="17"/>
    </row>
    <row r="819" spans="36:36" ht="12.75" customHeight="1" x14ac:dyDescent="0.15">
      <c r="AJ819" s="17"/>
    </row>
    <row r="820" spans="36:36" ht="12.75" customHeight="1" x14ac:dyDescent="0.15">
      <c r="AJ820" s="17"/>
    </row>
    <row r="821" spans="36:36" ht="12.75" customHeight="1" x14ac:dyDescent="0.15">
      <c r="AJ821" s="17"/>
    </row>
    <row r="822" spans="36:36" ht="12.75" customHeight="1" x14ac:dyDescent="0.15">
      <c r="AJ822" s="17"/>
    </row>
    <row r="823" spans="36:36" ht="12.75" customHeight="1" x14ac:dyDescent="0.15">
      <c r="AJ823" s="17"/>
    </row>
    <row r="824" spans="36:36" ht="12.75" customHeight="1" x14ac:dyDescent="0.15">
      <c r="AJ824" s="17"/>
    </row>
    <row r="825" spans="36:36" ht="12.75" customHeight="1" x14ac:dyDescent="0.15">
      <c r="AJ825" s="17"/>
    </row>
    <row r="826" spans="36:36" ht="12.75" customHeight="1" x14ac:dyDescent="0.15">
      <c r="AJ826" s="17"/>
    </row>
    <row r="827" spans="36:36" ht="12.75" customHeight="1" x14ac:dyDescent="0.15">
      <c r="AJ827" s="17"/>
    </row>
    <row r="828" spans="36:36" ht="12.75" customHeight="1" x14ac:dyDescent="0.15">
      <c r="AJ828" s="17"/>
    </row>
    <row r="829" spans="36:36" ht="12.75" customHeight="1" x14ac:dyDescent="0.15">
      <c r="AJ829" s="17"/>
    </row>
    <row r="830" spans="36:36" ht="12.75" customHeight="1" x14ac:dyDescent="0.15">
      <c r="AJ830" s="17"/>
    </row>
    <row r="831" spans="36:36" ht="12.75" customHeight="1" x14ac:dyDescent="0.15">
      <c r="AJ831" s="17"/>
    </row>
    <row r="832" spans="36:36" ht="12.75" customHeight="1" x14ac:dyDescent="0.15">
      <c r="AJ832" s="17"/>
    </row>
    <row r="833" spans="36:36" ht="12.75" customHeight="1" x14ac:dyDescent="0.15">
      <c r="AJ833" s="17"/>
    </row>
    <row r="834" spans="36:36" ht="12.75" customHeight="1" x14ac:dyDescent="0.15">
      <c r="AJ834" s="17"/>
    </row>
    <row r="835" spans="36:36" ht="12.75" customHeight="1" x14ac:dyDescent="0.15">
      <c r="AJ835" s="17"/>
    </row>
    <row r="836" spans="36:36" ht="12.75" customHeight="1" x14ac:dyDescent="0.15">
      <c r="AJ836" s="17"/>
    </row>
    <row r="837" spans="36:36" ht="12.75" customHeight="1" x14ac:dyDescent="0.15">
      <c r="AJ837" s="17"/>
    </row>
    <row r="838" spans="36:36" ht="12.75" customHeight="1" x14ac:dyDescent="0.15">
      <c r="AJ838" s="17"/>
    </row>
    <row r="839" spans="36:36" ht="12.75" customHeight="1" x14ac:dyDescent="0.15">
      <c r="AJ839" s="17"/>
    </row>
    <row r="840" spans="36:36" ht="12.75" customHeight="1" x14ac:dyDescent="0.15">
      <c r="AJ840" s="17"/>
    </row>
    <row r="841" spans="36:36" ht="12.75" customHeight="1" x14ac:dyDescent="0.15">
      <c r="AJ841" s="17"/>
    </row>
    <row r="842" spans="36:36" ht="12.75" customHeight="1" x14ac:dyDescent="0.15">
      <c r="AJ842" s="17"/>
    </row>
    <row r="843" spans="36:36" ht="12.75" customHeight="1" x14ac:dyDescent="0.15">
      <c r="AJ843" s="17"/>
    </row>
    <row r="844" spans="36:36" ht="12.75" customHeight="1" x14ac:dyDescent="0.15">
      <c r="AJ844" s="17"/>
    </row>
    <row r="845" spans="36:36" ht="12.75" customHeight="1" x14ac:dyDescent="0.15">
      <c r="AJ845" s="17"/>
    </row>
    <row r="846" spans="36:36" ht="12.75" customHeight="1" x14ac:dyDescent="0.15">
      <c r="AJ846" s="17"/>
    </row>
    <row r="847" spans="36:36" ht="12.75" customHeight="1" x14ac:dyDescent="0.15">
      <c r="AJ847" s="17"/>
    </row>
    <row r="848" spans="36:36" ht="12.75" customHeight="1" x14ac:dyDescent="0.15">
      <c r="AJ848" s="17"/>
    </row>
    <row r="849" spans="36:36" ht="12.75" customHeight="1" x14ac:dyDescent="0.15">
      <c r="AJ849" s="17"/>
    </row>
    <row r="850" spans="36:36" ht="12.75" customHeight="1" x14ac:dyDescent="0.15">
      <c r="AJ850" s="17"/>
    </row>
    <row r="851" spans="36:36" ht="12.75" customHeight="1" x14ac:dyDescent="0.15">
      <c r="AJ851" s="17"/>
    </row>
    <row r="852" spans="36:36" ht="12.75" customHeight="1" x14ac:dyDescent="0.15">
      <c r="AJ852" s="17"/>
    </row>
    <row r="853" spans="36:36" ht="12.75" customHeight="1" x14ac:dyDescent="0.15">
      <c r="AJ853" s="17"/>
    </row>
    <row r="854" spans="36:36" ht="12.75" customHeight="1" x14ac:dyDescent="0.15">
      <c r="AJ854" s="17"/>
    </row>
    <row r="855" spans="36:36" ht="12.75" customHeight="1" x14ac:dyDescent="0.15">
      <c r="AJ855" s="17"/>
    </row>
    <row r="856" spans="36:36" ht="12.75" customHeight="1" x14ac:dyDescent="0.15">
      <c r="AJ856" s="17"/>
    </row>
    <row r="857" spans="36:36" ht="12.75" customHeight="1" x14ac:dyDescent="0.15">
      <c r="AJ857" s="17"/>
    </row>
    <row r="858" spans="36:36" ht="12.75" customHeight="1" x14ac:dyDescent="0.15">
      <c r="AJ858" s="17"/>
    </row>
    <row r="859" spans="36:36" ht="12.75" customHeight="1" x14ac:dyDescent="0.15">
      <c r="AJ859" s="17"/>
    </row>
    <row r="860" spans="36:36" ht="12.75" customHeight="1" x14ac:dyDescent="0.15">
      <c r="AJ860" s="17"/>
    </row>
    <row r="861" spans="36:36" ht="12.75" customHeight="1" x14ac:dyDescent="0.15">
      <c r="AJ861" s="17"/>
    </row>
    <row r="862" spans="36:36" ht="12.75" customHeight="1" x14ac:dyDescent="0.15">
      <c r="AJ862" s="17"/>
    </row>
    <row r="863" spans="36:36" ht="12.75" customHeight="1" x14ac:dyDescent="0.15">
      <c r="AJ863" s="17"/>
    </row>
    <row r="864" spans="36:36" ht="12.75" customHeight="1" x14ac:dyDescent="0.15">
      <c r="AJ864" s="17"/>
    </row>
    <row r="865" spans="36:36" ht="12.75" customHeight="1" x14ac:dyDescent="0.15">
      <c r="AJ865" s="17"/>
    </row>
    <row r="866" spans="36:36" ht="12.75" customHeight="1" x14ac:dyDescent="0.15">
      <c r="AJ866" s="17"/>
    </row>
    <row r="867" spans="36:36" ht="12.75" customHeight="1" x14ac:dyDescent="0.15">
      <c r="AJ867" s="17"/>
    </row>
    <row r="868" spans="36:36" ht="12.75" customHeight="1" x14ac:dyDescent="0.15">
      <c r="AJ868" s="17"/>
    </row>
    <row r="869" spans="36:36" ht="12.75" customHeight="1" x14ac:dyDescent="0.15">
      <c r="AJ869" s="17"/>
    </row>
    <row r="870" spans="36:36" ht="12.75" customHeight="1" x14ac:dyDescent="0.15">
      <c r="AJ870" s="17"/>
    </row>
    <row r="871" spans="36:36" ht="12.75" customHeight="1" x14ac:dyDescent="0.15">
      <c r="AJ871" s="17"/>
    </row>
    <row r="872" spans="36:36" ht="12.75" customHeight="1" x14ac:dyDescent="0.15">
      <c r="AJ872" s="17"/>
    </row>
    <row r="873" spans="36:36" ht="12.75" customHeight="1" x14ac:dyDescent="0.15">
      <c r="AJ873" s="17"/>
    </row>
    <row r="874" spans="36:36" ht="12.75" customHeight="1" x14ac:dyDescent="0.15">
      <c r="AJ874" s="17"/>
    </row>
    <row r="875" spans="36:36" ht="12.75" customHeight="1" x14ac:dyDescent="0.15">
      <c r="AJ875" s="17"/>
    </row>
    <row r="876" spans="36:36" ht="12.75" customHeight="1" x14ac:dyDescent="0.15">
      <c r="AJ876" s="17"/>
    </row>
    <row r="877" spans="36:36" ht="12.75" customHeight="1" x14ac:dyDescent="0.15">
      <c r="AJ877" s="17"/>
    </row>
    <row r="878" spans="36:36" ht="12.75" customHeight="1" x14ac:dyDescent="0.15">
      <c r="AJ878" s="17"/>
    </row>
    <row r="879" spans="36:36" ht="12.75" customHeight="1" x14ac:dyDescent="0.15">
      <c r="AJ879" s="17"/>
    </row>
    <row r="880" spans="36:36" ht="12.75" customHeight="1" x14ac:dyDescent="0.15">
      <c r="AJ880" s="17"/>
    </row>
    <row r="881" spans="36:36" ht="12.75" customHeight="1" x14ac:dyDescent="0.15">
      <c r="AJ881" s="17"/>
    </row>
    <row r="882" spans="36:36" ht="12.75" customHeight="1" x14ac:dyDescent="0.15">
      <c r="AJ882" s="17"/>
    </row>
    <row r="883" spans="36:36" ht="12.75" customHeight="1" x14ac:dyDescent="0.15">
      <c r="AJ883" s="17"/>
    </row>
    <row r="884" spans="36:36" ht="12.75" customHeight="1" x14ac:dyDescent="0.15">
      <c r="AJ884" s="17"/>
    </row>
    <row r="885" spans="36:36" ht="12.75" customHeight="1" x14ac:dyDescent="0.15">
      <c r="AJ885" s="17"/>
    </row>
    <row r="886" spans="36:36" ht="12.75" customHeight="1" x14ac:dyDescent="0.15">
      <c r="AJ886" s="17"/>
    </row>
    <row r="887" spans="36:36" ht="12.75" customHeight="1" x14ac:dyDescent="0.15">
      <c r="AJ887" s="17"/>
    </row>
    <row r="888" spans="36:36" ht="12.75" customHeight="1" x14ac:dyDescent="0.15">
      <c r="AJ888" s="17"/>
    </row>
    <row r="889" spans="36:36" ht="12.75" customHeight="1" x14ac:dyDescent="0.15">
      <c r="AJ889" s="17"/>
    </row>
    <row r="890" spans="36:36" ht="12.75" customHeight="1" x14ac:dyDescent="0.15">
      <c r="AJ890" s="17"/>
    </row>
    <row r="891" spans="36:36" ht="12.75" customHeight="1" x14ac:dyDescent="0.15">
      <c r="AJ891" s="17"/>
    </row>
    <row r="892" spans="36:36" ht="12.75" customHeight="1" x14ac:dyDescent="0.15">
      <c r="AJ892" s="17"/>
    </row>
    <row r="893" spans="36:36" ht="12.75" customHeight="1" x14ac:dyDescent="0.15">
      <c r="AJ893" s="17"/>
    </row>
    <row r="894" spans="36:36" ht="12.75" customHeight="1" x14ac:dyDescent="0.15">
      <c r="AJ894" s="17"/>
    </row>
    <row r="895" spans="36:36" ht="12.75" customHeight="1" x14ac:dyDescent="0.15">
      <c r="AJ895" s="17"/>
    </row>
    <row r="896" spans="36:36" ht="12.75" customHeight="1" x14ac:dyDescent="0.15">
      <c r="AJ896" s="17"/>
    </row>
    <row r="897" spans="36:36" ht="12.75" customHeight="1" x14ac:dyDescent="0.15">
      <c r="AJ897" s="17"/>
    </row>
    <row r="898" spans="36:36" ht="12.75" customHeight="1" x14ac:dyDescent="0.15">
      <c r="AJ898" s="17"/>
    </row>
    <row r="899" spans="36:36" ht="12.75" customHeight="1" x14ac:dyDescent="0.15">
      <c r="AJ899" s="17"/>
    </row>
    <row r="900" spans="36:36" ht="12.75" customHeight="1" x14ac:dyDescent="0.15">
      <c r="AJ900" s="17"/>
    </row>
    <row r="901" spans="36:36" ht="12.75" customHeight="1" x14ac:dyDescent="0.15">
      <c r="AJ901" s="17"/>
    </row>
    <row r="902" spans="36:36" ht="12.75" customHeight="1" x14ac:dyDescent="0.15">
      <c r="AJ902" s="17"/>
    </row>
    <row r="903" spans="36:36" ht="12.75" customHeight="1" x14ac:dyDescent="0.15">
      <c r="AJ903" s="17"/>
    </row>
    <row r="904" spans="36:36" ht="12.75" customHeight="1" x14ac:dyDescent="0.15">
      <c r="AJ904" s="17"/>
    </row>
    <row r="905" spans="36:36" ht="12.75" customHeight="1" x14ac:dyDescent="0.15">
      <c r="AJ905" s="17"/>
    </row>
    <row r="906" spans="36:36" ht="12.75" customHeight="1" x14ac:dyDescent="0.15">
      <c r="AJ906" s="17"/>
    </row>
    <row r="907" spans="36:36" ht="12.75" customHeight="1" x14ac:dyDescent="0.15">
      <c r="AJ907" s="17"/>
    </row>
    <row r="908" spans="36:36" ht="12.75" customHeight="1" x14ac:dyDescent="0.15">
      <c r="AJ908" s="17"/>
    </row>
    <row r="909" spans="36:36" ht="12.75" customHeight="1" x14ac:dyDescent="0.15">
      <c r="AJ909" s="17"/>
    </row>
    <row r="910" spans="36:36" ht="12.75" customHeight="1" x14ac:dyDescent="0.15">
      <c r="AJ910" s="17"/>
    </row>
    <row r="911" spans="36:36" ht="12.75" customHeight="1" x14ac:dyDescent="0.15">
      <c r="AJ911" s="17"/>
    </row>
    <row r="912" spans="36:36" ht="12.75" customHeight="1" x14ac:dyDescent="0.15">
      <c r="AJ912" s="17"/>
    </row>
    <row r="913" spans="36:36" ht="12.75" customHeight="1" x14ac:dyDescent="0.15">
      <c r="AJ913" s="17"/>
    </row>
    <row r="914" spans="36:36" ht="12.75" customHeight="1" x14ac:dyDescent="0.15">
      <c r="AJ914" s="17"/>
    </row>
    <row r="915" spans="36:36" ht="12.75" customHeight="1" x14ac:dyDescent="0.15">
      <c r="AJ915" s="17"/>
    </row>
    <row r="916" spans="36:36" ht="12.75" customHeight="1" x14ac:dyDescent="0.15">
      <c r="AJ916" s="17"/>
    </row>
    <row r="917" spans="36:36" ht="12.75" customHeight="1" x14ac:dyDescent="0.15">
      <c r="AJ917" s="17"/>
    </row>
    <row r="918" spans="36:36" ht="12.75" customHeight="1" x14ac:dyDescent="0.15">
      <c r="AJ918" s="17"/>
    </row>
    <row r="919" spans="36:36" ht="12.75" customHeight="1" x14ac:dyDescent="0.15">
      <c r="AJ919" s="17"/>
    </row>
    <row r="920" spans="36:36" ht="12.75" customHeight="1" x14ac:dyDescent="0.15">
      <c r="AJ920" s="17"/>
    </row>
    <row r="921" spans="36:36" ht="12.75" customHeight="1" x14ac:dyDescent="0.15">
      <c r="AJ921" s="17"/>
    </row>
    <row r="922" spans="36:36" ht="12.75" customHeight="1" x14ac:dyDescent="0.15">
      <c r="AJ922" s="17"/>
    </row>
    <row r="923" spans="36:36" ht="12.75" customHeight="1" x14ac:dyDescent="0.15">
      <c r="AJ923" s="17"/>
    </row>
    <row r="924" spans="36:36" ht="12.75" customHeight="1" x14ac:dyDescent="0.15">
      <c r="AJ924" s="17"/>
    </row>
    <row r="925" spans="36:36" ht="12.75" customHeight="1" x14ac:dyDescent="0.15">
      <c r="AJ925" s="17"/>
    </row>
    <row r="926" spans="36:36" ht="12.75" customHeight="1" x14ac:dyDescent="0.15">
      <c r="AJ926" s="17"/>
    </row>
    <row r="927" spans="36:36" ht="12.75" customHeight="1" x14ac:dyDescent="0.15">
      <c r="AJ927" s="17"/>
    </row>
    <row r="928" spans="36:36" ht="12.75" customHeight="1" x14ac:dyDescent="0.15">
      <c r="AJ928" s="17"/>
    </row>
    <row r="929" spans="36:36" ht="12.75" customHeight="1" x14ac:dyDescent="0.15">
      <c r="AJ929" s="17"/>
    </row>
    <row r="930" spans="36:36" ht="12.75" customHeight="1" x14ac:dyDescent="0.15">
      <c r="AJ930" s="17"/>
    </row>
    <row r="931" spans="36:36" ht="12.75" customHeight="1" x14ac:dyDescent="0.15">
      <c r="AJ931" s="17"/>
    </row>
    <row r="932" spans="36:36" ht="12.75" customHeight="1" x14ac:dyDescent="0.15">
      <c r="AJ932" s="17"/>
    </row>
    <row r="933" spans="36:36" ht="12.75" customHeight="1" x14ac:dyDescent="0.15">
      <c r="AJ933" s="17"/>
    </row>
    <row r="934" spans="36:36" ht="12.75" customHeight="1" x14ac:dyDescent="0.15">
      <c r="AJ934" s="17"/>
    </row>
    <row r="935" spans="36:36" ht="12.75" customHeight="1" x14ac:dyDescent="0.15">
      <c r="AJ935" s="17"/>
    </row>
    <row r="936" spans="36:36" ht="12.75" customHeight="1" x14ac:dyDescent="0.15">
      <c r="AJ936" s="17"/>
    </row>
    <row r="937" spans="36:36" ht="12.75" customHeight="1" x14ac:dyDescent="0.15">
      <c r="AJ937" s="17"/>
    </row>
    <row r="938" spans="36:36" ht="12.75" customHeight="1" x14ac:dyDescent="0.15">
      <c r="AJ938" s="17"/>
    </row>
    <row r="939" spans="36:36" ht="12.75" customHeight="1" x14ac:dyDescent="0.15">
      <c r="AJ939" s="17"/>
    </row>
    <row r="940" spans="36:36" ht="12.75" customHeight="1" x14ac:dyDescent="0.15">
      <c r="AJ940" s="17"/>
    </row>
    <row r="941" spans="36:36" ht="12.75" customHeight="1" x14ac:dyDescent="0.15">
      <c r="AJ941" s="17"/>
    </row>
    <row r="942" spans="36:36" ht="12.75" customHeight="1" x14ac:dyDescent="0.15">
      <c r="AJ942" s="17"/>
    </row>
    <row r="943" spans="36:36" ht="12.75" customHeight="1" x14ac:dyDescent="0.15">
      <c r="AJ943" s="17"/>
    </row>
    <row r="944" spans="36:36" ht="12.75" customHeight="1" x14ac:dyDescent="0.15">
      <c r="AJ944" s="17"/>
    </row>
    <row r="945" spans="36:36" ht="12.75" customHeight="1" x14ac:dyDescent="0.15">
      <c r="AJ945" s="17"/>
    </row>
    <row r="946" spans="36:36" ht="12.75" customHeight="1" x14ac:dyDescent="0.15">
      <c r="AJ946" s="17"/>
    </row>
    <row r="947" spans="36:36" ht="12.75" customHeight="1" x14ac:dyDescent="0.15">
      <c r="AJ947" s="17"/>
    </row>
    <row r="948" spans="36:36" ht="12.75" customHeight="1" x14ac:dyDescent="0.15">
      <c r="AJ948" s="17"/>
    </row>
    <row r="949" spans="36:36" ht="12.75" customHeight="1" x14ac:dyDescent="0.15">
      <c r="AJ949" s="17"/>
    </row>
    <row r="950" spans="36:36" ht="12.75" customHeight="1" x14ac:dyDescent="0.15">
      <c r="AJ950" s="17"/>
    </row>
    <row r="951" spans="36:36" ht="12.75" customHeight="1" x14ac:dyDescent="0.15">
      <c r="AJ951" s="17"/>
    </row>
    <row r="952" spans="36:36" ht="12.75" customHeight="1" x14ac:dyDescent="0.15">
      <c r="AJ952" s="17"/>
    </row>
    <row r="953" spans="36:36" ht="12.75" customHeight="1" x14ac:dyDescent="0.15">
      <c r="AJ953" s="17"/>
    </row>
    <row r="954" spans="36:36" ht="12.75" customHeight="1" x14ac:dyDescent="0.15">
      <c r="AJ954" s="17"/>
    </row>
    <row r="955" spans="36:36" ht="12.75" customHeight="1" x14ac:dyDescent="0.15">
      <c r="AJ955" s="17"/>
    </row>
    <row r="956" spans="36:36" ht="12.75" customHeight="1" x14ac:dyDescent="0.15">
      <c r="AJ956" s="17"/>
    </row>
    <row r="957" spans="36:36" ht="12.75" customHeight="1" x14ac:dyDescent="0.15">
      <c r="AJ957" s="17"/>
    </row>
    <row r="958" spans="36:36" ht="12.75" customHeight="1" x14ac:dyDescent="0.15">
      <c r="AJ958" s="17"/>
    </row>
    <row r="959" spans="36:36" ht="12.75" customHeight="1" x14ac:dyDescent="0.15">
      <c r="AJ959" s="17"/>
    </row>
    <row r="960" spans="36:36" ht="12.75" customHeight="1" x14ac:dyDescent="0.15">
      <c r="AJ960" s="17"/>
    </row>
    <row r="961" spans="36:36" ht="12.75" customHeight="1" x14ac:dyDescent="0.15">
      <c r="AJ961" s="17"/>
    </row>
    <row r="962" spans="36:36" ht="12.75" customHeight="1" x14ac:dyDescent="0.15">
      <c r="AJ962" s="17"/>
    </row>
    <row r="963" spans="36:36" ht="12.75" customHeight="1" x14ac:dyDescent="0.15">
      <c r="AJ963" s="17"/>
    </row>
    <row r="964" spans="36:36" ht="12.75" customHeight="1" x14ac:dyDescent="0.15">
      <c r="AJ964" s="17"/>
    </row>
    <row r="965" spans="36:36" ht="12.75" customHeight="1" x14ac:dyDescent="0.15">
      <c r="AJ965" s="17"/>
    </row>
    <row r="966" spans="36:36" ht="12.75" customHeight="1" x14ac:dyDescent="0.15">
      <c r="AJ966" s="17"/>
    </row>
    <row r="967" spans="36:36" ht="12.75" customHeight="1" x14ac:dyDescent="0.15">
      <c r="AJ967" s="17"/>
    </row>
    <row r="968" spans="36:36" ht="12.75" customHeight="1" x14ac:dyDescent="0.15">
      <c r="AJ968" s="17"/>
    </row>
    <row r="969" spans="36:36" ht="12.75" customHeight="1" x14ac:dyDescent="0.15">
      <c r="AJ969" s="17"/>
    </row>
    <row r="970" spans="36:36" ht="12.75" customHeight="1" x14ac:dyDescent="0.15">
      <c r="AJ970" s="17"/>
    </row>
    <row r="971" spans="36:36" ht="12.75" customHeight="1" x14ac:dyDescent="0.15">
      <c r="AJ971" s="17"/>
    </row>
    <row r="972" spans="36:36" ht="12.75" customHeight="1" x14ac:dyDescent="0.15">
      <c r="AJ972" s="17"/>
    </row>
    <row r="973" spans="36:36" ht="12.75" customHeight="1" x14ac:dyDescent="0.15">
      <c r="AJ973" s="17"/>
    </row>
    <row r="974" spans="36:36" ht="12.75" customHeight="1" x14ac:dyDescent="0.15">
      <c r="AJ974" s="17"/>
    </row>
    <row r="975" spans="36:36" ht="12.75" customHeight="1" x14ac:dyDescent="0.15">
      <c r="AJ975" s="17"/>
    </row>
    <row r="976" spans="36:36" ht="12.75" customHeight="1" x14ac:dyDescent="0.15">
      <c r="AJ976" s="17"/>
    </row>
    <row r="977" spans="36:36" ht="12.75" customHeight="1" x14ac:dyDescent="0.15">
      <c r="AJ977" s="17"/>
    </row>
    <row r="978" spans="36:36" ht="12.75" customHeight="1" x14ac:dyDescent="0.15">
      <c r="AJ978" s="17"/>
    </row>
    <row r="979" spans="36:36" ht="12.75" customHeight="1" x14ac:dyDescent="0.15">
      <c r="AJ979" s="17"/>
    </row>
    <row r="980" spans="36:36" ht="12.75" customHeight="1" x14ac:dyDescent="0.15">
      <c r="AJ980" s="17"/>
    </row>
    <row r="981" spans="36:36" ht="12.75" customHeight="1" x14ac:dyDescent="0.15">
      <c r="AJ981" s="17"/>
    </row>
    <row r="982" spans="36:36" ht="12.75" customHeight="1" x14ac:dyDescent="0.15">
      <c r="AJ982" s="17"/>
    </row>
    <row r="983" spans="36:36" ht="12.75" customHeight="1" x14ac:dyDescent="0.15">
      <c r="AJ983" s="17"/>
    </row>
    <row r="984" spans="36:36" ht="12.75" customHeight="1" x14ac:dyDescent="0.15">
      <c r="AJ984" s="17"/>
    </row>
    <row r="985" spans="36:36" ht="12.75" customHeight="1" x14ac:dyDescent="0.15">
      <c r="AJ985" s="17"/>
    </row>
    <row r="986" spans="36:36" ht="12.75" customHeight="1" x14ac:dyDescent="0.15">
      <c r="AJ986" s="17"/>
    </row>
    <row r="987" spans="36:36" ht="12.75" customHeight="1" x14ac:dyDescent="0.15">
      <c r="AJ987" s="17"/>
    </row>
    <row r="988" spans="36:36" ht="12.75" customHeight="1" x14ac:dyDescent="0.15">
      <c r="AJ988" s="17"/>
    </row>
    <row r="989" spans="36:36" ht="12.75" customHeight="1" x14ac:dyDescent="0.15">
      <c r="AJ989" s="17"/>
    </row>
    <row r="990" spans="36:36" ht="12.75" customHeight="1" x14ac:dyDescent="0.15">
      <c r="AJ990" s="17"/>
    </row>
    <row r="991" spans="36:36" ht="12.75" customHeight="1" x14ac:dyDescent="0.15">
      <c r="AJ991" s="17"/>
    </row>
    <row r="992" spans="36:36" ht="12.75" customHeight="1" x14ac:dyDescent="0.15">
      <c r="AJ992" s="17"/>
    </row>
    <row r="993" spans="36:36" ht="12.75" customHeight="1" x14ac:dyDescent="0.15">
      <c r="AJ993" s="17"/>
    </row>
    <row r="994" spans="36:36" ht="12.75" customHeight="1" x14ac:dyDescent="0.15">
      <c r="AJ994" s="17"/>
    </row>
    <row r="995" spans="36:36" ht="12.75" customHeight="1" x14ac:dyDescent="0.15">
      <c r="AJ995" s="17"/>
    </row>
    <row r="996" spans="36:36" ht="12.75" customHeight="1" x14ac:dyDescent="0.15">
      <c r="AJ996" s="17"/>
    </row>
    <row r="997" spans="36:36" ht="12.75" customHeight="1" x14ac:dyDescent="0.15">
      <c r="AJ997" s="17"/>
    </row>
    <row r="998" spans="36:36" ht="12.75" customHeight="1" x14ac:dyDescent="0.15">
      <c r="AJ998" s="17"/>
    </row>
    <row r="999" spans="36:36" ht="12.75" customHeight="1" x14ac:dyDescent="0.15">
      <c r="AJ999" s="17"/>
    </row>
    <row r="1000" spans="36:36" ht="12.75" customHeight="1" x14ac:dyDescent="0.15">
      <c r="AJ1000" s="17"/>
    </row>
  </sheetData>
  <mergeCells count="13">
    <mergeCell ref="A1:D1"/>
    <mergeCell ref="A2:D2"/>
    <mergeCell ref="E4:G4"/>
    <mergeCell ref="K1:L1"/>
    <mergeCell ref="J5:M5"/>
    <mergeCell ref="E5:G5"/>
    <mergeCell ref="H5:I5"/>
    <mergeCell ref="N5:P5"/>
    <mergeCell ref="X5:AA5"/>
    <mergeCell ref="Q5:W5"/>
    <mergeCell ref="AG5:AI5"/>
    <mergeCell ref="AB5:AD5"/>
    <mergeCell ref="AE5:AF5"/>
  </mergeCells>
  <pageMargins left="0.75" right="0.75" top="1" bottom="1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6" customWidth="1"/>
    <col min="2" max="3" width="12" customWidth="1"/>
    <col min="4" max="4" width="20" customWidth="1"/>
    <col min="5" max="5" width="40" customWidth="1"/>
    <col min="6" max="6" width="11.5" customWidth="1"/>
    <col min="7" max="26" width="9.1640625" customWidth="1"/>
  </cols>
  <sheetData>
    <row r="1" spans="1:5" ht="12.75" customHeight="1" x14ac:dyDescent="0.2">
      <c r="A1" s="103" t="s">
        <v>1</v>
      </c>
      <c r="B1" s="101"/>
      <c r="C1" s="101"/>
      <c r="D1" s="101"/>
      <c r="E1" s="101"/>
    </row>
    <row r="2" spans="1:5" ht="12.75" customHeight="1" x14ac:dyDescent="0.2">
      <c r="A2" s="103" t="s">
        <v>2</v>
      </c>
      <c r="B2" s="101"/>
      <c r="C2" s="101"/>
      <c r="D2" s="101"/>
      <c r="E2" s="101"/>
    </row>
    <row r="3" spans="1:5" ht="12.75" customHeight="1" x14ac:dyDescent="0.15"/>
    <row r="4" spans="1:5" ht="12.75" customHeight="1" x14ac:dyDescent="0.15"/>
    <row r="5" spans="1:5" ht="12.75" customHeight="1" x14ac:dyDescent="0.15">
      <c r="A5" s="2" t="s">
        <v>16</v>
      </c>
      <c r="B5" s="2" t="s">
        <v>18</v>
      </c>
      <c r="C5" s="2" t="s">
        <v>19</v>
      </c>
      <c r="D5" s="2" t="s">
        <v>20</v>
      </c>
      <c r="E5" s="2" t="s">
        <v>25</v>
      </c>
    </row>
    <row r="6" spans="1:5" ht="12.75" customHeight="1" x14ac:dyDescent="0.15">
      <c r="A6" s="3">
        <v>1</v>
      </c>
      <c r="B6" s="3" t="s">
        <v>26</v>
      </c>
      <c r="C6" s="3" t="s">
        <v>27</v>
      </c>
      <c r="D6" s="3" t="s">
        <v>28</v>
      </c>
      <c r="E6" s="11" t="s">
        <v>31</v>
      </c>
    </row>
    <row r="7" spans="1:5" ht="12.75" customHeight="1" x14ac:dyDescent="0.15">
      <c r="A7" s="3">
        <v>2</v>
      </c>
      <c r="B7" s="3" t="s">
        <v>32</v>
      </c>
      <c r="C7" s="3" t="s">
        <v>33</v>
      </c>
      <c r="D7" s="3" t="s">
        <v>34</v>
      </c>
      <c r="E7" s="12" t="s">
        <v>35</v>
      </c>
    </row>
    <row r="8" spans="1:5" ht="12.75" customHeight="1" x14ac:dyDescent="0.15">
      <c r="A8" s="3">
        <v>3</v>
      </c>
      <c r="B8" s="3" t="s">
        <v>36</v>
      </c>
      <c r="C8" s="3" t="s">
        <v>37</v>
      </c>
      <c r="D8" s="3" t="s">
        <v>38</v>
      </c>
      <c r="E8" s="12" t="s">
        <v>39</v>
      </c>
    </row>
    <row r="9" spans="1:5" ht="12.75" customHeight="1" x14ac:dyDescent="0.15">
      <c r="A9" s="3">
        <v>4</v>
      </c>
      <c r="B9" s="3" t="s">
        <v>40</v>
      </c>
      <c r="C9" s="3" t="s">
        <v>41</v>
      </c>
      <c r="D9" s="3" t="s">
        <v>42</v>
      </c>
      <c r="E9" s="12" t="s">
        <v>44</v>
      </c>
    </row>
    <row r="10" spans="1:5" ht="12.75" customHeight="1" x14ac:dyDescent="0.15">
      <c r="A10" s="3">
        <v>5</v>
      </c>
      <c r="B10" s="3" t="s">
        <v>45</v>
      </c>
      <c r="C10" s="3" t="s">
        <v>46</v>
      </c>
      <c r="D10" s="3" t="s">
        <v>47</v>
      </c>
      <c r="E10" s="11" t="s">
        <v>186</v>
      </c>
    </row>
    <row r="11" spans="1:5" ht="12.75" customHeight="1" x14ac:dyDescent="0.15">
      <c r="A11" s="3">
        <v>6</v>
      </c>
      <c r="B11" s="3" t="s">
        <v>49</v>
      </c>
      <c r="C11" s="3" t="s">
        <v>50</v>
      </c>
      <c r="D11" s="3" t="s">
        <v>51</v>
      </c>
      <c r="E11" s="12" t="s">
        <v>52</v>
      </c>
    </row>
    <row r="12" spans="1:5" ht="12.75" customHeight="1" x14ac:dyDescent="0.15">
      <c r="A12" s="3">
        <v>7</v>
      </c>
      <c r="B12" s="3" t="s">
        <v>53</v>
      </c>
      <c r="C12" s="3" t="s">
        <v>54</v>
      </c>
      <c r="D12" s="3" t="s">
        <v>55</v>
      </c>
      <c r="E12" s="12" t="s">
        <v>56</v>
      </c>
    </row>
    <row r="13" spans="1:5" ht="12.75" customHeight="1" x14ac:dyDescent="0.15">
      <c r="A13" s="3">
        <v>8</v>
      </c>
      <c r="B13" s="3" t="s">
        <v>57</v>
      </c>
      <c r="C13" s="3" t="s">
        <v>58</v>
      </c>
      <c r="D13" s="3" t="s">
        <v>59</v>
      </c>
      <c r="E13" s="11" t="s">
        <v>60</v>
      </c>
    </row>
    <row r="14" spans="1:5" ht="12.75" customHeight="1" x14ac:dyDescent="0.15">
      <c r="A14" s="3">
        <v>9</v>
      </c>
      <c r="B14" s="3" t="s">
        <v>61</v>
      </c>
      <c r="C14" s="3" t="s">
        <v>62</v>
      </c>
      <c r="D14" s="3" t="s">
        <v>63</v>
      </c>
      <c r="E14" s="12"/>
    </row>
    <row r="15" spans="1:5" ht="12.75" customHeight="1" x14ac:dyDescent="0.15">
      <c r="A15" s="3">
        <v>10</v>
      </c>
      <c r="B15" s="3" t="s">
        <v>64</v>
      </c>
      <c r="C15" s="3" t="s">
        <v>65</v>
      </c>
      <c r="D15" s="3" t="s">
        <v>66</v>
      </c>
      <c r="E15" s="11" t="s">
        <v>67</v>
      </c>
    </row>
    <row r="16" spans="1:5" ht="12.75" customHeight="1" x14ac:dyDescent="0.15">
      <c r="A16" s="3">
        <v>11</v>
      </c>
      <c r="B16" s="3" t="s">
        <v>68</v>
      </c>
      <c r="C16" s="3" t="s">
        <v>69</v>
      </c>
      <c r="D16" s="3" t="s">
        <v>70</v>
      </c>
      <c r="E16" s="13" t="s">
        <v>187</v>
      </c>
    </row>
    <row r="17" spans="1:5" ht="12.75" customHeight="1" x14ac:dyDescent="0.15">
      <c r="A17" s="3">
        <v>12</v>
      </c>
      <c r="B17" s="3" t="s">
        <v>72</v>
      </c>
      <c r="C17" s="3" t="s">
        <v>73</v>
      </c>
      <c r="D17" s="3" t="s">
        <v>74</v>
      </c>
      <c r="E17" s="12" t="s">
        <v>75</v>
      </c>
    </row>
    <row r="18" spans="1:5" ht="12.75" customHeight="1" x14ac:dyDescent="0.15">
      <c r="A18" s="3">
        <v>13</v>
      </c>
      <c r="B18" s="3" t="s">
        <v>76</v>
      </c>
      <c r="C18" s="3" t="s">
        <v>77</v>
      </c>
      <c r="D18" s="3" t="s">
        <v>78</v>
      </c>
      <c r="E18" s="12" t="s">
        <v>79</v>
      </c>
    </row>
    <row r="19" spans="1:5" ht="12.75" customHeight="1" x14ac:dyDescent="0.15">
      <c r="A19" s="3">
        <v>14</v>
      </c>
      <c r="B19" s="3" t="s">
        <v>73</v>
      </c>
      <c r="C19" s="3" t="s">
        <v>80</v>
      </c>
      <c r="D19" s="3" t="s">
        <v>81</v>
      </c>
      <c r="E19" s="12" t="s">
        <v>82</v>
      </c>
    </row>
    <row r="20" spans="1:5" ht="12.75" customHeight="1" x14ac:dyDescent="0.15">
      <c r="A20" s="3">
        <v>15</v>
      </c>
      <c r="B20" s="3" t="s">
        <v>83</v>
      </c>
      <c r="C20" s="3" t="s">
        <v>84</v>
      </c>
      <c r="D20" s="3" t="s">
        <v>85</v>
      </c>
      <c r="E20" s="12" t="s">
        <v>87</v>
      </c>
    </row>
    <row r="21" spans="1:5" ht="12.75" customHeight="1" x14ac:dyDescent="0.15">
      <c r="A21" s="3">
        <v>16</v>
      </c>
      <c r="B21" s="3" t="s">
        <v>89</v>
      </c>
      <c r="C21" s="3" t="s">
        <v>90</v>
      </c>
      <c r="D21" s="3" t="s">
        <v>91</v>
      </c>
      <c r="E21" s="12" t="s">
        <v>92</v>
      </c>
    </row>
    <row r="22" spans="1:5" ht="12.75" customHeight="1" x14ac:dyDescent="0.15">
      <c r="A22" s="3">
        <v>17</v>
      </c>
      <c r="B22" s="3" t="s">
        <v>89</v>
      </c>
      <c r="C22" s="3" t="s">
        <v>93</v>
      </c>
      <c r="D22" s="3" t="s">
        <v>94</v>
      </c>
      <c r="E22" s="12" t="s">
        <v>95</v>
      </c>
    </row>
    <row r="23" spans="1:5" ht="12.75" customHeight="1" x14ac:dyDescent="0.15">
      <c r="A23" s="3">
        <v>18</v>
      </c>
      <c r="B23" s="3" t="s">
        <v>96</v>
      </c>
      <c r="C23" s="3" t="s">
        <v>97</v>
      </c>
      <c r="D23" s="3" t="s">
        <v>98</v>
      </c>
      <c r="E23" s="11" t="s">
        <v>188</v>
      </c>
    </row>
    <row r="24" spans="1:5" ht="12.75" customHeight="1" x14ac:dyDescent="0.15">
      <c r="A24" s="3">
        <v>19</v>
      </c>
      <c r="B24" s="3" t="s">
        <v>100</v>
      </c>
      <c r="C24" s="3" t="s">
        <v>101</v>
      </c>
      <c r="D24" s="3" t="s">
        <v>102</v>
      </c>
      <c r="E24" s="11" t="s">
        <v>103</v>
      </c>
    </row>
    <row r="25" spans="1:5" ht="12.75" customHeight="1" x14ac:dyDescent="0.15">
      <c r="A25" s="3">
        <v>20</v>
      </c>
      <c r="B25" s="3" t="s">
        <v>104</v>
      </c>
      <c r="C25" s="3" t="s">
        <v>105</v>
      </c>
      <c r="D25" s="3" t="s">
        <v>106</v>
      </c>
      <c r="E25" s="12" t="s">
        <v>107</v>
      </c>
    </row>
    <row r="26" spans="1:5" ht="12.75" customHeight="1" x14ac:dyDescent="0.15">
      <c r="A26" s="3">
        <v>21</v>
      </c>
      <c r="B26" s="3" t="s">
        <v>108</v>
      </c>
      <c r="C26" s="3" t="s">
        <v>109</v>
      </c>
      <c r="D26" s="3" t="s">
        <v>110</v>
      </c>
      <c r="E26" s="12" t="s">
        <v>111</v>
      </c>
    </row>
    <row r="27" spans="1:5" ht="12.75" customHeight="1" x14ac:dyDescent="0.15">
      <c r="A27" s="3">
        <v>22</v>
      </c>
      <c r="B27" s="3" t="s">
        <v>112</v>
      </c>
      <c r="C27" s="3" t="s">
        <v>113</v>
      </c>
      <c r="D27" s="3" t="s">
        <v>114</v>
      </c>
      <c r="E27" s="12" t="s">
        <v>115</v>
      </c>
    </row>
    <row r="28" spans="1:5" ht="12.75" customHeight="1" x14ac:dyDescent="0.15">
      <c r="A28" s="3">
        <v>23</v>
      </c>
      <c r="B28" s="3" t="s">
        <v>116</v>
      </c>
      <c r="C28" s="3" t="s">
        <v>117</v>
      </c>
      <c r="D28" s="3" t="s">
        <v>118</v>
      </c>
      <c r="E28" s="12" t="s">
        <v>119</v>
      </c>
    </row>
    <row r="29" spans="1:5" ht="12.75" customHeight="1" x14ac:dyDescent="0.15">
      <c r="A29" s="3">
        <v>24</v>
      </c>
      <c r="B29" s="3" t="s">
        <v>120</v>
      </c>
      <c r="C29" s="3" t="s">
        <v>121</v>
      </c>
      <c r="D29" s="3" t="s">
        <v>122</v>
      </c>
      <c r="E29" s="12" t="s">
        <v>123</v>
      </c>
    </row>
    <row r="30" spans="1:5" ht="12.75" customHeight="1" x14ac:dyDescent="0.15">
      <c r="A30" s="3">
        <v>25</v>
      </c>
      <c r="B30" s="3" t="s">
        <v>124</v>
      </c>
      <c r="C30" s="3" t="s">
        <v>53</v>
      </c>
      <c r="D30" s="3" t="s">
        <v>125</v>
      </c>
      <c r="E30" s="12" t="s">
        <v>126</v>
      </c>
    </row>
    <row r="31" spans="1:5" ht="12.75" customHeight="1" x14ac:dyDescent="0.15">
      <c r="A31" s="3">
        <v>26</v>
      </c>
      <c r="B31" s="3" t="s">
        <v>127</v>
      </c>
      <c r="C31" s="3" t="s">
        <v>128</v>
      </c>
      <c r="D31" s="3" t="s">
        <v>129</v>
      </c>
      <c r="E31" s="12" t="s">
        <v>130</v>
      </c>
    </row>
    <row r="32" spans="1:5" ht="12.75" customHeight="1" x14ac:dyDescent="0.15">
      <c r="A32" s="3">
        <v>27</v>
      </c>
      <c r="B32" s="3" t="s">
        <v>128</v>
      </c>
      <c r="C32" s="3" t="s">
        <v>131</v>
      </c>
      <c r="D32" s="3" t="s">
        <v>132</v>
      </c>
      <c r="E32" s="11" t="s">
        <v>133</v>
      </c>
    </row>
    <row r="33" spans="1:5" ht="12.75" customHeight="1" x14ac:dyDescent="0.15">
      <c r="A33" s="3">
        <v>28</v>
      </c>
      <c r="B33" s="3" t="s">
        <v>134</v>
      </c>
      <c r="C33" s="3" t="s">
        <v>135</v>
      </c>
      <c r="D33" s="3" t="s">
        <v>136</v>
      </c>
      <c r="E33" s="11" t="s">
        <v>137</v>
      </c>
    </row>
    <row r="34" spans="1:5" ht="12.75" customHeight="1" x14ac:dyDescent="0.15">
      <c r="A34" s="3">
        <v>29</v>
      </c>
      <c r="B34" s="3" t="s">
        <v>138</v>
      </c>
      <c r="C34" s="3" t="s">
        <v>139</v>
      </c>
      <c r="D34" s="3" t="s">
        <v>140</v>
      </c>
      <c r="E34" s="12" t="s">
        <v>141</v>
      </c>
    </row>
    <row r="35" spans="1:5" ht="12.75" customHeight="1" x14ac:dyDescent="0.15">
      <c r="A35" s="3">
        <v>30</v>
      </c>
      <c r="B35" s="3" t="s">
        <v>142</v>
      </c>
      <c r="C35" s="3" t="s">
        <v>143</v>
      </c>
      <c r="D35" s="3" t="s">
        <v>144</v>
      </c>
      <c r="E35" s="12" t="s">
        <v>145</v>
      </c>
    </row>
    <row r="36" spans="1:5" ht="12.75" customHeight="1" x14ac:dyDescent="0.15">
      <c r="A36" s="3">
        <v>31</v>
      </c>
      <c r="B36" s="3" t="s">
        <v>146</v>
      </c>
      <c r="C36" s="3" t="s">
        <v>147</v>
      </c>
      <c r="D36" s="3" t="s">
        <v>102</v>
      </c>
      <c r="E36" s="12" t="s">
        <v>148</v>
      </c>
    </row>
    <row r="37" spans="1:5" ht="12.75" customHeight="1" x14ac:dyDescent="0.15">
      <c r="A37" s="3">
        <v>32</v>
      </c>
      <c r="B37" s="3" t="s">
        <v>146</v>
      </c>
      <c r="C37" s="3" t="s">
        <v>149</v>
      </c>
      <c r="D37" s="3" t="s">
        <v>150</v>
      </c>
      <c r="E37" s="11" t="s">
        <v>151</v>
      </c>
    </row>
    <row r="38" spans="1:5" ht="12.75" customHeight="1" x14ac:dyDescent="0.15">
      <c r="A38" s="3">
        <v>33</v>
      </c>
      <c r="B38" s="3" t="s">
        <v>152</v>
      </c>
      <c r="C38" s="3" t="s">
        <v>153</v>
      </c>
      <c r="D38" s="3" t="s">
        <v>11</v>
      </c>
      <c r="E38" s="11" t="s">
        <v>154</v>
      </c>
    </row>
    <row r="39" spans="1:5" ht="12.75" customHeight="1" x14ac:dyDescent="0.15">
      <c r="A39" s="3">
        <v>34</v>
      </c>
      <c r="B39" s="3" t="s">
        <v>155</v>
      </c>
      <c r="C39" s="3" t="s">
        <v>156</v>
      </c>
      <c r="D39" s="3" t="s">
        <v>157</v>
      </c>
      <c r="E39" s="12" t="s">
        <v>158</v>
      </c>
    </row>
    <row r="40" spans="1:5" ht="12.75" customHeight="1" x14ac:dyDescent="0.15">
      <c r="A40" s="3">
        <v>35</v>
      </c>
      <c r="B40" s="3" t="s">
        <v>159</v>
      </c>
      <c r="C40" s="3" t="s">
        <v>96</v>
      </c>
      <c r="D40" s="3" t="s">
        <v>160</v>
      </c>
      <c r="E40" s="12" t="s">
        <v>161</v>
      </c>
    </row>
    <row r="41" spans="1:5" ht="12.75" customHeight="1" x14ac:dyDescent="0.15">
      <c r="A41" s="3">
        <v>36</v>
      </c>
      <c r="B41" s="3" t="s">
        <v>80</v>
      </c>
      <c r="C41" s="3" t="s">
        <v>73</v>
      </c>
      <c r="D41" s="3" t="s">
        <v>162</v>
      </c>
      <c r="E41" s="11" t="s">
        <v>163</v>
      </c>
    </row>
    <row r="42" spans="1:5" ht="12.75" customHeight="1" x14ac:dyDescent="0.15">
      <c r="A42" s="3">
        <v>37</v>
      </c>
      <c r="B42" s="3" t="s">
        <v>164</v>
      </c>
      <c r="C42" s="3" t="s">
        <v>165</v>
      </c>
      <c r="D42" s="3" t="s">
        <v>166</v>
      </c>
      <c r="E42" s="12" t="s">
        <v>167</v>
      </c>
    </row>
    <row r="43" spans="1:5" ht="12.75" customHeight="1" x14ac:dyDescent="0.15">
      <c r="A43" s="3">
        <v>38</v>
      </c>
      <c r="B43" s="3" t="s">
        <v>168</v>
      </c>
      <c r="C43" s="3" t="s">
        <v>169</v>
      </c>
      <c r="D43" s="3" t="s">
        <v>170</v>
      </c>
      <c r="E43" s="12" t="s">
        <v>171</v>
      </c>
    </row>
    <row r="44" spans="1:5" ht="12.75" customHeight="1" x14ac:dyDescent="0.15">
      <c r="A44" s="3">
        <v>39</v>
      </c>
      <c r="B44" s="3" t="s">
        <v>172</v>
      </c>
      <c r="C44" s="3" t="s">
        <v>173</v>
      </c>
      <c r="D44" s="3" t="s">
        <v>174</v>
      </c>
      <c r="E44" s="11" t="s">
        <v>175</v>
      </c>
    </row>
    <row r="45" spans="1:5" ht="12.75" customHeight="1" x14ac:dyDescent="0.15">
      <c r="A45" s="3">
        <v>40</v>
      </c>
      <c r="B45" s="3" t="s">
        <v>176</v>
      </c>
      <c r="C45" s="3" t="s">
        <v>177</v>
      </c>
      <c r="D45" s="3" t="s">
        <v>178</v>
      </c>
      <c r="E45" s="12" t="s">
        <v>179</v>
      </c>
    </row>
    <row r="46" spans="1:5" ht="12.75" customHeight="1" x14ac:dyDescent="0.15">
      <c r="A46" s="3">
        <v>41</v>
      </c>
      <c r="B46" s="3" t="s">
        <v>180</v>
      </c>
      <c r="C46" s="3" t="s">
        <v>181</v>
      </c>
      <c r="D46" s="3" t="s">
        <v>182</v>
      </c>
      <c r="E46" s="12" t="s">
        <v>183</v>
      </c>
    </row>
    <row r="47" spans="1:5" ht="12.75" customHeight="1" x14ac:dyDescent="0.15">
      <c r="A47" s="3">
        <v>42</v>
      </c>
      <c r="B47" s="3" t="s">
        <v>180</v>
      </c>
      <c r="C47" s="3" t="s">
        <v>152</v>
      </c>
      <c r="D47" s="3" t="s">
        <v>184</v>
      </c>
      <c r="E47" s="12" t="s">
        <v>185</v>
      </c>
    </row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2">
    <mergeCell ref="A1:E1"/>
    <mergeCell ref="A2:E2"/>
  </mergeCell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X35" sqref="X35"/>
    </sheetView>
  </sheetViews>
  <sheetFormatPr baseColWidth="10" defaultColWidth="14.5" defaultRowHeight="15" customHeight="1" x14ac:dyDescent="0.15"/>
  <cols>
    <col min="1" max="3" width="10.6640625" customWidth="1"/>
    <col min="4" max="4" width="22.1640625" customWidth="1"/>
    <col min="5" max="5" width="14.5" customWidth="1"/>
    <col min="6" max="6" width="15" customWidth="1"/>
    <col min="7" max="7" width="13.33203125" customWidth="1"/>
    <col min="8" max="10" width="10.6640625" customWidth="1"/>
    <col min="11" max="11" width="12.83203125" customWidth="1"/>
    <col min="12" max="12" width="12.5" customWidth="1"/>
    <col min="13" max="14" width="10.6640625" customWidth="1"/>
    <col min="15" max="15" width="14.33203125" customWidth="1"/>
    <col min="16" max="16" width="14.1640625" customWidth="1"/>
    <col min="17" max="18" width="10.6640625" customWidth="1"/>
    <col min="19" max="19" width="13.33203125" customWidth="1"/>
    <col min="20" max="20" width="13" customWidth="1"/>
    <col min="21" max="26" width="10.6640625" customWidth="1"/>
  </cols>
  <sheetData>
    <row r="1" spans="1:26" ht="12.75" customHeight="1" x14ac:dyDescent="0.2">
      <c r="A1" s="103" t="s">
        <v>1</v>
      </c>
      <c r="B1" s="101"/>
      <c r="C1" s="101"/>
      <c r="D1" s="101"/>
      <c r="E1" s="3"/>
      <c r="F1" s="3"/>
      <c r="G1" s="3"/>
    </row>
    <row r="2" spans="1:26" ht="12.75" customHeight="1" x14ac:dyDescent="0.2">
      <c r="A2" s="103" t="s">
        <v>2</v>
      </c>
      <c r="B2" s="101"/>
      <c r="C2" s="101"/>
      <c r="D2" s="101"/>
      <c r="E2" s="21"/>
      <c r="F2" s="3" t="s">
        <v>203</v>
      </c>
      <c r="G2" s="3"/>
    </row>
    <row r="3" spans="1:26" ht="12.75" customHeight="1" x14ac:dyDescent="0.2">
      <c r="A3" s="1"/>
      <c r="B3" s="3"/>
      <c r="C3" s="3"/>
      <c r="D3" s="3"/>
      <c r="E3" s="22"/>
      <c r="F3" s="3" t="s">
        <v>204</v>
      </c>
      <c r="G3" s="3"/>
    </row>
    <row r="4" spans="1:26" ht="9.75" customHeight="1" x14ac:dyDescent="0.2">
      <c r="A4" s="1"/>
      <c r="B4" s="3"/>
      <c r="C4" s="3"/>
      <c r="D4" s="3"/>
      <c r="E4" s="3"/>
      <c r="F4" s="3">
        <v>34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9.75" customHeight="1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3.5" customHeight="1" x14ac:dyDescent="0.15">
      <c r="A6" s="3"/>
      <c r="B6" s="3"/>
      <c r="C6" s="3"/>
      <c r="D6" s="3"/>
      <c r="E6" s="118" t="s">
        <v>205</v>
      </c>
      <c r="F6" s="114"/>
      <c r="G6" s="118" t="s">
        <v>213</v>
      </c>
      <c r="H6" s="114"/>
      <c r="I6" s="118" t="s">
        <v>224</v>
      </c>
      <c r="J6" s="114"/>
      <c r="K6" s="115" t="s">
        <v>229</v>
      </c>
      <c r="L6" s="114"/>
      <c r="M6" s="115" t="s">
        <v>234</v>
      </c>
      <c r="N6" s="114"/>
      <c r="O6" s="115" t="s">
        <v>235</v>
      </c>
      <c r="P6" s="114"/>
      <c r="Q6" s="115" t="s">
        <v>236</v>
      </c>
      <c r="R6" s="114"/>
      <c r="S6" s="115" t="s">
        <v>237</v>
      </c>
      <c r="T6" s="114"/>
      <c r="U6" s="119" t="s">
        <v>240</v>
      </c>
      <c r="V6" s="108"/>
      <c r="W6" s="28" t="s">
        <v>255</v>
      </c>
      <c r="X6" s="28" t="s">
        <v>256</v>
      </c>
      <c r="Y6" s="28" t="s">
        <v>257</v>
      </c>
    </row>
    <row r="7" spans="1:26" ht="12.75" customHeight="1" x14ac:dyDescent="0.15">
      <c r="A7" s="3"/>
      <c r="B7" s="3"/>
      <c r="C7" s="3"/>
      <c r="D7" s="3"/>
      <c r="E7" s="116" t="s">
        <v>258</v>
      </c>
      <c r="F7" s="117"/>
      <c r="G7" s="116" t="s">
        <v>259</v>
      </c>
      <c r="H7" s="117"/>
      <c r="I7" s="116" t="s">
        <v>260</v>
      </c>
      <c r="J7" s="117"/>
      <c r="K7" s="116" t="s">
        <v>261</v>
      </c>
      <c r="L7" s="117"/>
      <c r="M7" s="113" t="s">
        <v>262</v>
      </c>
      <c r="N7" s="114"/>
      <c r="O7" s="113" t="s">
        <v>263</v>
      </c>
      <c r="P7" s="114"/>
      <c r="Q7" s="113" t="s">
        <v>264</v>
      </c>
      <c r="R7" s="114"/>
      <c r="S7" s="113" t="s">
        <v>265</v>
      </c>
      <c r="T7" s="114"/>
      <c r="U7" s="33" t="s">
        <v>266</v>
      </c>
      <c r="V7" s="33" t="s">
        <v>267</v>
      </c>
      <c r="W7" s="34"/>
      <c r="X7" s="34"/>
    </row>
    <row r="8" spans="1:26" ht="12.75" customHeight="1" x14ac:dyDescent="0.15">
      <c r="A8" s="35" t="s">
        <v>16</v>
      </c>
      <c r="B8" s="36" t="s">
        <v>18</v>
      </c>
      <c r="C8" s="36" t="s">
        <v>19</v>
      </c>
      <c r="D8" s="18" t="s">
        <v>20</v>
      </c>
      <c r="E8" s="37"/>
      <c r="F8" s="39"/>
      <c r="G8" s="40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4"/>
      <c r="T8" s="44"/>
      <c r="U8" s="44"/>
      <c r="V8" s="43"/>
      <c r="W8" s="45"/>
      <c r="X8" s="46"/>
    </row>
    <row r="9" spans="1:26" ht="12.75" customHeight="1" x14ac:dyDescent="0.15">
      <c r="A9" s="48">
        <v>1</v>
      </c>
      <c r="B9" s="12" t="s">
        <v>26</v>
      </c>
      <c r="C9" s="12" t="s">
        <v>27</v>
      </c>
      <c r="D9" s="49" t="s">
        <v>28</v>
      </c>
      <c r="E9" s="50" t="s">
        <v>268</v>
      </c>
      <c r="F9" s="51">
        <v>4.4000000000000004</v>
      </c>
      <c r="G9" s="50" t="s">
        <v>268</v>
      </c>
      <c r="H9" s="26">
        <v>3.82</v>
      </c>
      <c r="I9" s="33" t="s">
        <v>268</v>
      </c>
      <c r="J9" s="33">
        <v>4.5999999999999996</v>
      </c>
      <c r="K9" s="33" t="s">
        <v>269</v>
      </c>
      <c r="L9" s="33">
        <v>8.77</v>
      </c>
      <c r="M9" s="33" t="s">
        <v>270</v>
      </c>
      <c r="N9" s="33">
        <v>5.6</v>
      </c>
      <c r="O9" s="33" t="s">
        <v>268</v>
      </c>
      <c r="P9" s="33">
        <v>4.67</v>
      </c>
      <c r="Q9" s="33" t="s">
        <v>268</v>
      </c>
      <c r="R9" s="33">
        <v>5</v>
      </c>
      <c r="S9" s="33" t="s">
        <v>268</v>
      </c>
      <c r="T9" s="33">
        <v>5.83</v>
      </c>
      <c r="U9" s="52">
        <f t="shared" ref="U9:U10" si="0">(SUM(F9,H9,J9,L9,(N9+P9)/2,R9,T9)/7)*0.6</f>
        <v>3.2189999999999999</v>
      </c>
      <c r="V9" s="45"/>
      <c r="W9" s="53">
        <v>1.3548387096774195</v>
      </c>
      <c r="X9" s="54">
        <f t="shared" ref="X9:X10" si="1">U9+W9</f>
        <v>4.5738387096774193</v>
      </c>
      <c r="Y9" s="56">
        <f>X9+1.7</f>
        <v>6.2738387096774195</v>
      </c>
    </row>
    <row r="10" spans="1:26" ht="12.75" customHeight="1" x14ac:dyDescent="0.15">
      <c r="A10" s="48">
        <v>2</v>
      </c>
      <c r="B10" s="12" t="s">
        <v>32</v>
      </c>
      <c r="C10" s="12" t="s">
        <v>33</v>
      </c>
      <c r="D10" s="58" t="s">
        <v>34</v>
      </c>
      <c r="E10" s="50" t="s">
        <v>268</v>
      </c>
      <c r="F10" s="51">
        <v>1.96</v>
      </c>
      <c r="G10" s="50" t="s">
        <v>268</v>
      </c>
      <c r="H10" s="26">
        <v>1.36</v>
      </c>
      <c r="I10" s="33" t="s">
        <v>269</v>
      </c>
      <c r="J10" s="33">
        <v>9.1</v>
      </c>
      <c r="K10" s="33" t="s">
        <v>269</v>
      </c>
      <c r="L10" s="33">
        <v>10</v>
      </c>
      <c r="M10" s="33" t="s">
        <v>268</v>
      </c>
      <c r="N10" s="33">
        <v>2.8</v>
      </c>
      <c r="O10" s="33" t="s">
        <v>269</v>
      </c>
      <c r="P10" s="33">
        <v>9.1</v>
      </c>
      <c r="Q10" s="33" t="s">
        <v>268</v>
      </c>
      <c r="R10" s="33">
        <v>8</v>
      </c>
      <c r="S10" s="33" t="s">
        <v>269</v>
      </c>
      <c r="T10" s="33">
        <v>10</v>
      </c>
      <c r="U10" s="52">
        <f t="shared" si="0"/>
        <v>3.9745714285714286</v>
      </c>
      <c r="V10" s="45"/>
      <c r="W10" s="53">
        <v>2.8683870967741938</v>
      </c>
      <c r="X10" s="54">
        <f t="shared" si="1"/>
        <v>6.8429585253456224</v>
      </c>
      <c r="Y10" s="33">
        <v>9</v>
      </c>
    </row>
    <row r="11" spans="1:26" ht="12.75" customHeight="1" x14ac:dyDescent="0.15">
      <c r="A11" s="48">
        <v>3</v>
      </c>
      <c r="B11" s="12" t="s">
        <v>36</v>
      </c>
      <c r="C11" s="12" t="s">
        <v>37</v>
      </c>
      <c r="D11" s="49" t="s">
        <v>38</v>
      </c>
      <c r="E11" s="61" t="s">
        <v>270</v>
      </c>
      <c r="F11" s="62">
        <v>3.33</v>
      </c>
      <c r="G11" s="63" t="s">
        <v>270</v>
      </c>
      <c r="H11" s="64">
        <v>3.25</v>
      </c>
      <c r="I11" s="33" t="s">
        <v>269</v>
      </c>
      <c r="J11" s="33">
        <v>2.66</v>
      </c>
      <c r="K11" s="33" t="s">
        <v>269</v>
      </c>
      <c r="L11" s="33">
        <v>1.5</v>
      </c>
      <c r="M11" s="65"/>
      <c r="N11" s="65"/>
      <c r="O11" s="65"/>
      <c r="P11" s="65"/>
      <c r="Q11" s="65"/>
      <c r="R11" s="65"/>
      <c r="S11" s="66"/>
      <c r="T11" s="65"/>
      <c r="U11" s="65"/>
      <c r="V11" s="65"/>
      <c r="W11" s="67">
        <v>0.32258064516129031</v>
      </c>
      <c r="X11" s="68">
        <v>5</v>
      </c>
      <c r="Y11" s="33">
        <v>5</v>
      </c>
    </row>
    <row r="12" spans="1:26" ht="12.75" customHeight="1" x14ac:dyDescent="0.15">
      <c r="A12" s="48">
        <v>4</v>
      </c>
      <c r="B12" s="12" t="s">
        <v>40</v>
      </c>
      <c r="C12" s="12" t="s">
        <v>41</v>
      </c>
      <c r="D12" s="69" t="s">
        <v>42</v>
      </c>
      <c r="E12" s="70"/>
      <c r="F12" s="71"/>
      <c r="G12" s="70"/>
      <c r="H12" s="72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65"/>
      <c r="U12" s="65"/>
      <c r="V12" s="65"/>
      <c r="W12" s="67">
        <v>0</v>
      </c>
      <c r="X12" s="68" t="s">
        <v>271</v>
      </c>
      <c r="Y12" s="33">
        <v>5</v>
      </c>
    </row>
    <row r="13" spans="1:26" ht="12.75" customHeight="1" x14ac:dyDescent="0.15">
      <c r="A13" s="48">
        <v>5</v>
      </c>
      <c r="B13" s="12" t="s">
        <v>45</v>
      </c>
      <c r="C13" s="12" t="s">
        <v>46</v>
      </c>
      <c r="D13" s="69" t="s">
        <v>47</v>
      </c>
      <c r="E13" s="70"/>
      <c r="F13" s="71"/>
      <c r="G13" s="70"/>
      <c r="H13" s="72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5"/>
      <c r="U13" s="65"/>
      <c r="V13" s="65"/>
      <c r="W13" s="67">
        <v>0.34838709677419355</v>
      </c>
      <c r="X13" s="68">
        <v>5</v>
      </c>
      <c r="Y13" s="33">
        <v>5</v>
      </c>
    </row>
    <row r="14" spans="1:26" ht="12.75" customHeight="1" x14ac:dyDescent="0.15">
      <c r="A14" s="48">
        <v>6</v>
      </c>
      <c r="B14" s="12" t="s">
        <v>49</v>
      </c>
      <c r="C14" s="12" t="s">
        <v>50</v>
      </c>
      <c r="D14" s="49" t="s">
        <v>51</v>
      </c>
      <c r="E14" s="61" t="s">
        <v>270</v>
      </c>
      <c r="F14" s="62">
        <v>1.83</v>
      </c>
      <c r="G14" s="61" t="s">
        <v>270</v>
      </c>
      <c r="H14" s="73">
        <v>2.9</v>
      </c>
      <c r="I14" s="33" t="s">
        <v>268</v>
      </c>
      <c r="J14" s="33">
        <v>4.95</v>
      </c>
      <c r="K14" s="33" t="s">
        <v>269</v>
      </c>
      <c r="L14" s="33">
        <v>6.44</v>
      </c>
      <c r="M14" s="33" t="s">
        <v>268</v>
      </c>
      <c r="N14" s="33">
        <v>0.4</v>
      </c>
      <c r="O14" s="33" t="s">
        <v>269</v>
      </c>
      <c r="P14" s="33">
        <v>8.83</v>
      </c>
      <c r="Q14" s="33" t="s">
        <v>269</v>
      </c>
      <c r="R14" s="33">
        <v>8.32</v>
      </c>
      <c r="S14" s="33" t="s">
        <v>269</v>
      </c>
      <c r="T14" s="33">
        <v>8.8000000000000007</v>
      </c>
      <c r="U14" s="52">
        <f>(SUM(F14,H14,J14,L14,(N14+P14)/2,R14,T14)/7)*0.6</f>
        <v>3.2447142857142861</v>
      </c>
      <c r="V14" s="45"/>
      <c r="W14" s="53">
        <v>1.3548387096774195</v>
      </c>
      <c r="X14" s="54">
        <f>U14+W14</f>
        <v>4.599552995391706</v>
      </c>
      <c r="Y14" s="56">
        <f>X14+1.7</f>
        <v>6.2995529953917062</v>
      </c>
    </row>
    <row r="15" spans="1:26" ht="12.75" customHeight="1" x14ac:dyDescent="0.15">
      <c r="A15" s="48">
        <v>7</v>
      </c>
      <c r="B15" s="12" t="s">
        <v>53</v>
      </c>
      <c r="C15" s="12" t="s">
        <v>54</v>
      </c>
      <c r="D15" s="69" t="s">
        <v>55</v>
      </c>
      <c r="E15" s="50" t="s">
        <v>269</v>
      </c>
      <c r="F15" s="51">
        <v>1.1000000000000001</v>
      </c>
      <c r="G15" s="50" t="s">
        <v>269</v>
      </c>
      <c r="H15" s="26">
        <v>2.75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5"/>
      <c r="U15" s="65"/>
      <c r="V15" s="65"/>
      <c r="W15" s="67">
        <v>0.18064516129032257</v>
      </c>
      <c r="X15" s="68">
        <v>5</v>
      </c>
      <c r="Y15" s="33">
        <v>5</v>
      </c>
    </row>
    <row r="16" spans="1:26" ht="12.75" customHeight="1" x14ac:dyDescent="0.15">
      <c r="A16" s="48">
        <v>8</v>
      </c>
      <c r="B16" s="12" t="s">
        <v>57</v>
      </c>
      <c r="C16" s="12" t="s">
        <v>58</v>
      </c>
      <c r="D16" s="69" t="s">
        <v>59</v>
      </c>
      <c r="E16" s="63" t="s">
        <v>270</v>
      </c>
      <c r="F16" s="74">
        <v>5.48</v>
      </c>
      <c r="G16" s="63" t="s">
        <v>270</v>
      </c>
      <c r="H16" s="64">
        <v>5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65"/>
      <c r="U16" s="65"/>
      <c r="V16" s="65"/>
      <c r="W16" s="67">
        <v>0.76129032258064511</v>
      </c>
      <c r="X16" s="68">
        <v>5</v>
      </c>
      <c r="Y16" s="33">
        <v>5</v>
      </c>
    </row>
    <row r="17" spans="1:25" ht="12.75" customHeight="1" x14ac:dyDescent="0.15">
      <c r="A17" s="75">
        <v>9</v>
      </c>
      <c r="B17" s="76" t="s">
        <v>61</v>
      </c>
      <c r="C17" s="76" t="s">
        <v>62</v>
      </c>
      <c r="D17" s="77" t="s">
        <v>63</v>
      </c>
      <c r="E17" s="70"/>
      <c r="F17" s="71"/>
      <c r="G17" s="70"/>
      <c r="H17" s="72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7">
        <v>0</v>
      </c>
      <c r="X17" s="68" t="s">
        <v>271</v>
      </c>
      <c r="Y17" s="33" t="s">
        <v>271</v>
      </c>
    </row>
    <row r="18" spans="1:25" ht="12.75" customHeight="1" x14ac:dyDescent="0.15">
      <c r="A18" s="75">
        <v>10</v>
      </c>
      <c r="B18" s="76" t="s">
        <v>64</v>
      </c>
      <c r="C18" s="76" t="s">
        <v>65</v>
      </c>
      <c r="D18" s="77" t="s">
        <v>66</v>
      </c>
      <c r="E18" s="70"/>
      <c r="F18" s="71"/>
      <c r="G18" s="70"/>
      <c r="H18" s="72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7">
        <v>0</v>
      </c>
      <c r="X18" s="68" t="s">
        <v>271</v>
      </c>
      <c r="Y18" s="33" t="s">
        <v>271</v>
      </c>
    </row>
    <row r="19" spans="1:25" ht="12.75" customHeight="1" x14ac:dyDescent="0.15">
      <c r="A19" s="48">
        <v>11</v>
      </c>
      <c r="B19" s="12" t="s">
        <v>68</v>
      </c>
      <c r="C19" s="12" t="s">
        <v>69</v>
      </c>
      <c r="D19" s="58" t="s">
        <v>70</v>
      </c>
      <c r="E19" s="61" t="s">
        <v>270</v>
      </c>
      <c r="F19" s="62">
        <v>1.66</v>
      </c>
      <c r="G19" s="61" t="s">
        <v>270</v>
      </c>
      <c r="H19" s="73">
        <v>2.72</v>
      </c>
      <c r="I19" s="33" t="s">
        <v>269</v>
      </c>
      <c r="J19" s="33">
        <v>7.6</v>
      </c>
      <c r="K19" s="33" t="s">
        <v>269</v>
      </c>
      <c r="L19" s="33">
        <v>6.61</v>
      </c>
      <c r="M19" s="65"/>
      <c r="N19" s="65"/>
      <c r="O19" s="65"/>
      <c r="P19" s="65"/>
      <c r="Q19" s="65"/>
      <c r="R19" s="65"/>
      <c r="S19" s="66"/>
      <c r="T19" s="65"/>
      <c r="U19" s="65"/>
      <c r="V19" s="65"/>
      <c r="W19" s="67">
        <v>0.82580645161290323</v>
      </c>
      <c r="X19" s="68">
        <v>5</v>
      </c>
      <c r="Y19" s="33">
        <v>5</v>
      </c>
    </row>
    <row r="20" spans="1:25" ht="12.75" customHeight="1" x14ac:dyDescent="0.15">
      <c r="A20" s="48">
        <v>12</v>
      </c>
      <c r="B20" s="12" t="s">
        <v>72</v>
      </c>
      <c r="C20" s="12" t="s">
        <v>73</v>
      </c>
      <c r="D20" s="69" t="s">
        <v>74</v>
      </c>
      <c r="E20" s="70"/>
      <c r="F20" s="71"/>
      <c r="G20" s="70"/>
      <c r="H20" s="72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  <c r="T20" s="65"/>
      <c r="U20" s="65"/>
      <c r="V20" s="65"/>
      <c r="W20" s="67">
        <v>0.24903225806451612</v>
      </c>
      <c r="X20" s="68" t="s">
        <v>271</v>
      </c>
      <c r="Y20" s="33">
        <v>5</v>
      </c>
    </row>
    <row r="21" spans="1:25" ht="12.75" customHeight="1" x14ac:dyDescent="0.15">
      <c r="A21" s="48">
        <v>13</v>
      </c>
      <c r="B21" s="12" t="s">
        <v>76</v>
      </c>
      <c r="C21" s="12" t="s">
        <v>77</v>
      </c>
      <c r="D21" s="58" t="s">
        <v>78</v>
      </c>
      <c r="E21" s="50" t="s">
        <v>269</v>
      </c>
      <c r="F21" s="51">
        <v>4</v>
      </c>
      <c r="G21" s="50" t="s">
        <v>269</v>
      </c>
      <c r="H21" s="26">
        <v>6.3</v>
      </c>
      <c r="I21" s="33" t="s">
        <v>269</v>
      </c>
      <c r="J21" s="33">
        <v>5.75</v>
      </c>
      <c r="K21" s="33" t="s">
        <v>269</v>
      </c>
      <c r="L21" s="33">
        <v>7.05</v>
      </c>
      <c r="M21" s="33" t="s">
        <v>269</v>
      </c>
      <c r="N21" s="33">
        <v>5</v>
      </c>
      <c r="O21" s="33" t="s">
        <v>270</v>
      </c>
      <c r="P21" s="33">
        <v>6.66</v>
      </c>
      <c r="Q21" s="33" t="s">
        <v>270</v>
      </c>
      <c r="R21" s="33">
        <v>3.75</v>
      </c>
      <c r="S21" s="33" t="s">
        <v>269</v>
      </c>
      <c r="T21" s="33">
        <v>4.8</v>
      </c>
      <c r="U21" s="52">
        <f t="shared" ref="U21:U22" si="2">(SUM(F21,H21,J21,L21,(N21+P21)/2,R21,T21)/7)*0.6</f>
        <v>3.2125714285714282</v>
      </c>
      <c r="V21" s="45"/>
      <c r="W21" s="53">
        <v>1.1225806451612903</v>
      </c>
      <c r="X21" s="54">
        <f t="shared" ref="X21:X22" si="3">U21+W21</f>
        <v>4.3351520737327185</v>
      </c>
      <c r="Y21" s="56">
        <f>X21+1.7</f>
        <v>6.0351520737327187</v>
      </c>
    </row>
    <row r="22" spans="1:25" ht="12.75" customHeight="1" x14ac:dyDescent="0.15">
      <c r="A22" s="48">
        <v>14</v>
      </c>
      <c r="B22" s="12" t="s">
        <v>73</v>
      </c>
      <c r="C22" s="12" t="s">
        <v>80</v>
      </c>
      <c r="D22" s="58" t="s">
        <v>81</v>
      </c>
      <c r="E22" s="50" t="s">
        <v>269</v>
      </c>
      <c r="F22" s="51">
        <v>7.05</v>
      </c>
      <c r="G22" s="50" t="s">
        <v>269</v>
      </c>
      <c r="H22" s="26">
        <v>5.6</v>
      </c>
      <c r="I22" s="33" t="s">
        <v>268</v>
      </c>
      <c r="J22" s="33">
        <v>4.7</v>
      </c>
      <c r="K22" s="33" t="s">
        <v>269</v>
      </c>
      <c r="L22" s="33">
        <v>8.2200000000000006</v>
      </c>
      <c r="M22" s="33" t="s">
        <v>270</v>
      </c>
      <c r="N22" s="33">
        <v>4.4000000000000004</v>
      </c>
      <c r="O22" s="33" t="s">
        <v>270</v>
      </c>
      <c r="P22" s="33">
        <v>7.5</v>
      </c>
      <c r="Q22" s="33" t="s">
        <v>268</v>
      </c>
      <c r="R22" s="33">
        <v>7.5</v>
      </c>
      <c r="S22" s="33" t="s">
        <v>269</v>
      </c>
      <c r="T22" s="33">
        <v>8</v>
      </c>
      <c r="U22" s="52">
        <f t="shared" si="2"/>
        <v>4.0302857142857134</v>
      </c>
      <c r="V22" s="45"/>
      <c r="W22" s="53">
        <v>1.7677419354838708</v>
      </c>
      <c r="X22" s="54">
        <f t="shared" si="3"/>
        <v>5.7980276497695842</v>
      </c>
      <c r="Y22" s="33">
        <v>7</v>
      </c>
    </row>
    <row r="23" spans="1:25" ht="12.75" customHeight="1" x14ac:dyDescent="0.15">
      <c r="A23" s="75">
        <v>15</v>
      </c>
      <c r="B23" s="76" t="s">
        <v>83</v>
      </c>
      <c r="C23" s="76" t="s">
        <v>84</v>
      </c>
      <c r="D23" s="77" t="s">
        <v>85</v>
      </c>
      <c r="E23" s="70"/>
      <c r="F23" s="71"/>
      <c r="G23" s="70"/>
      <c r="H23" s="72"/>
      <c r="I23" s="65"/>
      <c r="J23" s="65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65"/>
      <c r="V23" s="65"/>
      <c r="W23" s="67">
        <v>0</v>
      </c>
      <c r="X23" s="68" t="s">
        <v>271</v>
      </c>
      <c r="Y23" s="33" t="s">
        <v>271</v>
      </c>
    </row>
    <row r="24" spans="1:25" ht="12.75" customHeight="1" x14ac:dyDescent="0.15">
      <c r="A24" s="48">
        <v>16</v>
      </c>
      <c r="B24" s="12" t="s">
        <v>89</v>
      </c>
      <c r="C24" s="12" t="s">
        <v>90</v>
      </c>
      <c r="D24" s="58" t="s">
        <v>91</v>
      </c>
      <c r="E24" s="50" t="s">
        <v>268</v>
      </c>
      <c r="F24" s="51">
        <v>8.5</v>
      </c>
      <c r="G24" s="50" t="s">
        <v>268</v>
      </c>
      <c r="H24" s="26">
        <v>7.86</v>
      </c>
      <c r="I24" s="33" t="s">
        <v>269</v>
      </c>
      <c r="J24" s="33">
        <v>8.6999999999999993</v>
      </c>
      <c r="K24" s="33" t="s">
        <v>269</v>
      </c>
      <c r="L24" s="33">
        <v>9.5</v>
      </c>
      <c r="M24" s="33" t="s">
        <v>269</v>
      </c>
      <c r="N24" s="33">
        <v>5.6</v>
      </c>
      <c r="O24" s="33" t="s">
        <v>268</v>
      </c>
      <c r="P24" s="33">
        <v>8.33</v>
      </c>
      <c r="Q24" s="33" t="s">
        <v>268</v>
      </c>
      <c r="R24" s="33">
        <v>8.75</v>
      </c>
      <c r="S24" s="33" t="s">
        <v>268</v>
      </c>
      <c r="T24" s="33">
        <v>8</v>
      </c>
      <c r="U24" s="52">
        <f>(SUM(F24,H24,J24,L24,(N24+P24)/2,R24,T24)/7)*0.6</f>
        <v>4.9950000000000001</v>
      </c>
      <c r="V24" s="45"/>
      <c r="W24" s="53">
        <v>2.0774193548387099</v>
      </c>
      <c r="X24" s="54">
        <f>U24+W24</f>
        <v>7.0724193548387095</v>
      </c>
      <c r="Y24" s="33">
        <v>9</v>
      </c>
    </row>
    <row r="25" spans="1:25" ht="12.75" customHeight="1" x14ac:dyDescent="0.15">
      <c r="A25" s="48">
        <v>17</v>
      </c>
      <c r="B25" s="12" t="s">
        <v>89</v>
      </c>
      <c r="C25" s="12" t="s">
        <v>93</v>
      </c>
      <c r="D25" s="69" t="s">
        <v>94</v>
      </c>
      <c r="E25" s="61" t="s">
        <v>270</v>
      </c>
      <c r="F25" s="62">
        <v>3.23</v>
      </c>
      <c r="G25" s="61" t="s">
        <v>270</v>
      </c>
      <c r="H25" s="73">
        <v>6.9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5"/>
      <c r="U25" s="65"/>
      <c r="V25" s="65"/>
      <c r="W25" s="67">
        <v>0.16774193548387098</v>
      </c>
      <c r="X25" s="68">
        <v>5</v>
      </c>
      <c r="Y25" s="33">
        <v>5</v>
      </c>
    </row>
    <row r="26" spans="1:25" ht="12.75" customHeight="1" x14ac:dyDescent="0.15">
      <c r="A26" s="48">
        <v>18</v>
      </c>
      <c r="B26" s="12" t="s">
        <v>96</v>
      </c>
      <c r="C26" s="12" t="s">
        <v>97</v>
      </c>
      <c r="D26" s="58" t="s">
        <v>98</v>
      </c>
      <c r="E26" s="61" t="s">
        <v>270</v>
      </c>
      <c r="F26" s="62">
        <v>9.8000000000000007</v>
      </c>
      <c r="G26" s="61" t="s">
        <v>270</v>
      </c>
      <c r="H26" s="73">
        <v>8.66</v>
      </c>
      <c r="I26" s="33" t="s">
        <v>269</v>
      </c>
      <c r="J26" s="33">
        <v>7.28</v>
      </c>
      <c r="K26" s="33" t="s">
        <v>269</v>
      </c>
      <c r="L26" s="33">
        <v>6.61</v>
      </c>
      <c r="M26" s="33" t="s">
        <v>270</v>
      </c>
      <c r="N26" s="33">
        <v>3.6</v>
      </c>
      <c r="O26" s="33" t="s">
        <v>268</v>
      </c>
      <c r="P26" s="33">
        <v>4.5</v>
      </c>
      <c r="Q26" s="33" t="s">
        <v>269</v>
      </c>
      <c r="R26" s="33">
        <v>5.12</v>
      </c>
      <c r="S26" s="33" t="s">
        <v>269</v>
      </c>
      <c r="T26" s="33">
        <v>7.08</v>
      </c>
      <c r="U26" s="52">
        <f t="shared" ref="U26:U27" si="4">(SUM(F26,H26,J26,L26,(N26+P26)/2,R26,T26)/7)*0.6</f>
        <v>4.1657142857142855</v>
      </c>
      <c r="V26" s="45"/>
      <c r="W26" s="53">
        <v>2.193548387096774</v>
      </c>
      <c r="X26" s="54">
        <f t="shared" ref="X26:X27" si="5">U26+W26</f>
        <v>6.3592626728110595</v>
      </c>
      <c r="Y26" s="33">
        <v>8</v>
      </c>
    </row>
    <row r="27" spans="1:25" ht="12.75" customHeight="1" x14ac:dyDescent="0.15">
      <c r="A27" s="48">
        <v>19</v>
      </c>
      <c r="B27" s="12" t="s">
        <v>100</v>
      </c>
      <c r="C27" s="12" t="s">
        <v>101</v>
      </c>
      <c r="D27" s="58" t="s">
        <v>102</v>
      </c>
      <c r="E27" s="50" t="s">
        <v>268</v>
      </c>
      <c r="F27" s="51">
        <v>7.96</v>
      </c>
      <c r="G27" s="50" t="s">
        <v>268</v>
      </c>
      <c r="H27" s="26">
        <v>6.5</v>
      </c>
      <c r="I27" s="33" t="s">
        <v>268</v>
      </c>
      <c r="J27" s="33">
        <v>7.1</v>
      </c>
      <c r="K27" s="33" t="s">
        <v>269</v>
      </c>
      <c r="L27" s="33">
        <v>7.61</v>
      </c>
      <c r="M27" s="33" t="s">
        <v>269</v>
      </c>
      <c r="N27" s="33">
        <v>3.9</v>
      </c>
      <c r="O27" s="33" t="s">
        <v>270</v>
      </c>
      <c r="P27" s="33">
        <v>9.83</v>
      </c>
      <c r="Q27" s="33" t="s">
        <v>269</v>
      </c>
      <c r="R27" s="33">
        <v>9.5</v>
      </c>
      <c r="S27" s="33" t="s">
        <v>269</v>
      </c>
      <c r="T27" s="33">
        <v>8.33</v>
      </c>
      <c r="U27" s="52">
        <f t="shared" si="4"/>
        <v>4.617</v>
      </c>
      <c r="V27" s="45"/>
      <c r="W27" s="53">
        <v>1.5948387096774193</v>
      </c>
      <c r="X27" s="54">
        <f t="shared" si="5"/>
        <v>6.2118387096774192</v>
      </c>
      <c r="Y27" s="33">
        <v>8</v>
      </c>
    </row>
    <row r="28" spans="1:25" ht="12.75" customHeight="1" x14ac:dyDescent="0.15">
      <c r="A28" s="48">
        <v>20</v>
      </c>
      <c r="B28" s="12" t="s">
        <v>104</v>
      </c>
      <c r="C28" s="12" t="s">
        <v>105</v>
      </c>
      <c r="D28" s="69" t="s">
        <v>106</v>
      </c>
      <c r="E28" s="70"/>
      <c r="F28" s="71"/>
      <c r="G28" s="70"/>
      <c r="H28" s="72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6"/>
      <c r="T28" s="65"/>
      <c r="U28" s="65"/>
      <c r="V28" s="65"/>
      <c r="W28" s="67">
        <v>0</v>
      </c>
      <c r="X28" s="68" t="s">
        <v>271</v>
      </c>
      <c r="Y28" s="33" t="s">
        <v>271</v>
      </c>
    </row>
    <row r="29" spans="1:25" ht="12.75" customHeight="1" x14ac:dyDescent="0.15">
      <c r="A29" s="48">
        <v>21</v>
      </c>
      <c r="B29" s="12" t="s">
        <v>108</v>
      </c>
      <c r="C29" s="12" t="s">
        <v>109</v>
      </c>
      <c r="D29" s="69" t="s">
        <v>110</v>
      </c>
      <c r="E29" s="70"/>
      <c r="F29" s="71"/>
      <c r="G29" s="70"/>
      <c r="H29" s="72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6"/>
      <c r="T29" s="65"/>
      <c r="U29" s="65"/>
      <c r="V29" s="65"/>
      <c r="W29" s="67">
        <v>0.56774193548387097</v>
      </c>
      <c r="X29" s="68" t="s">
        <v>271</v>
      </c>
      <c r="Y29" s="33">
        <v>5</v>
      </c>
    </row>
    <row r="30" spans="1:25" ht="12.75" customHeight="1" x14ac:dyDescent="0.15">
      <c r="A30" s="48">
        <v>22</v>
      </c>
      <c r="B30" s="12" t="s">
        <v>112</v>
      </c>
      <c r="C30" s="12" t="s">
        <v>113</v>
      </c>
      <c r="D30" s="69" t="s">
        <v>114</v>
      </c>
      <c r="E30" s="70"/>
      <c r="F30" s="71"/>
      <c r="G30" s="70"/>
      <c r="H30" s="72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65"/>
      <c r="U30" s="65"/>
      <c r="V30" s="65"/>
      <c r="W30" s="67">
        <v>0.25806451612903225</v>
      </c>
      <c r="X30" s="68" t="s">
        <v>271</v>
      </c>
      <c r="Y30" s="33">
        <v>5</v>
      </c>
    </row>
    <row r="31" spans="1:25" ht="12.75" customHeight="1" x14ac:dyDescent="0.15">
      <c r="A31" s="48">
        <v>23</v>
      </c>
      <c r="B31" s="12" t="s">
        <v>116</v>
      </c>
      <c r="C31" s="12" t="s">
        <v>117</v>
      </c>
      <c r="D31" s="58" t="s">
        <v>118</v>
      </c>
      <c r="E31" s="61" t="s">
        <v>270</v>
      </c>
      <c r="F31" s="62">
        <v>7.28</v>
      </c>
      <c r="G31" s="61" t="s">
        <v>270</v>
      </c>
      <c r="H31" s="73">
        <v>8.36</v>
      </c>
      <c r="I31" s="33" t="s">
        <v>268</v>
      </c>
      <c r="J31" s="33">
        <v>6.85</v>
      </c>
      <c r="K31" s="33" t="s">
        <v>269</v>
      </c>
      <c r="L31" s="33">
        <v>8.5500000000000007</v>
      </c>
      <c r="M31" s="33" t="s">
        <v>268</v>
      </c>
      <c r="N31" s="33">
        <v>3.2</v>
      </c>
      <c r="O31" s="33" t="s">
        <v>269</v>
      </c>
      <c r="P31" s="33">
        <v>6.25</v>
      </c>
      <c r="Q31" s="33" t="s">
        <v>270</v>
      </c>
      <c r="R31" s="33">
        <v>3.95</v>
      </c>
      <c r="S31" s="33" t="s">
        <v>269</v>
      </c>
      <c r="T31" s="33">
        <v>7.91</v>
      </c>
      <c r="U31" s="52">
        <f t="shared" ref="U31:U32" si="6">(SUM(F31,H31,J31,L31,(N31+P31)/2,R31,T31)/7)*0.6</f>
        <v>4.0821428571428573</v>
      </c>
      <c r="V31" s="45"/>
      <c r="W31" s="53">
        <v>1.4064516129032258</v>
      </c>
      <c r="X31" s="54">
        <f t="shared" ref="X31:X32" si="7">U31+W31</f>
        <v>5.4885944700460829</v>
      </c>
      <c r="Y31" s="33">
        <v>7</v>
      </c>
    </row>
    <row r="32" spans="1:25" ht="12.75" customHeight="1" x14ac:dyDescent="0.15">
      <c r="A32" s="48">
        <v>24</v>
      </c>
      <c r="B32" s="12" t="s">
        <v>120</v>
      </c>
      <c r="C32" s="12" t="s">
        <v>121</v>
      </c>
      <c r="D32" s="58" t="s">
        <v>122</v>
      </c>
      <c r="E32" s="50" t="s">
        <v>269</v>
      </c>
      <c r="F32" s="51">
        <v>3.75</v>
      </c>
      <c r="G32" s="50" t="s">
        <v>269</v>
      </c>
      <c r="H32" s="26">
        <v>4</v>
      </c>
      <c r="I32" s="33" t="s">
        <v>269</v>
      </c>
      <c r="J32" s="33">
        <v>6.65</v>
      </c>
      <c r="K32" s="33" t="s">
        <v>269</v>
      </c>
      <c r="L32" s="33">
        <v>7.22</v>
      </c>
      <c r="M32" s="33" t="s">
        <v>269</v>
      </c>
      <c r="N32" s="33">
        <v>0</v>
      </c>
      <c r="O32" s="33" t="s">
        <v>270</v>
      </c>
      <c r="P32" s="33">
        <v>8.75</v>
      </c>
      <c r="Q32" s="33" t="s">
        <v>268</v>
      </c>
      <c r="R32" s="33">
        <v>3.5</v>
      </c>
      <c r="S32" s="33" t="s">
        <v>268</v>
      </c>
      <c r="T32" s="33">
        <v>6.67</v>
      </c>
      <c r="U32" s="52">
        <f t="shared" si="6"/>
        <v>3.0998571428571426</v>
      </c>
      <c r="V32" s="45"/>
      <c r="W32" s="53">
        <v>1.7354838709677418</v>
      </c>
      <c r="X32" s="54">
        <f t="shared" si="7"/>
        <v>4.835341013824884</v>
      </c>
      <c r="Y32" s="56">
        <f>X32+1.7</f>
        <v>6.5353410138248842</v>
      </c>
    </row>
    <row r="33" spans="1:25" ht="12.75" customHeight="1" x14ac:dyDescent="0.15">
      <c r="A33" s="48">
        <v>25</v>
      </c>
      <c r="B33" s="12" t="s">
        <v>124</v>
      </c>
      <c r="C33" s="12" t="s">
        <v>53</v>
      </c>
      <c r="D33" s="69" t="s">
        <v>125</v>
      </c>
      <c r="E33" s="70"/>
      <c r="F33" s="71"/>
      <c r="G33" s="70"/>
      <c r="H33" s="72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65"/>
      <c r="U33" s="65"/>
      <c r="V33" s="65"/>
      <c r="W33" s="67">
        <v>0.40387096774193543</v>
      </c>
      <c r="X33" s="68" t="s">
        <v>271</v>
      </c>
      <c r="Y33" s="33">
        <v>5</v>
      </c>
    </row>
    <row r="34" spans="1:25" ht="12.75" customHeight="1" x14ac:dyDescent="0.15">
      <c r="A34" s="48">
        <v>26</v>
      </c>
      <c r="B34" s="12" t="s">
        <v>127</v>
      </c>
      <c r="C34" s="12" t="s">
        <v>128</v>
      </c>
      <c r="D34" s="69" t="s">
        <v>129</v>
      </c>
      <c r="E34" s="70"/>
      <c r="F34" s="71"/>
      <c r="G34" s="70"/>
      <c r="H34" s="72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6"/>
      <c r="T34" s="65"/>
      <c r="U34" s="65"/>
      <c r="V34" s="65"/>
      <c r="W34" s="67">
        <v>0.23225806451612907</v>
      </c>
      <c r="X34" s="68" t="s">
        <v>271</v>
      </c>
      <c r="Y34" s="33">
        <v>5</v>
      </c>
    </row>
    <row r="35" spans="1:25" ht="12.75" customHeight="1" x14ac:dyDescent="0.15">
      <c r="A35" s="48">
        <v>27</v>
      </c>
      <c r="B35" s="12" t="s">
        <v>128</v>
      </c>
      <c r="C35" s="12" t="s">
        <v>131</v>
      </c>
      <c r="D35" s="69" t="s">
        <v>132</v>
      </c>
      <c r="E35" s="50" t="s">
        <v>268</v>
      </c>
      <c r="F35" s="51">
        <v>5.6</v>
      </c>
      <c r="G35" s="50" t="s">
        <v>268</v>
      </c>
      <c r="H35" s="26">
        <v>3.27</v>
      </c>
      <c r="I35" s="33" t="s">
        <v>269</v>
      </c>
      <c r="J35" s="33">
        <v>7</v>
      </c>
      <c r="K35" s="33" t="s">
        <v>269</v>
      </c>
      <c r="L35" s="33">
        <v>4.38</v>
      </c>
      <c r="M35" s="65"/>
      <c r="N35" s="82">
        <v>0</v>
      </c>
      <c r="O35" s="33" t="s">
        <v>268</v>
      </c>
      <c r="P35" s="33">
        <v>5</v>
      </c>
      <c r="Q35" s="33" t="s">
        <v>269</v>
      </c>
      <c r="R35" s="33">
        <v>5</v>
      </c>
      <c r="S35" s="33" t="s">
        <v>269</v>
      </c>
      <c r="T35" s="33">
        <v>5.41</v>
      </c>
      <c r="U35" s="52">
        <f>(SUM(F35,H35,J35,L35,(N35+P35)/2,R35,T35)/7)*0.6</f>
        <v>2.8422857142857141</v>
      </c>
      <c r="V35" s="45"/>
      <c r="W35" s="53">
        <v>0.78064516129032258</v>
      </c>
      <c r="X35" s="54">
        <f t="shared" ref="X35" si="8">U35+W35</f>
        <v>3.6229308755760368</v>
      </c>
      <c r="Y35" s="65">
        <f>X35+1.7</f>
        <v>5.3229308755760369</v>
      </c>
    </row>
    <row r="36" spans="1:25" ht="12.75" customHeight="1" x14ac:dyDescent="0.15">
      <c r="A36" s="48">
        <v>28</v>
      </c>
      <c r="B36" s="12" t="s">
        <v>134</v>
      </c>
      <c r="C36" s="12" t="s">
        <v>135</v>
      </c>
      <c r="D36" s="69" t="s">
        <v>136</v>
      </c>
      <c r="E36" s="70"/>
      <c r="F36" s="71"/>
      <c r="G36" s="70"/>
      <c r="H36" s="72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6"/>
      <c r="T36" s="65"/>
      <c r="U36" s="65"/>
      <c r="V36" s="65"/>
      <c r="W36" s="67">
        <v>0.21935483870967742</v>
      </c>
      <c r="X36" s="68" t="s">
        <v>271</v>
      </c>
      <c r="Y36" s="33">
        <v>5</v>
      </c>
    </row>
    <row r="37" spans="1:25" ht="12.75" customHeight="1" x14ac:dyDescent="0.15">
      <c r="A37" s="48">
        <v>29</v>
      </c>
      <c r="B37" s="12" t="s">
        <v>138</v>
      </c>
      <c r="C37" s="12" t="s">
        <v>139</v>
      </c>
      <c r="D37" s="69" t="s">
        <v>140</v>
      </c>
      <c r="E37" s="70"/>
      <c r="F37" s="71"/>
      <c r="G37" s="70"/>
      <c r="H37" s="72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6"/>
      <c r="T37" s="65"/>
      <c r="U37" s="65"/>
      <c r="V37" s="65"/>
      <c r="W37" s="67">
        <v>0</v>
      </c>
      <c r="X37" s="68" t="s">
        <v>271</v>
      </c>
      <c r="Y37" s="33" t="s">
        <v>271</v>
      </c>
    </row>
    <row r="38" spans="1:25" ht="12.75" customHeight="1" x14ac:dyDescent="0.15">
      <c r="A38" s="48">
        <v>30</v>
      </c>
      <c r="B38" s="12" t="s">
        <v>142</v>
      </c>
      <c r="C38" s="12" t="s">
        <v>143</v>
      </c>
      <c r="D38" s="58" t="s">
        <v>144</v>
      </c>
      <c r="E38" s="50" t="s">
        <v>269</v>
      </c>
      <c r="F38" s="51">
        <v>7.15</v>
      </c>
      <c r="G38" s="50" t="s">
        <v>269</v>
      </c>
      <c r="H38" s="26">
        <v>6.35</v>
      </c>
      <c r="I38" s="33" t="s">
        <v>269</v>
      </c>
      <c r="J38" s="33">
        <v>9.6</v>
      </c>
      <c r="K38" s="33" t="s">
        <v>269</v>
      </c>
      <c r="L38" s="33">
        <v>9.33</v>
      </c>
      <c r="M38" s="33" t="s">
        <v>270</v>
      </c>
      <c r="N38" s="33">
        <v>10</v>
      </c>
      <c r="O38" s="33" t="s">
        <v>270</v>
      </c>
      <c r="P38" s="33">
        <v>10</v>
      </c>
      <c r="Q38" s="33" t="s">
        <v>270</v>
      </c>
      <c r="R38" s="33">
        <v>9.5</v>
      </c>
      <c r="S38" s="33" t="s">
        <v>269</v>
      </c>
      <c r="T38" s="33">
        <v>8.33</v>
      </c>
      <c r="U38" s="52">
        <f>(SUM(F38,H38,J38,L38,(N38+P38)/2,R38,T38)/7)*0.6</f>
        <v>5.1651428571428566</v>
      </c>
      <c r="V38" s="45"/>
      <c r="W38" s="53">
        <v>3.0916129032258066</v>
      </c>
      <c r="X38" s="54">
        <f>U38+W38</f>
        <v>8.2567557603686623</v>
      </c>
      <c r="Y38" s="83">
        <f>X38+1.7</f>
        <v>9.9567557603686616</v>
      </c>
    </row>
    <row r="39" spans="1:25" ht="12.75" customHeight="1" x14ac:dyDescent="0.15">
      <c r="A39" s="48">
        <v>31</v>
      </c>
      <c r="B39" s="12" t="s">
        <v>146</v>
      </c>
      <c r="C39" s="12" t="s">
        <v>147</v>
      </c>
      <c r="D39" s="58" t="s">
        <v>102</v>
      </c>
      <c r="E39" s="50" t="s">
        <v>269</v>
      </c>
      <c r="F39" s="51">
        <v>0.5</v>
      </c>
      <c r="G39" s="50" t="s">
        <v>269</v>
      </c>
      <c r="H39" s="26">
        <v>1.5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6"/>
      <c r="T39" s="65"/>
      <c r="U39" s="65"/>
      <c r="V39" s="65"/>
      <c r="W39" s="67">
        <v>0.21935483870967742</v>
      </c>
      <c r="X39" s="68">
        <v>5</v>
      </c>
      <c r="Y39" s="33">
        <v>5</v>
      </c>
    </row>
    <row r="40" spans="1:25" ht="12.75" customHeight="1" x14ac:dyDescent="0.15">
      <c r="A40" s="48">
        <v>32</v>
      </c>
      <c r="B40" s="12" t="s">
        <v>146</v>
      </c>
      <c r="C40" s="12" t="s">
        <v>149</v>
      </c>
      <c r="D40" s="69" t="s">
        <v>150</v>
      </c>
      <c r="E40" s="70"/>
      <c r="F40" s="71"/>
      <c r="G40" s="70"/>
      <c r="H40" s="72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6"/>
      <c r="T40" s="65"/>
      <c r="U40" s="65"/>
      <c r="V40" s="65"/>
      <c r="W40" s="67">
        <v>0</v>
      </c>
      <c r="X40" s="68" t="s">
        <v>271</v>
      </c>
      <c r="Y40" s="33" t="s">
        <v>271</v>
      </c>
    </row>
    <row r="41" spans="1:25" ht="12.75" customHeight="1" x14ac:dyDescent="0.15">
      <c r="A41" s="48">
        <v>33</v>
      </c>
      <c r="B41" s="12" t="s">
        <v>152</v>
      </c>
      <c r="C41" s="12" t="s">
        <v>153</v>
      </c>
      <c r="D41" s="58" t="s">
        <v>11</v>
      </c>
      <c r="E41" s="61" t="s">
        <v>270</v>
      </c>
      <c r="F41" s="62">
        <v>8.8000000000000007</v>
      </c>
      <c r="G41" s="61" t="s">
        <v>270</v>
      </c>
      <c r="H41" s="73">
        <v>9.18</v>
      </c>
      <c r="I41" s="84" t="s">
        <v>269</v>
      </c>
      <c r="J41" s="84">
        <v>7.55</v>
      </c>
      <c r="K41" s="33" t="s">
        <v>269</v>
      </c>
      <c r="L41" s="33">
        <v>7.88</v>
      </c>
      <c r="M41" s="65"/>
      <c r="N41" s="65"/>
      <c r="O41" s="65"/>
      <c r="P41" s="65"/>
      <c r="Q41" s="65"/>
      <c r="R41" s="65"/>
      <c r="S41" s="66"/>
      <c r="T41" s="65"/>
      <c r="U41" s="65"/>
      <c r="V41" s="65"/>
      <c r="W41" s="67">
        <v>1.8658064516129036</v>
      </c>
      <c r="X41" s="68">
        <v>5</v>
      </c>
      <c r="Y41" s="33">
        <v>5</v>
      </c>
    </row>
    <row r="42" spans="1:25" ht="12.75" customHeight="1" x14ac:dyDescent="0.15">
      <c r="A42" s="75">
        <v>34</v>
      </c>
      <c r="B42" s="76" t="s">
        <v>155</v>
      </c>
      <c r="C42" s="76" t="s">
        <v>156</v>
      </c>
      <c r="D42" s="77" t="s">
        <v>157</v>
      </c>
      <c r="E42" s="63" t="s">
        <v>270</v>
      </c>
      <c r="F42" s="74">
        <v>0.91</v>
      </c>
      <c r="G42" s="63" t="s">
        <v>270</v>
      </c>
      <c r="H42" s="64">
        <v>2</v>
      </c>
      <c r="I42" s="65"/>
      <c r="J42" s="65"/>
      <c r="K42" s="65"/>
      <c r="L42" s="82"/>
      <c r="M42" s="65"/>
      <c r="N42" s="65"/>
      <c r="O42" s="65"/>
      <c r="P42" s="65"/>
      <c r="Q42" s="65"/>
      <c r="R42" s="82" t="s">
        <v>88</v>
      </c>
      <c r="S42" s="66"/>
      <c r="T42" s="65"/>
      <c r="U42" s="65"/>
      <c r="V42" s="65"/>
      <c r="W42" s="67">
        <v>0.20645161290322581</v>
      </c>
      <c r="X42" s="68">
        <v>5</v>
      </c>
      <c r="Y42" s="33">
        <v>5</v>
      </c>
    </row>
    <row r="43" spans="1:25" ht="12.75" customHeight="1" x14ac:dyDescent="0.15">
      <c r="A43" s="48">
        <v>35</v>
      </c>
      <c r="B43" s="12" t="s">
        <v>159</v>
      </c>
      <c r="C43" s="12" t="s">
        <v>96</v>
      </c>
      <c r="D43" s="58" t="s">
        <v>160</v>
      </c>
      <c r="E43" s="50" t="s">
        <v>269</v>
      </c>
      <c r="F43" s="51">
        <v>4.4000000000000004</v>
      </c>
      <c r="G43" s="50" t="s">
        <v>269</v>
      </c>
      <c r="H43" s="26">
        <v>5.2</v>
      </c>
      <c r="I43" s="33" t="s">
        <v>269</v>
      </c>
      <c r="J43" s="33">
        <v>7.6</v>
      </c>
      <c r="K43" s="33" t="s">
        <v>269</v>
      </c>
      <c r="L43" s="33">
        <v>7.55</v>
      </c>
      <c r="M43" s="33" t="s">
        <v>269</v>
      </c>
      <c r="N43" s="33">
        <v>2</v>
      </c>
      <c r="O43" s="33" t="s">
        <v>270</v>
      </c>
      <c r="P43" s="33">
        <v>6.75</v>
      </c>
      <c r="Q43" s="65"/>
      <c r="R43" s="65"/>
      <c r="S43" s="66"/>
      <c r="T43" s="82"/>
      <c r="U43" s="52">
        <f t="shared" ref="U43:U45" si="9">(SUM(F43,H43,J43,L43,(N43+P43)/2,R43,T43)/7)*0.6</f>
        <v>2.4964285714285719</v>
      </c>
      <c r="V43" s="45"/>
      <c r="W43" s="53">
        <v>1.5393548387096774</v>
      </c>
      <c r="X43" s="54">
        <f t="shared" ref="X43:X45" si="10">U43+W43</f>
        <v>4.035783410138249</v>
      </c>
      <c r="Y43" s="33">
        <v>5</v>
      </c>
    </row>
    <row r="44" spans="1:25" ht="12.75" customHeight="1" x14ac:dyDescent="0.15">
      <c r="A44" s="48">
        <v>36</v>
      </c>
      <c r="B44" s="12" t="s">
        <v>80</v>
      </c>
      <c r="C44" s="12" t="s">
        <v>73</v>
      </c>
      <c r="D44" s="58" t="s">
        <v>162</v>
      </c>
      <c r="E44" s="61" t="s">
        <v>270</v>
      </c>
      <c r="F44" s="62">
        <v>7.9</v>
      </c>
      <c r="G44" s="61" t="s">
        <v>270</v>
      </c>
      <c r="H44" s="73">
        <v>6.32</v>
      </c>
      <c r="I44" s="33" t="s">
        <v>269</v>
      </c>
      <c r="J44" s="33">
        <v>8</v>
      </c>
      <c r="K44" s="33" t="s">
        <v>269</v>
      </c>
      <c r="L44" s="33">
        <v>6.38</v>
      </c>
      <c r="M44" s="33" t="s">
        <v>268</v>
      </c>
      <c r="N44" s="33">
        <v>1.6</v>
      </c>
      <c r="O44" s="33" t="s">
        <v>269</v>
      </c>
      <c r="P44" s="33">
        <v>5.5</v>
      </c>
      <c r="Q44" s="33" t="s">
        <v>270</v>
      </c>
      <c r="R44" s="33">
        <v>8</v>
      </c>
      <c r="S44" s="33" t="s">
        <v>269</v>
      </c>
      <c r="T44" s="33">
        <v>10</v>
      </c>
      <c r="U44" s="52">
        <f t="shared" si="9"/>
        <v>4.298571428571428</v>
      </c>
      <c r="V44" s="45"/>
      <c r="W44" s="53">
        <v>2.3780645161290326</v>
      </c>
      <c r="X44" s="54">
        <f t="shared" si="10"/>
        <v>6.6766359447004611</v>
      </c>
      <c r="Y44" s="33">
        <v>9</v>
      </c>
    </row>
    <row r="45" spans="1:25" ht="12.75" customHeight="1" x14ac:dyDescent="0.15">
      <c r="A45" s="48">
        <v>37</v>
      </c>
      <c r="B45" s="12" t="s">
        <v>164</v>
      </c>
      <c r="C45" s="12" t="s">
        <v>165</v>
      </c>
      <c r="D45" s="49" t="s">
        <v>166</v>
      </c>
      <c r="E45" s="50" t="s">
        <v>268</v>
      </c>
      <c r="F45" s="51">
        <v>2</v>
      </c>
      <c r="G45" s="50" t="s">
        <v>268</v>
      </c>
      <c r="H45" s="26">
        <v>1.64</v>
      </c>
      <c r="I45" s="33" t="s">
        <v>269</v>
      </c>
      <c r="J45" s="33">
        <v>4.8</v>
      </c>
      <c r="K45" s="33" t="s">
        <v>269</v>
      </c>
      <c r="L45" s="33">
        <v>7.5</v>
      </c>
      <c r="M45" s="33" t="s">
        <v>270</v>
      </c>
      <c r="N45" s="33">
        <v>3.5</v>
      </c>
      <c r="O45" s="33" t="s">
        <v>269</v>
      </c>
      <c r="P45" s="33">
        <v>2.16</v>
      </c>
      <c r="Q45" s="33" t="s">
        <v>270</v>
      </c>
      <c r="R45" s="33">
        <v>2.25</v>
      </c>
      <c r="S45" s="33" t="s">
        <v>268</v>
      </c>
      <c r="T45" s="33">
        <v>3.33</v>
      </c>
      <c r="U45" s="52">
        <f t="shared" si="9"/>
        <v>2.0871428571428572</v>
      </c>
      <c r="V45" s="45"/>
      <c r="W45" s="53">
        <v>2.4774193548387098</v>
      </c>
      <c r="X45" s="54">
        <f t="shared" si="10"/>
        <v>4.564562211981567</v>
      </c>
      <c r="Y45" s="56">
        <f>X45+1.7</f>
        <v>6.2645622119815672</v>
      </c>
    </row>
    <row r="46" spans="1:25" ht="12.75" customHeight="1" x14ac:dyDescent="0.15">
      <c r="A46" s="48">
        <v>38</v>
      </c>
      <c r="B46" s="12" t="s">
        <v>168</v>
      </c>
      <c r="C46" s="12" t="s">
        <v>169</v>
      </c>
      <c r="D46" s="69" t="s">
        <v>170</v>
      </c>
      <c r="E46" s="70"/>
      <c r="F46" s="71"/>
      <c r="G46" s="70"/>
      <c r="H46" s="72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6"/>
      <c r="T46" s="65"/>
      <c r="U46" s="65"/>
      <c r="V46" s="65"/>
      <c r="W46" s="67">
        <v>0.34838709677419355</v>
      </c>
      <c r="X46" s="68" t="s">
        <v>271</v>
      </c>
      <c r="Y46" s="33">
        <v>5</v>
      </c>
    </row>
    <row r="47" spans="1:25" ht="12.75" customHeight="1" x14ac:dyDescent="0.15">
      <c r="A47" s="48">
        <v>39</v>
      </c>
      <c r="B47" s="12" t="s">
        <v>172</v>
      </c>
      <c r="C47" s="12" t="s">
        <v>173</v>
      </c>
      <c r="D47" s="58" t="s">
        <v>174</v>
      </c>
      <c r="E47" s="70"/>
      <c r="F47" s="71"/>
      <c r="G47" s="70"/>
      <c r="H47" s="72"/>
      <c r="I47" s="65"/>
      <c r="J47" s="65"/>
      <c r="K47" s="33" t="s">
        <v>269</v>
      </c>
      <c r="L47" s="33">
        <v>7.11</v>
      </c>
      <c r="M47" s="65"/>
      <c r="N47" s="65"/>
      <c r="O47" s="65"/>
      <c r="P47" s="65"/>
      <c r="Q47" s="65"/>
      <c r="R47" s="65"/>
      <c r="S47" s="66"/>
      <c r="T47" s="65"/>
      <c r="U47" s="65"/>
      <c r="V47" s="65"/>
      <c r="W47" s="67">
        <v>0.85161290322580641</v>
      </c>
      <c r="X47" s="68">
        <v>5</v>
      </c>
      <c r="Y47" s="33">
        <v>5</v>
      </c>
    </row>
    <row r="48" spans="1:25" ht="12.75" customHeight="1" x14ac:dyDescent="0.15">
      <c r="A48" s="48">
        <v>40</v>
      </c>
      <c r="B48" s="12" t="s">
        <v>176</v>
      </c>
      <c r="C48" s="12" t="s">
        <v>177</v>
      </c>
      <c r="D48" s="69" t="s">
        <v>178</v>
      </c>
      <c r="E48" s="50" t="s">
        <v>269</v>
      </c>
      <c r="F48" s="51">
        <v>4.68</v>
      </c>
      <c r="G48" s="50" t="s">
        <v>269</v>
      </c>
      <c r="H48" s="26">
        <v>3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6"/>
      <c r="T48" s="65"/>
      <c r="U48" s="65"/>
      <c r="V48" s="65"/>
      <c r="W48" s="67">
        <v>0.71612903225806457</v>
      </c>
      <c r="X48" s="68">
        <v>5</v>
      </c>
      <c r="Y48" s="33">
        <v>5</v>
      </c>
    </row>
    <row r="49" spans="1:25" ht="12.75" customHeight="1" x14ac:dyDescent="0.15">
      <c r="A49" s="48">
        <v>41</v>
      </c>
      <c r="B49" s="12" t="s">
        <v>180</v>
      </c>
      <c r="C49" s="12" t="s">
        <v>181</v>
      </c>
      <c r="D49" s="69" t="s">
        <v>182</v>
      </c>
      <c r="E49" s="70"/>
      <c r="F49" s="71"/>
      <c r="G49" s="70"/>
      <c r="H49" s="72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6"/>
      <c r="T49" s="65"/>
      <c r="U49" s="65"/>
      <c r="V49" s="65"/>
      <c r="W49" s="67">
        <v>0</v>
      </c>
      <c r="X49" s="68" t="s">
        <v>271</v>
      </c>
      <c r="Y49" s="33" t="s">
        <v>271</v>
      </c>
    </row>
    <row r="50" spans="1:25" ht="12.75" customHeight="1" x14ac:dyDescent="0.15">
      <c r="A50" s="48">
        <v>42</v>
      </c>
      <c r="B50" s="12" t="s">
        <v>180</v>
      </c>
      <c r="C50" s="12" t="s">
        <v>152</v>
      </c>
      <c r="D50" s="49" t="s">
        <v>184</v>
      </c>
      <c r="E50" s="85"/>
      <c r="F50" s="86">
        <v>0</v>
      </c>
      <c r="G50" s="85"/>
      <c r="H50" s="87">
        <v>0</v>
      </c>
      <c r="I50" s="33" t="s">
        <v>268</v>
      </c>
      <c r="J50" s="33">
        <v>4.7</v>
      </c>
      <c r="K50" s="33" t="s">
        <v>269</v>
      </c>
      <c r="L50" s="33">
        <v>6.22</v>
      </c>
      <c r="M50" s="33" t="s">
        <v>269</v>
      </c>
      <c r="N50" s="33">
        <v>0</v>
      </c>
      <c r="O50" s="33" t="s">
        <v>268</v>
      </c>
      <c r="P50" s="33">
        <v>3.17</v>
      </c>
      <c r="Q50" s="33" t="s">
        <v>269</v>
      </c>
      <c r="R50" s="33">
        <v>0.2</v>
      </c>
      <c r="S50" s="33" t="s">
        <v>268</v>
      </c>
      <c r="T50" s="33">
        <v>0</v>
      </c>
      <c r="U50" s="52">
        <f>(SUM(F50,H50,J50,L50,(N50+P50)/2,R50,T50)/7)*0.6</f>
        <v>1.0889999999999997</v>
      </c>
      <c r="V50" s="45"/>
      <c r="W50" s="53">
        <v>1.2683870967741937</v>
      </c>
      <c r="X50" s="54">
        <f>U50+W50</f>
        <v>2.3573870967741932</v>
      </c>
      <c r="Y50" s="56">
        <f>X50+1.7</f>
        <v>4.0573870967741934</v>
      </c>
    </row>
    <row r="51" spans="1:25" ht="12.75" customHeight="1" x14ac:dyDescent="0.15">
      <c r="E51" s="3"/>
    </row>
    <row r="52" spans="1:25" ht="12.75" customHeight="1" x14ac:dyDescent="0.15">
      <c r="E52" s="3"/>
    </row>
    <row r="53" spans="1:25" ht="12.75" customHeight="1" x14ac:dyDescent="0.15">
      <c r="E53" s="3"/>
    </row>
    <row r="54" spans="1:25" ht="12.75" customHeight="1" x14ac:dyDescent="0.15">
      <c r="E54" s="3"/>
    </row>
    <row r="55" spans="1:25" ht="12.75" customHeight="1" x14ac:dyDescent="0.15">
      <c r="E55" s="3"/>
    </row>
    <row r="56" spans="1:25" ht="12.75" customHeight="1" x14ac:dyDescent="0.15">
      <c r="E56" s="3"/>
      <c r="O56" s="88" t="s">
        <v>0</v>
      </c>
    </row>
    <row r="57" spans="1:25" ht="12.75" customHeight="1" x14ac:dyDescent="0.15">
      <c r="E57" s="3"/>
    </row>
    <row r="58" spans="1:25" ht="12.75" customHeight="1" x14ac:dyDescent="0.15">
      <c r="E58" s="3"/>
    </row>
    <row r="59" spans="1:25" ht="12.75" customHeight="1" x14ac:dyDescent="0.15">
      <c r="E59" s="3"/>
    </row>
    <row r="60" spans="1:25" ht="12.75" customHeight="1" x14ac:dyDescent="0.15">
      <c r="E60" s="3"/>
    </row>
    <row r="61" spans="1:25" ht="12.75" customHeight="1" x14ac:dyDescent="0.15">
      <c r="E61" s="3"/>
    </row>
    <row r="62" spans="1:25" ht="12.75" customHeight="1" x14ac:dyDescent="0.15">
      <c r="E62" s="3"/>
    </row>
    <row r="63" spans="1:25" ht="12.75" customHeight="1" x14ac:dyDescent="0.15">
      <c r="E63" s="3"/>
    </row>
    <row r="64" spans="1:25" ht="12.75" customHeight="1" x14ac:dyDescent="0.15">
      <c r="E64" s="3"/>
    </row>
    <row r="65" spans="5:5" ht="12.75" customHeight="1" x14ac:dyDescent="0.15">
      <c r="E65" s="3"/>
    </row>
    <row r="66" spans="5:5" ht="12.75" customHeight="1" x14ac:dyDescent="0.15">
      <c r="E66" s="3"/>
    </row>
    <row r="67" spans="5:5" ht="12.75" customHeight="1" x14ac:dyDescent="0.15">
      <c r="E67" s="3"/>
    </row>
    <row r="68" spans="5:5" ht="12.75" customHeight="1" x14ac:dyDescent="0.15">
      <c r="E68" s="3"/>
    </row>
    <row r="69" spans="5:5" ht="12.75" customHeight="1" x14ac:dyDescent="0.15">
      <c r="E69" s="3"/>
    </row>
    <row r="70" spans="5:5" ht="12.75" customHeight="1" x14ac:dyDescent="0.15">
      <c r="E70" s="3"/>
    </row>
    <row r="71" spans="5:5" ht="12.75" customHeight="1" x14ac:dyDescent="0.15">
      <c r="E71" s="3"/>
    </row>
    <row r="72" spans="5:5" ht="12.75" customHeight="1" x14ac:dyDescent="0.15">
      <c r="E72" s="3"/>
    </row>
    <row r="73" spans="5:5" ht="12.75" customHeight="1" x14ac:dyDescent="0.15">
      <c r="E73" s="3"/>
    </row>
    <row r="74" spans="5:5" ht="12.75" customHeight="1" x14ac:dyDescent="0.15">
      <c r="E74" s="3"/>
    </row>
    <row r="75" spans="5:5" ht="12.75" customHeight="1" x14ac:dyDescent="0.15">
      <c r="E75" s="3"/>
    </row>
    <row r="76" spans="5:5" ht="12.75" customHeight="1" x14ac:dyDescent="0.15">
      <c r="E76" s="3"/>
    </row>
    <row r="77" spans="5:5" ht="12.75" customHeight="1" x14ac:dyDescent="0.15">
      <c r="E77" s="3"/>
    </row>
    <row r="78" spans="5:5" ht="12.75" customHeight="1" x14ac:dyDescent="0.15">
      <c r="E78" s="3"/>
    </row>
    <row r="79" spans="5:5" ht="12.75" customHeight="1" x14ac:dyDescent="0.15">
      <c r="E79" s="3"/>
    </row>
    <row r="80" spans="5:5" ht="12.75" customHeight="1" x14ac:dyDescent="0.15">
      <c r="E80" s="3"/>
    </row>
    <row r="81" spans="5:5" ht="12.75" customHeight="1" x14ac:dyDescent="0.15">
      <c r="E81" s="3"/>
    </row>
    <row r="82" spans="5:5" ht="12.75" customHeight="1" x14ac:dyDescent="0.15">
      <c r="E82" s="3"/>
    </row>
    <row r="83" spans="5:5" ht="12.75" customHeight="1" x14ac:dyDescent="0.15">
      <c r="E83" s="3"/>
    </row>
    <row r="84" spans="5:5" ht="12.75" customHeight="1" x14ac:dyDescent="0.15">
      <c r="E84" s="3"/>
    </row>
    <row r="85" spans="5:5" ht="12.75" customHeight="1" x14ac:dyDescent="0.15">
      <c r="E85" s="3"/>
    </row>
    <row r="86" spans="5:5" ht="12.75" customHeight="1" x14ac:dyDescent="0.15">
      <c r="E86" s="3"/>
    </row>
    <row r="87" spans="5:5" ht="12.75" customHeight="1" x14ac:dyDescent="0.15">
      <c r="E87" s="3"/>
    </row>
    <row r="88" spans="5:5" ht="12.75" customHeight="1" x14ac:dyDescent="0.15">
      <c r="E88" s="3"/>
    </row>
    <row r="89" spans="5:5" ht="12.75" customHeight="1" x14ac:dyDescent="0.15">
      <c r="E89" s="3"/>
    </row>
    <row r="90" spans="5:5" ht="12.75" customHeight="1" x14ac:dyDescent="0.15">
      <c r="E90" s="3"/>
    </row>
    <row r="91" spans="5:5" ht="12.75" customHeight="1" x14ac:dyDescent="0.15">
      <c r="E91" s="3"/>
    </row>
    <row r="92" spans="5:5" ht="12.75" customHeight="1" x14ac:dyDescent="0.15">
      <c r="E92" s="3"/>
    </row>
    <row r="93" spans="5:5" ht="12.75" customHeight="1" x14ac:dyDescent="0.15">
      <c r="E93" s="3"/>
    </row>
    <row r="94" spans="5:5" ht="12.75" customHeight="1" x14ac:dyDescent="0.15">
      <c r="E94" s="3"/>
    </row>
    <row r="95" spans="5:5" ht="12.75" customHeight="1" x14ac:dyDescent="0.15">
      <c r="E95" s="3"/>
    </row>
    <row r="96" spans="5:5" ht="12.75" customHeight="1" x14ac:dyDescent="0.15">
      <c r="E96" s="3"/>
    </row>
    <row r="97" spans="5:5" ht="12.75" customHeight="1" x14ac:dyDescent="0.15">
      <c r="E97" s="3"/>
    </row>
    <row r="98" spans="5:5" ht="12.75" customHeight="1" x14ac:dyDescent="0.15">
      <c r="E98" s="3"/>
    </row>
    <row r="99" spans="5:5" ht="12.75" customHeight="1" x14ac:dyDescent="0.15">
      <c r="E99" s="3"/>
    </row>
    <row r="100" spans="5:5" ht="12.75" customHeight="1" x14ac:dyDescent="0.15">
      <c r="E100" s="3"/>
    </row>
    <row r="101" spans="5:5" ht="12.75" customHeight="1" x14ac:dyDescent="0.15">
      <c r="E101" s="3"/>
    </row>
    <row r="102" spans="5:5" ht="12.75" customHeight="1" x14ac:dyDescent="0.15">
      <c r="E102" s="3"/>
    </row>
    <row r="103" spans="5:5" ht="12.75" customHeight="1" x14ac:dyDescent="0.15">
      <c r="E103" s="3"/>
    </row>
    <row r="104" spans="5:5" ht="12.75" customHeight="1" x14ac:dyDescent="0.15">
      <c r="E104" s="3"/>
    </row>
    <row r="105" spans="5:5" ht="12.75" customHeight="1" x14ac:dyDescent="0.15">
      <c r="E105" s="3"/>
    </row>
    <row r="106" spans="5:5" ht="12.75" customHeight="1" x14ac:dyDescent="0.15">
      <c r="E106" s="3"/>
    </row>
    <row r="107" spans="5:5" ht="12.75" customHeight="1" x14ac:dyDescent="0.15">
      <c r="E107" s="3"/>
    </row>
    <row r="108" spans="5:5" ht="12.75" customHeight="1" x14ac:dyDescent="0.15">
      <c r="E108" s="3"/>
    </row>
    <row r="109" spans="5:5" ht="12.75" customHeight="1" x14ac:dyDescent="0.15">
      <c r="E109" s="3"/>
    </row>
    <row r="110" spans="5:5" ht="12.75" customHeight="1" x14ac:dyDescent="0.15">
      <c r="E110" s="3"/>
    </row>
    <row r="111" spans="5:5" ht="12.75" customHeight="1" x14ac:dyDescent="0.15">
      <c r="E111" s="3"/>
    </row>
    <row r="112" spans="5:5" ht="12.75" customHeight="1" x14ac:dyDescent="0.15">
      <c r="E112" s="3"/>
    </row>
    <row r="113" spans="5:5" ht="12.75" customHeight="1" x14ac:dyDescent="0.15">
      <c r="E113" s="3"/>
    </row>
    <row r="114" spans="5:5" ht="12.75" customHeight="1" x14ac:dyDescent="0.15">
      <c r="E114" s="3"/>
    </row>
    <row r="115" spans="5:5" ht="12.75" customHeight="1" x14ac:dyDescent="0.15">
      <c r="E115" s="3"/>
    </row>
    <row r="116" spans="5:5" ht="12.75" customHeight="1" x14ac:dyDescent="0.15">
      <c r="E116" s="3"/>
    </row>
    <row r="117" spans="5:5" ht="12.75" customHeight="1" x14ac:dyDescent="0.15">
      <c r="E117" s="3"/>
    </row>
    <row r="118" spans="5:5" ht="12.75" customHeight="1" x14ac:dyDescent="0.15">
      <c r="E118" s="3"/>
    </row>
    <row r="119" spans="5:5" ht="12.75" customHeight="1" x14ac:dyDescent="0.15">
      <c r="E119" s="3"/>
    </row>
    <row r="120" spans="5:5" ht="12.75" customHeight="1" x14ac:dyDescent="0.15">
      <c r="E120" s="3"/>
    </row>
    <row r="121" spans="5:5" ht="12.75" customHeight="1" x14ac:dyDescent="0.15">
      <c r="E121" s="3"/>
    </row>
    <row r="122" spans="5:5" ht="12.75" customHeight="1" x14ac:dyDescent="0.15">
      <c r="E122" s="3"/>
    </row>
    <row r="123" spans="5:5" ht="12.75" customHeight="1" x14ac:dyDescent="0.15">
      <c r="E123" s="3"/>
    </row>
    <row r="124" spans="5:5" ht="12.75" customHeight="1" x14ac:dyDescent="0.15">
      <c r="E124" s="3"/>
    </row>
    <row r="125" spans="5:5" ht="12.75" customHeight="1" x14ac:dyDescent="0.15">
      <c r="E125" s="3"/>
    </row>
    <row r="126" spans="5:5" ht="12.75" customHeight="1" x14ac:dyDescent="0.15">
      <c r="E126" s="3"/>
    </row>
    <row r="127" spans="5:5" ht="12.75" customHeight="1" x14ac:dyDescent="0.15">
      <c r="E127" s="3"/>
    </row>
    <row r="128" spans="5:5" ht="12.75" customHeight="1" x14ac:dyDescent="0.15">
      <c r="E128" s="3"/>
    </row>
    <row r="129" spans="5:5" ht="12.75" customHeight="1" x14ac:dyDescent="0.15">
      <c r="E129" s="3"/>
    </row>
    <row r="130" spans="5:5" ht="12.75" customHeight="1" x14ac:dyDescent="0.15">
      <c r="E130" s="3"/>
    </row>
    <row r="131" spans="5:5" ht="12.75" customHeight="1" x14ac:dyDescent="0.15">
      <c r="E131" s="3"/>
    </row>
    <row r="132" spans="5:5" ht="12.75" customHeight="1" x14ac:dyDescent="0.15">
      <c r="E132" s="3"/>
    </row>
    <row r="133" spans="5:5" ht="12.75" customHeight="1" x14ac:dyDescent="0.15">
      <c r="E133" s="3"/>
    </row>
    <row r="134" spans="5:5" ht="12.75" customHeight="1" x14ac:dyDescent="0.15">
      <c r="E134" s="3"/>
    </row>
    <row r="135" spans="5:5" ht="12.75" customHeight="1" x14ac:dyDescent="0.15">
      <c r="E135" s="3"/>
    </row>
    <row r="136" spans="5:5" ht="12.75" customHeight="1" x14ac:dyDescent="0.15">
      <c r="E136" s="3"/>
    </row>
    <row r="137" spans="5:5" ht="12.75" customHeight="1" x14ac:dyDescent="0.15">
      <c r="E137" s="3"/>
    </row>
    <row r="138" spans="5:5" ht="12.75" customHeight="1" x14ac:dyDescent="0.15">
      <c r="E138" s="3"/>
    </row>
    <row r="139" spans="5:5" ht="12.75" customHeight="1" x14ac:dyDescent="0.15">
      <c r="E139" s="3"/>
    </row>
    <row r="140" spans="5:5" ht="12.75" customHeight="1" x14ac:dyDescent="0.15">
      <c r="E140" s="3"/>
    </row>
    <row r="141" spans="5:5" ht="12.75" customHeight="1" x14ac:dyDescent="0.15">
      <c r="E141" s="3"/>
    </row>
    <row r="142" spans="5:5" ht="12.75" customHeight="1" x14ac:dyDescent="0.15">
      <c r="E142" s="3"/>
    </row>
    <row r="143" spans="5:5" ht="12.75" customHeight="1" x14ac:dyDescent="0.15">
      <c r="E143" s="3"/>
    </row>
    <row r="144" spans="5:5" ht="12.75" customHeight="1" x14ac:dyDescent="0.15">
      <c r="E144" s="3"/>
    </row>
    <row r="145" spans="5:5" ht="12.75" customHeight="1" x14ac:dyDescent="0.15">
      <c r="E145" s="3"/>
    </row>
    <row r="146" spans="5:5" ht="12.75" customHeight="1" x14ac:dyDescent="0.15">
      <c r="E146" s="3"/>
    </row>
    <row r="147" spans="5:5" ht="12.75" customHeight="1" x14ac:dyDescent="0.15">
      <c r="E147" s="3"/>
    </row>
    <row r="148" spans="5:5" ht="12.75" customHeight="1" x14ac:dyDescent="0.15">
      <c r="E148" s="3"/>
    </row>
    <row r="149" spans="5:5" ht="12.75" customHeight="1" x14ac:dyDescent="0.15">
      <c r="E149" s="3"/>
    </row>
    <row r="150" spans="5:5" ht="12.75" customHeight="1" x14ac:dyDescent="0.15">
      <c r="E150" s="3"/>
    </row>
    <row r="151" spans="5:5" ht="12.75" customHeight="1" x14ac:dyDescent="0.15">
      <c r="E151" s="3"/>
    </row>
    <row r="152" spans="5:5" ht="12.75" customHeight="1" x14ac:dyDescent="0.15">
      <c r="E152" s="3"/>
    </row>
    <row r="153" spans="5:5" ht="12.75" customHeight="1" x14ac:dyDescent="0.15">
      <c r="E153" s="3"/>
    </row>
    <row r="154" spans="5:5" ht="12.75" customHeight="1" x14ac:dyDescent="0.15">
      <c r="E154" s="3"/>
    </row>
    <row r="155" spans="5:5" ht="12.75" customHeight="1" x14ac:dyDescent="0.15">
      <c r="E155" s="3"/>
    </row>
    <row r="156" spans="5:5" ht="12.75" customHeight="1" x14ac:dyDescent="0.15">
      <c r="E156" s="3"/>
    </row>
    <row r="157" spans="5:5" ht="12.75" customHeight="1" x14ac:dyDescent="0.15">
      <c r="E157" s="3"/>
    </row>
    <row r="158" spans="5:5" ht="12.75" customHeight="1" x14ac:dyDescent="0.15">
      <c r="E158" s="3"/>
    </row>
    <row r="159" spans="5:5" ht="12.75" customHeight="1" x14ac:dyDescent="0.15">
      <c r="E159" s="3"/>
    </row>
    <row r="160" spans="5:5" ht="12.75" customHeight="1" x14ac:dyDescent="0.15">
      <c r="E160" s="3"/>
    </row>
    <row r="161" spans="5:5" ht="12.75" customHeight="1" x14ac:dyDescent="0.15">
      <c r="E161" s="3"/>
    </row>
    <row r="162" spans="5:5" ht="12.75" customHeight="1" x14ac:dyDescent="0.15">
      <c r="E162" s="3"/>
    </row>
    <row r="163" spans="5:5" ht="12.75" customHeight="1" x14ac:dyDescent="0.15">
      <c r="E163" s="3"/>
    </row>
    <row r="164" spans="5:5" ht="12.75" customHeight="1" x14ac:dyDescent="0.15">
      <c r="E164" s="3"/>
    </row>
    <row r="165" spans="5:5" ht="12.75" customHeight="1" x14ac:dyDescent="0.15">
      <c r="E165" s="3"/>
    </row>
    <row r="166" spans="5:5" ht="12.75" customHeight="1" x14ac:dyDescent="0.15">
      <c r="E166" s="3"/>
    </row>
    <row r="167" spans="5:5" ht="12.75" customHeight="1" x14ac:dyDescent="0.15">
      <c r="E167" s="3"/>
    </row>
    <row r="168" spans="5:5" ht="12.75" customHeight="1" x14ac:dyDescent="0.15">
      <c r="E168" s="3"/>
    </row>
    <row r="169" spans="5:5" ht="12.75" customHeight="1" x14ac:dyDescent="0.15">
      <c r="E169" s="3"/>
    </row>
    <row r="170" spans="5:5" ht="12.75" customHeight="1" x14ac:dyDescent="0.15">
      <c r="E170" s="3"/>
    </row>
    <row r="171" spans="5:5" ht="12.75" customHeight="1" x14ac:dyDescent="0.15">
      <c r="E171" s="3"/>
    </row>
    <row r="172" spans="5:5" ht="12.75" customHeight="1" x14ac:dyDescent="0.15">
      <c r="E172" s="3"/>
    </row>
    <row r="173" spans="5:5" ht="12.75" customHeight="1" x14ac:dyDescent="0.15">
      <c r="E173" s="3"/>
    </row>
    <row r="174" spans="5:5" ht="12.75" customHeight="1" x14ac:dyDescent="0.15">
      <c r="E174" s="3"/>
    </row>
    <row r="175" spans="5:5" ht="12.75" customHeight="1" x14ac:dyDescent="0.15">
      <c r="E175" s="3"/>
    </row>
    <row r="176" spans="5:5" ht="12.75" customHeight="1" x14ac:dyDescent="0.15">
      <c r="E176" s="3"/>
    </row>
    <row r="177" spans="5:5" ht="12.75" customHeight="1" x14ac:dyDescent="0.15">
      <c r="E177" s="3"/>
    </row>
    <row r="178" spans="5:5" ht="12.75" customHeight="1" x14ac:dyDescent="0.15">
      <c r="E178" s="3"/>
    </row>
    <row r="179" spans="5:5" ht="12.75" customHeight="1" x14ac:dyDescent="0.15">
      <c r="E179" s="3"/>
    </row>
    <row r="180" spans="5:5" ht="12.75" customHeight="1" x14ac:dyDescent="0.15">
      <c r="E180" s="3"/>
    </row>
    <row r="181" spans="5:5" ht="12.75" customHeight="1" x14ac:dyDescent="0.15">
      <c r="E181" s="3"/>
    </row>
    <row r="182" spans="5:5" ht="12.75" customHeight="1" x14ac:dyDescent="0.15">
      <c r="E182" s="3"/>
    </row>
    <row r="183" spans="5:5" ht="12.75" customHeight="1" x14ac:dyDescent="0.15">
      <c r="E183" s="3"/>
    </row>
    <row r="184" spans="5:5" ht="12.75" customHeight="1" x14ac:dyDescent="0.15">
      <c r="E184" s="3"/>
    </row>
    <row r="185" spans="5:5" ht="12.75" customHeight="1" x14ac:dyDescent="0.15">
      <c r="E185" s="3"/>
    </row>
    <row r="186" spans="5:5" ht="12.75" customHeight="1" x14ac:dyDescent="0.15">
      <c r="E186" s="3"/>
    </row>
    <row r="187" spans="5:5" ht="12.75" customHeight="1" x14ac:dyDescent="0.15">
      <c r="E187" s="3"/>
    </row>
    <row r="188" spans="5:5" ht="12.75" customHeight="1" x14ac:dyDescent="0.15">
      <c r="E188" s="3"/>
    </row>
    <row r="189" spans="5:5" ht="12.75" customHeight="1" x14ac:dyDescent="0.15">
      <c r="E189" s="3"/>
    </row>
    <row r="190" spans="5:5" ht="12.75" customHeight="1" x14ac:dyDescent="0.15">
      <c r="E190" s="3"/>
    </row>
    <row r="191" spans="5:5" ht="12.75" customHeight="1" x14ac:dyDescent="0.15">
      <c r="E191" s="3"/>
    </row>
    <row r="192" spans="5:5" ht="12.75" customHeight="1" x14ac:dyDescent="0.15">
      <c r="E192" s="3"/>
    </row>
    <row r="193" spans="5:5" ht="12.75" customHeight="1" x14ac:dyDescent="0.15">
      <c r="E193" s="3"/>
    </row>
    <row r="194" spans="5:5" ht="12.75" customHeight="1" x14ac:dyDescent="0.15">
      <c r="E194" s="3"/>
    </row>
    <row r="195" spans="5:5" ht="12.75" customHeight="1" x14ac:dyDescent="0.15">
      <c r="E195" s="3"/>
    </row>
    <row r="196" spans="5:5" ht="12.75" customHeight="1" x14ac:dyDescent="0.15">
      <c r="E196" s="3"/>
    </row>
    <row r="197" spans="5:5" ht="12.75" customHeight="1" x14ac:dyDescent="0.15">
      <c r="E197" s="3"/>
    </row>
    <row r="198" spans="5:5" ht="12.75" customHeight="1" x14ac:dyDescent="0.15">
      <c r="E198" s="3"/>
    </row>
    <row r="199" spans="5:5" ht="12.75" customHeight="1" x14ac:dyDescent="0.15">
      <c r="E199" s="3"/>
    </row>
    <row r="200" spans="5:5" ht="12.75" customHeight="1" x14ac:dyDescent="0.15">
      <c r="E200" s="3"/>
    </row>
    <row r="201" spans="5:5" ht="12.75" customHeight="1" x14ac:dyDescent="0.15">
      <c r="E201" s="3"/>
    </row>
    <row r="202" spans="5:5" ht="12.75" customHeight="1" x14ac:dyDescent="0.15">
      <c r="E202" s="3"/>
    </row>
    <row r="203" spans="5:5" ht="12.75" customHeight="1" x14ac:dyDescent="0.15">
      <c r="E203" s="3"/>
    </row>
    <row r="204" spans="5:5" ht="12.75" customHeight="1" x14ac:dyDescent="0.15">
      <c r="E204" s="3"/>
    </row>
    <row r="205" spans="5:5" ht="12.75" customHeight="1" x14ac:dyDescent="0.15">
      <c r="E205" s="3"/>
    </row>
    <row r="206" spans="5:5" ht="12.75" customHeight="1" x14ac:dyDescent="0.15">
      <c r="E206" s="3"/>
    </row>
    <row r="207" spans="5:5" ht="12.75" customHeight="1" x14ac:dyDescent="0.15">
      <c r="E207" s="3"/>
    </row>
    <row r="208" spans="5:5" ht="12.75" customHeight="1" x14ac:dyDescent="0.15">
      <c r="E208" s="3"/>
    </row>
    <row r="209" spans="5:5" ht="12.75" customHeight="1" x14ac:dyDescent="0.15">
      <c r="E209" s="3"/>
    </row>
    <row r="210" spans="5:5" ht="12.75" customHeight="1" x14ac:dyDescent="0.15">
      <c r="E210" s="3"/>
    </row>
    <row r="211" spans="5:5" ht="12.75" customHeight="1" x14ac:dyDescent="0.15">
      <c r="E211" s="3"/>
    </row>
    <row r="212" spans="5:5" ht="12.75" customHeight="1" x14ac:dyDescent="0.15">
      <c r="E212" s="3"/>
    </row>
    <row r="213" spans="5:5" ht="12.75" customHeight="1" x14ac:dyDescent="0.15">
      <c r="E213" s="3"/>
    </row>
    <row r="214" spans="5:5" ht="12.75" customHeight="1" x14ac:dyDescent="0.15">
      <c r="E214" s="3"/>
    </row>
    <row r="215" spans="5:5" ht="12.75" customHeight="1" x14ac:dyDescent="0.15">
      <c r="E215" s="3"/>
    </row>
    <row r="216" spans="5:5" ht="12.75" customHeight="1" x14ac:dyDescent="0.15">
      <c r="E216" s="3"/>
    </row>
    <row r="217" spans="5:5" ht="12.75" customHeight="1" x14ac:dyDescent="0.15">
      <c r="E217" s="3"/>
    </row>
    <row r="218" spans="5:5" ht="12.75" customHeight="1" x14ac:dyDescent="0.15">
      <c r="E218" s="3"/>
    </row>
    <row r="219" spans="5:5" ht="12.75" customHeight="1" x14ac:dyDescent="0.15">
      <c r="E219" s="3"/>
    </row>
    <row r="220" spans="5:5" ht="12.75" customHeight="1" x14ac:dyDescent="0.15">
      <c r="E220" s="3"/>
    </row>
    <row r="221" spans="5:5" ht="12.75" customHeight="1" x14ac:dyDescent="0.15">
      <c r="E221" s="3"/>
    </row>
    <row r="222" spans="5:5" ht="12.75" customHeight="1" x14ac:dyDescent="0.15">
      <c r="E222" s="3"/>
    </row>
    <row r="223" spans="5:5" ht="12.75" customHeight="1" x14ac:dyDescent="0.15">
      <c r="E223" s="3"/>
    </row>
    <row r="224" spans="5:5" ht="12.75" customHeight="1" x14ac:dyDescent="0.15">
      <c r="E224" s="3"/>
    </row>
    <row r="225" spans="5:5" ht="12.75" customHeight="1" x14ac:dyDescent="0.15">
      <c r="E225" s="3"/>
    </row>
    <row r="226" spans="5:5" ht="12.75" customHeight="1" x14ac:dyDescent="0.15">
      <c r="E226" s="3"/>
    </row>
    <row r="227" spans="5:5" ht="12.75" customHeight="1" x14ac:dyDescent="0.15">
      <c r="E227" s="3"/>
    </row>
    <row r="228" spans="5:5" ht="12.75" customHeight="1" x14ac:dyDescent="0.15">
      <c r="E228" s="3"/>
    </row>
    <row r="229" spans="5:5" ht="12.75" customHeight="1" x14ac:dyDescent="0.15">
      <c r="E229" s="3"/>
    </row>
    <row r="230" spans="5:5" ht="12.75" customHeight="1" x14ac:dyDescent="0.15">
      <c r="E230" s="3"/>
    </row>
    <row r="231" spans="5:5" ht="12.75" customHeight="1" x14ac:dyDescent="0.15">
      <c r="E231" s="3"/>
    </row>
    <row r="232" spans="5:5" ht="12.75" customHeight="1" x14ac:dyDescent="0.15">
      <c r="E232" s="3"/>
    </row>
    <row r="233" spans="5:5" ht="12.75" customHeight="1" x14ac:dyDescent="0.15">
      <c r="E233" s="3"/>
    </row>
    <row r="234" spans="5:5" ht="12.75" customHeight="1" x14ac:dyDescent="0.15">
      <c r="E234" s="3"/>
    </row>
    <row r="235" spans="5:5" ht="12.75" customHeight="1" x14ac:dyDescent="0.15">
      <c r="E235" s="3"/>
    </row>
    <row r="236" spans="5:5" ht="12.75" customHeight="1" x14ac:dyDescent="0.15">
      <c r="E236" s="3"/>
    </row>
    <row r="237" spans="5:5" ht="12.75" customHeight="1" x14ac:dyDescent="0.15">
      <c r="E237" s="3"/>
    </row>
    <row r="238" spans="5:5" ht="12.75" customHeight="1" x14ac:dyDescent="0.15">
      <c r="E238" s="3"/>
    </row>
    <row r="239" spans="5:5" ht="12.75" customHeight="1" x14ac:dyDescent="0.15">
      <c r="E239" s="3"/>
    </row>
    <row r="240" spans="5:5" ht="12.75" customHeight="1" x14ac:dyDescent="0.15">
      <c r="E240" s="3"/>
    </row>
    <row r="241" spans="5:5" ht="12.75" customHeight="1" x14ac:dyDescent="0.15">
      <c r="E241" s="3"/>
    </row>
    <row r="242" spans="5:5" ht="12.75" customHeight="1" x14ac:dyDescent="0.15">
      <c r="E242" s="3"/>
    </row>
    <row r="243" spans="5:5" ht="12.75" customHeight="1" x14ac:dyDescent="0.15">
      <c r="E243" s="3"/>
    </row>
    <row r="244" spans="5:5" ht="12.75" customHeight="1" x14ac:dyDescent="0.15">
      <c r="E244" s="3"/>
    </row>
    <row r="245" spans="5:5" ht="12.75" customHeight="1" x14ac:dyDescent="0.15">
      <c r="E245" s="3"/>
    </row>
    <row r="246" spans="5:5" ht="12.75" customHeight="1" x14ac:dyDescent="0.15">
      <c r="E246" s="3"/>
    </row>
    <row r="247" spans="5:5" ht="12.75" customHeight="1" x14ac:dyDescent="0.15">
      <c r="E247" s="3"/>
    </row>
    <row r="248" spans="5:5" ht="12.75" customHeight="1" x14ac:dyDescent="0.15">
      <c r="E248" s="3"/>
    </row>
    <row r="249" spans="5:5" ht="12.75" customHeight="1" x14ac:dyDescent="0.15">
      <c r="E249" s="3"/>
    </row>
    <row r="250" spans="5:5" ht="12.75" customHeight="1" x14ac:dyDescent="0.15">
      <c r="E250" s="3"/>
    </row>
    <row r="251" spans="5:5" ht="12.75" customHeight="1" x14ac:dyDescent="0.15">
      <c r="E251" s="3"/>
    </row>
    <row r="252" spans="5:5" ht="12.75" customHeight="1" x14ac:dyDescent="0.15">
      <c r="E252" s="3"/>
    </row>
    <row r="253" spans="5:5" ht="12.75" customHeight="1" x14ac:dyDescent="0.15">
      <c r="E253" s="3"/>
    </row>
    <row r="254" spans="5:5" ht="12.75" customHeight="1" x14ac:dyDescent="0.15">
      <c r="E254" s="3"/>
    </row>
    <row r="255" spans="5:5" ht="12.75" customHeight="1" x14ac:dyDescent="0.15">
      <c r="E255" s="3"/>
    </row>
    <row r="256" spans="5:5" ht="12.75" customHeight="1" x14ac:dyDescent="0.15">
      <c r="E256" s="3"/>
    </row>
    <row r="257" spans="5:5" ht="12.75" customHeight="1" x14ac:dyDescent="0.15">
      <c r="E257" s="3"/>
    </row>
    <row r="258" spans="5:5" ht="12.75" customHeight="1" x14ac:dyDescent="0.15">
      <c r="E258" s="3"/>
    </row>
    <row r="259" spans="5:5" ht="12.75" customHeight="1" x14ac:dyDescent="0.15">
      <c r="E259" s="3"/>
    </row>
    <row r="260" spans="5:5" ht="12.75" customHeight="1" x14ac:dyDescent="0.15">
      <c r="E260" s="3"/>
    </row>
    <row r="261" spans="5:5" ht="12.75" customHeight="1" x14ac:dyDescent="0.15">
      <c r="E261" s="3"/>
    </row>
    <row r="262" spans="5:5" ht="12.75" customHeight="1" x14ac:dyDescent="0.15">
      <c r="E262" s="3"/>
    </row>
    <row r="263" spans="5:5" ht="12.75" customHeight="1" x14ac:dyDescent="0.15">
      <c r="E263" s="3"/>
    </row>
    <row r="264" spans="5:5" ht="12.75" customHeight="1" x14ac:dyDescent="0.15">
      <c r="E264" s="3"/>
    </row>
    <row r="265" spans="5:5" ht="12.75" customHeight="1" x14ac:dyDescent="0.15">
      <c r="E265" s="3"/>
    </row>
    <row r="266" spans="5:5" ht="12.75" customHeight="1" x14ac:dyDescent="0.15">
      <c r="E266" s="3"/>
    </row>
    <row r="267" spans="5:5" ht="12.75" customHeight="1" x14ac:dyDescent="0.15">
      <c r="E267" s="3"/>
    </row>
    <row r="268" spans="5:5" ht="12.75" customHeight="1" x14ac:dyDescent="0.15">
      <c r="E268" s="3"/>
    </row>
    <row r="269" spans="5:5" ht="12.75" customHeight="1" x14ac:dyDescent="0.15">
      <c r="E269" s="3"/>
    </row>
    <row r="270" spans="5:5" ht="12.75" customHeight="1" x14ac:dyDescent="0.15">
      <c r="E270" s="3"/>
    </row>
    <row r="271" spans="5:5" ht="12.75" customHeight="1" x14ac:dyDescent="0.15">
      <c r="E271" s="3"/>
    </row>
    <row r="272" spans="5:5" ht="12.75" customHeight="1" x14ac:dyDescent="0.15">
      <c r="E272" s="3"/>
    </row>
    <row r="273" spans="5:5" ht="12.75" customHeight="1" x14ac:dyDescent="0.15">
      <c r="E273" s="3"/>
    </row>
    <row r="274" spans="5:5" ht="12.75" customHeight="1" x14ac:dyDescent="0.15">
      <c r="E274" s="3"/>
    </row>
    <row r="275" spans="5:5" ht="12.75" customHeight="1" x14ac:dyDescent="0.15">
      <c r="E275" s="3"/>
    </row>
    <row r="276" spans="5:5" ht="12.75" customHeight="1" x14ac:dyDescent="0.15">
      <c r="E276" s="3"/>
    </row>
    <row r="277" spans="5:5" ht="12.75" customHeight="1" x14ac:dyDescent="0.15">
      <c r="E277" s="3"/>
    </row>
    <row r="278" spans="5:5" ht="12.75" customHeight="1" x14ac:dyDescent="0.15">
      <c r="E278" s="3"/>
    </row>
    <row r="279" spans="5:5" ht="12.75" customHeight="1" x14ac:dyDescent="0.15">
      <c r="E279" s="3"/>
    </row>
    <row r="280" spans="5:5" ht="12.75" customHeight="1" x14ac:dyDescent="0.15">
      <c r="E280" s="3"/>
    </row>
    <row r="281" spans="5:5" ht="12.75" customHeight="1" x14ac:dyDescent="0.15">
      <c r="E281" s="3"/>
    </row>
    <row r="282" spans="5:5" ht="12.75" customHeight="1" x14ac:dyDescent="0.15">
      <c r="E282" s="3"/>
    </row>
    <row r="283" spans="5:5" ht="12.75" customHeight="1" x14ac:dyDescent="0.15">
      <c r="E283" s="3"/>
    </row>
    <row r="284" spans="5:5" ht="12.75" customHeight="1" x14ac:dyDescent="0.15">
      <c r="E284" s="3"/>
    </row>
    <row r="285" spans="5:5" ht="12.75" customHeight="1" x14ac:dyDescent="0.15">
      <c r="E285" s="3"/>
    </row>
    <row r="286" spans="5:5" ht="12.75" customHeight="1" x14ac:dyDescent="0.15">
      <c r="E286" s="3"/>
    </row>
    <row r="287" spans="5:5" ht="12.75" customHeight="1" x14ac:dyDescent="0.15">
      <c r="E287" s="3"/>
    </row>
    <row r="288" spans="5:5" ht="12.75" customHeight="1" x14ac:dyDescent="0.15">
      <c r="E288" s="3"/>
    </row>
    <row r="289" spans="5:5" ht="12.75" customHeight="1" x14ac:dyDescent="0.15">
      <c r="E289" s="3"/>
    </row>
    <row r="290" spans="5:5" ht="12.75" customHeight="1" x14ac:dyDescent="0.15">
      <c r="E290" s="3"/>
    </row>
    <row r="291" spans="5:5" ht="12.75" customHeight="1" x14ac:dyDescent="0.15">
      <c r="E291" s="3"/>
    </row>
    <row r="292" spans="5:5" ht="12.75" customHeight="1" x14ac:dyDescent="0.15">
      <c r="E292" s="3"/>
    </row>
    <row r="293" spans="5:5" ht="12.75" customHeight="1" x14ac:dyDescent="0.15">
      <c r="E293" s="3"/>
    </row>
    <row r="294" spans="5:5" ht="12.75" customHeight="1" x14ac:dyDescent="0.15">
      <c r="E294" s="3"/>
    </row>
    <row r="295" spans="5:5" ht="12.75" customHeight="1" x14ac:dyDescent="0.15">
      <c r="E295" s="3"/>
    </row>
    <row r="296" spans="5:5" ht="12.75" customHeight="1" x14ac:dyDescent="0.15">
      <c r="E296" s="3"/>
    </row>
    <row r="297" spans="5:5" ht="12.75" customHeight="1" x14ac:dyDescent="0.15">
      <c r="E297" s="3"/>
    </row>
    <row r="298" spans="5:5" ht="12.75" customHeight="1" x14ac:dyDescent="0.15">
      <c r="E298" s="3"/>
    </row>
    <row r="299" spans="5:5" ht="12.75" customHeight="1" x14ac:dyDescent="0.15">
      <c r="E299" s="3"/>
    </row>
    <row r="300" spans="5:5" ht="12.75" customHeight="1" x14ac:dyDescent="0.15">
      <c r="E300" s="3"/>
    </row>
    <row r="301" spans="5:5" ht="12.75" customHeight="1" x14ac:dyDescent="0.15">
      <c r="E301" s="3"/>
    </row>
    <row r="302" spans="5:5" ht="12.75" customHeight="1" x14ac:dyDescent="0.15">
      <c r="E302" s="3"/>
    </row>
    <row r="303" spans="5:5" ht="12.75" customHeight="1" x14ac:dyDescent="0.15">
      <c r="E303" s="3"/>
    </row>
    <row r="304" spans="5:5" ht="12.75" customHeight="1" x14ac:dyDescent="0.15">
      <c r="E304" s="3"/>
    </row>
    <row r="305" spans="5:5" ht="12.75" customHeight="1" x14ac:dyDescent="0.15">
      <c r="E305" s="3"/>
    </row>
    <row r="306" spans="5:5" ht="12.75" customHeight="1" x14ac:dyDescent="0.15">
      <c r="E306" s="3"/>
    </row>
    <row r="307" spans="5:5" ht="12.75" customHeight="1" x14ac:dyDescent="0.15">
      <c r="E307" s="3"/>
    </row>
    <row r="308" spans="5:5" ht="12.75" customHeight="1" x14ac:dyDescent="0.15">
      <c r="E308" s="3"/>
    </row>
    <row r="309" spans="5:5" ht="12.75" customHeight="1" x14ac:dyDescent="0.15">
      <c r="E309" s="3"/>
    </row>
    <row r="310" spans="5:5" ht="12.75" customHeight="1" x14ac:dyDescent="0.15">
      <c r="E310" s="3"/>
    </row>
    <row r="311" spans="5:5" ht="12.75" customHeight="1" x14ac:dyDescent="0.15">
      <c r="E311" s="3"/>
    </row>
    <row r="312" spans="5:5" ht="12.75" customHeight="1" x14ac:dyDescent="0.15">
      <c r="E312" s="3"/>
    </row>
    <row r="313" spans="5:5" ht="12.75" customHeight="1" x14ac:dyDescent="0.15">
      <c r="E313" s="3"/>
    </row>
    <row r="314" spans="5:5" ht="12.75" customHeight="1" x14ac:dyDescent="0.15">
      <c r="E314" s="3"/>
    </row>
    <row r="315" spans="5:5" ht="12.75" customHeight="1" x14ac:dyDescent="0.15">
      <c r="E315" s="3"/>
    </row>
    <row r="316" spans="5:5" ht="12.75" customHeight="1" x14ac:dyDescent="0.15">
      <c r="E316" s="3"/>
    </row>
    <row r="317" spans="5:5" ht="12.75" customHeight="1" x14ac:dyDescent="0.15">
      <c r="E317" s="3"/>
    </row>
    <row r="318" spans="5:5" ht="12.75" customHeight="1" x14ac:dyDescent="0.15">
      <c r="E318" s="3"/>
    </row>
    <row r="319" spans="5:5" ht="12.75" customHeight="1" x14ac:dyDescent="0.15">
      <c r="E319" s="3"/>
    </row>
    <row r="320" spans="5:5" ht="12.75" customHeight="1" x14ac:dyDescent="0.15">
      <c r="E320" s="3"/>
    </row>
    <row r="321" spans="5:5" ht="12.75" customHeight="1" x14ac:dyDescent="0.15">
      <c r="E321" s="3"/>
    </row>
    <row r="322" spans="5:5" ht="12.75" customHeight="1" x14ac:dyDescent="0.15">
      <c r="E322" s="3"/>
    </row>
    <row r="323" spans="5:5" ht="12.75" customHeight="1" x14ac:dyDescent="0.15">
      <c r="E323" s="3"/>
    </row>
    <row r="324" spans="5:5" ht="12.75" customHeight="1" x14ac:dyDescent="0.15">
      <c r="E324" s="3"/>
    </row>
    <row r="325" spans="5:5" ht="12.75" customHeight="1" x14ac:dyDescent="0.15">
      <c r="E325" s="3"/>
    </row>
    <row r="326" spans="5:5" ht="12.75" customHeight="1" x14ac:dyDescent="0.15">
      <c r="E326" s="3"/>
    </row>
    <row r="327" spans="5:5" ht="12.75" customHeight="1" x14ac:dyDescent="0.15">
      <c r="E327" s="3"/>
    </row>
    <row r="328" spans="5:5" ht="12.75" customHeight="1" x14ac:dyDescent="0.15">
      <c r="E328" s="3"/>
    </row>
    <row r="329" spans="5:5" ht="12.75" customHeight="1" x14ac:dyDescent="0.15">
      <c r="E329" s="3"/>
    </row>
    <row r="330" spans="5:5" ht="12.75" customHeight="1" x14ac:dyDescent="0.15">
      <c r="E330" s="3"/>
    </row>
    <row r="331" spans="5:5" ht="12.75" customHeight="1" x14ac:dyDescent="0.15">
      <c r="E331" s="3"/>
    </row>
    <row r="332" spans="5:5" ht="12.75" customHeight="1" x14ac:dyDescent="0.15">
      <c r="E332" s="3"/>
    </row>
    <row r="333" spans="5:5" ht="12.75" customHeight="1" x14ac:dyDescent="0.15">
      <c r="E333" s="3"/>
    </row>
    <row r="334" spans="5:5" ht="12.75" customHeight="1" x14ac:dyDescent="0.15">
      <c r="E334" s="3"/>
    </row>
    <row r="335" spans="5:5" ht="12.75" customHeight="1" x14ac:dyDescent="0.15">
      <c r="E335" s="3"/>
    </row>
    <row r="336" spans="5:5" ht="12.75" customHeight="1" x14ac:dyDescent="0.15">
      <c r="E336" s="3"/>
    </row>
    <row r="337" spans="5:5" ht="12.75" customHeight="1" x14ac:dyDescent="0.15">
      <c r="E337" s="3"/>
    </row>
    <row r="338" spans="5:5" ht="12.75" customHeight="1" x14ac:dyDescent="0.15">
      <c r="E338" s="3"/>
    </row>
    <row r="339" spans="5:5" ht="12.75" customHeight="1" x14ac:dyDescent="0.15">
      <c r="E339" s="3"/>
    </row>
    <row r="340" spans="5:5" ht="12.75" customHeight="1" x14ac:dyDescent="0.15">
      <c r="E340" s="3"/>
    </row>
    <row r="341" spans="5:5" ht="12.75" customHeight="1" x14ac:dyDescent="0.15">
      <c r="E341" s="3"/>
    </row>
    <row r="342" spans="5:5" ht="12.75" customHeight="1" x14ac:dyDescent="0.15">
      <c r="E342" s="3"/>
    </row>
    <row r="343" spans="5:5" ht="12.75" customHeight="1" x14ac:dyDescent="0.15">
      <c r="E343" s="3"/>
    </row>
    <row r="344" spans="5:5" ht="12.75" customHeight="1" x14ac:dyDescent="0.15">
      <c r="E344" s="3"/>
    </row>
    <row r="345" spans="5:5" ht="12.75" customHeight="1" x14ac:dyDescent="0.15">
      <c r="E345" s="3"/>
    </row>
    <row r="346" spans="5:5" ht="12.75" customHeight="1" x14ac:dyDescent="0.15">
      <c r="E346" s="3"/>
    </row>
    <row r="347" spans="5:5" ht="12.75" customHeight="1" x14ac:dyDescent="0.15">
      <c r="E347" s="3"/>
    </row>
    <row r="348" spans="5:5" ht="12.75" customHeight="1" x14ac:dyDescent="0.15">
      <c r="E348" s="3"/>
    </row>
    <row r="349" spans="5:5" ht="12.75" customHeight="1" x14ac:dyDescent="0.15">
      <c r="E349" s="3"/>
    </row>
    <row r="350" spans="5:5" ht="12.75" customHeight="1" x14ac:dyDescent="0.15">
      <c r="E350" s="3"/>
    </row>
    <row r="351" spans="5:5" ht="12.75" customHeight="1" x14ac:dyDescent="0.15">
      <c r="E351" s="3"/>
    </row>
    <row r="352" spans="5:5" ht="12.75" customHeight="1" x14ac:dyDescent="0.15">
      <c r="E352" s="3"/>
    </row>
    <row r="353" spans="5:5" ht="12.75" customHeight="1" x14ac:dyDescent="0.15">
      <c r="E353" s="3"/>
    </row>
    <row r="354" spans="5:5" ht="12.75" customHeight="1" x14ac:dyDescent="0.15">
      <c r="E354" s="3"/>
    </row>
    <row r="355" spans="5:5" ht="12.75" customHeight="1" x14ac:dyDescent="0.15">
      <c r="E355" s="3"/>
    </row>
    <row r="356" spans="5:5" ht="12.75" customHeight="1" x14ac:dyDescent="0.15">
      <c r="E356" s="3"/>
    </row>
    <row r="357" spans="5:5" ht="12.75" customHeight="1" x14ac:dyDescent="0.15">
      <c r="E357" s="3"/>
    </row>
    <row r="358" spans="5:5" ht="12.75" customHeight="1" x14ac:dyDescent="0.15">
      <c r="E358" s="3"/>
    </row>
    <row r="359" spans="5:5" ht="12.75" customHeight="1" x14ac:dyDescent="0.15">
      <c r="E359" s="3"/>
    </row>
    <row r="360" spans="5:5" ht="12.75" customHeight="1" x14ac:dyDescent="0.15">
      <c r="E360" s="3"/>
    </row>
    <row r="361" spans="5:5" ht="12.75" customHeight="1" x14ac:dyDescent="0.15">
      <c r="E361" s="3"/>
    </row>
    <row r="362" spans="5:5" ht="12.75" customHeight="1" x14ac:dyDescent="0.15">
      <c r="E362" s="3"/>
    </row>
    <row r="363" spans="5:5" ht="12.75" customHeight="1" x14ac:dyDescent="0.15">
      <c r="E363" s="3"/>
    </row>
    <row r="364" spans="5:5" ht="12.75" customHeight="1" x14ac:dyDescent="0.15">
      <c r="E364" s="3"/>
    </row>
    <row r="365" spans="5:5" ht="12.75" customHeight="1" x14ac:dyDescent="0.15">
      <c r="E365" s="3"/>
    </row>
    <row r="366" spans="5:5" ht="12.75" customHeight="1" x14ac:dyDescent="0.15">
      <c r="E366" s="3"/>
    </row>
    <row r="367" spans="5:5" ht="12.75" customHeight="1" x14ac:dyDescent="0.15">
      <c r="E367" s="3"/>
    </row>
    <row r="368" spans="5:5" ht="12.75" customHeight="1" x14ac:dyDescent="0.15">
      <c r="E368" s="3"/>
    </row>
    <row r="369" spans="5:5" ht="12.75" customHeight="1" x14ac:dyDescent="0.15">
      <c r="E369" s="3"/>
    </row>
    <row r="370" spans="5:5" ht="12.75" customHeight="1" x14ac:dyDescent="0.15">
      <c r="E370" s="3"/>
    </row>
    <row r="371" spans="5:5" ht="12.75" customHeight="1" x14ac:dyDescent="0.15">
      <c r="E371" s="3"/>
    </row>
    <row r="372" spans="5:5" ht="12.75" customHeight="1" x14ac:dyDescent="0.15">
      <c r="E372" s="3"/>
    </row>
    <row r="373" spans="5:5" ht="12.75" customHeight="1" x14ac:dyDescent="0.15">
      <c r="E373" s="3"/>
    </row>
    <row r="374" spans="5:5" ht="12.75" customHeight="1" x14ac:dyDescent="0.15">
      <c r="E374" s="3"/>
    </row>
    <row r="375" spans="5:5" ht="12.75" customHeight="1" x14ac:dyDescent="0.15">
      <c r="E375" s="3"/>
    </row>
    <row r="376" spans="5:5" ht="12.75" customHeight="1" x14ac:dyDescent="0.15">
      <c r="E376" s="3"/>
    </row>
    <row r="377" spans="5:5" ht="12.75" customHeight="1" x14ac:dyDescent="0.15">
      <c r="E377" s="3"/>
    </row>
    <row r="378" spans="5:5" ht="12.75" customHeight="1" x14ac:dyDescent="0.15">
      <c r="E378" s="3"/>
    </row>
    <row r="379" spans="5:5" ht="12.75" customHeight="1" x14ac:dyDescent="0.15">
      <c r="E379" s="3"/>
    </row>
    <row r="380" spans="5:5" ht="12.75" customHeight="1" x14ac:dyDescent="0.15">
      <c r="E380" s="3"/>
    </row>
    <row r="381" spans="5:5" ht="12.75" customHeight="1" x14ac:dyDescent="0.15">
      <c r="E381" s="3"/>
    </row>
    <row r="382" spans="5:5" ht="12.75" customHeight="1" x14ac:dyDescent="0.15">
      <c r="E382" s="3"/>
    </row>
    <row r="383" spans="5:5" ht="12.75" customHeight="1" x14ac:dyDescent="0.15">
      <c r="E383" s="3"/>
    </row>
    <row r="384" spans="5:5" ht="12.75" customHeight="1" x14ac:dyDescent="0.15">
      <c r="E384" s="3"/>
    </row>
    <row r="385" spans="5:5" ht="12.75" customHeight="1" x14ac:dyDescent="0.15">
      <c r="E385" s="3"/>
    </row>
    <row r="386" spans="5:5" ht="12.75" customHeight="1" x14ac:dyDescent="0.15">
      <c r="E386" s="3"/>
    </row>
    <row r="387" spans="5:5" ht="12.75" customHeight="1" x14ac:dyDescent="0.15">
      <c r="E387" s="3"/>
    </row>
    <row r="388" spans="5:5" ht="12.75" customHeight="1" x14ac:dyDescent="0.15">
      <c r="E388" s="3"/>
    </row>
    <row r="389" spans="5:5" ht="12.75" customHeight="1" x14ac:dyDescent="0.15">
      <c r="E389" s="3"/>
    </row>
    <row r="390" spans="5:5" ht="12.75" customHeight="1" x14ac:dyDescent="0.15">
      <c r="E390" s="3"/>
    </row>
    <row r="391" spans="5:5" ht="12.75" customHeight="1" x14ac:dyDescent="0.15">
      <c r="E391" s="3"/>
    </row>
    <row r="392" spans="5:5" ht="12.75" customHeight="1" x14ac:dyDescent="0.15">
      <c r="E392" s="3"/>
    </row>
    <row r="393" spans="5:5" ht="12.75" customHeight="1" x14ac:dyDescent="0.15">
      <c r="E393" s="3"/>
    </row>
    <row r="394" spans="5:5" ht="12.75" customHeight="1" x14ac:dyDescent="0.15">
      <c r="E394" s="3"/>
    </row>
    <row r="395" spans="5:5" ht="12.75" customHeight="1" x14ac:dyDescent="0.15">
      <c r="E395" s="3"/>
    </row>
    <row r="396" spans="5:5" ht="12.75" customHeight="1" x14ac:dyDescent="0.15">
      <c r="E396" s="3"/>
    </row>
    <row r="397" spans="5:5" ht="12.75" customHeight="1" x14ac:dyDescent="0.15">
      <c r="E397" s="3"/>
    </row>
    <row r="398" spans="5:5" ht="12.75" customHeight="1" x14ac:dyDescent="0.15">
      <c r="E398" s="3"/>
    </row>
    <row r="399" spans="5:5" ht="12.75" customHeight="1" x14ac:dyDescent="0.15">
      <c r="E399" s="3"/>
    </row>
    <row r="400" spans="5:5" ht="12.75" customHeight="1" x14ac:dyDescent="0.15">
      <c r="E400" s="3"/>
    </row>
    <row r="401" spans="5:5" ht="12.75" customHeight="1" x14ac:dyDescent="0.15">
      <c r="E401" s="3"/>
    </row>
    <row r="402" spans="5:5" ht="12.75" customHeight="1" x14ac:dyDescent="0.15">
      <c r="E402" s="3"/>
    </row>
    <row r="403" spans="5:5" ht="12.75" customHeight="1" x14ac:dyDescent="0.15">
      <c r="E403" s="3"/>
    </row>
    <row r="404" spans="5:5" ht="12.75" customHeight="1" x14ac:dyDescent="0.15">
      <c r="E404" s="3"/>
    </row>
    <row r="405" spans="5:5" ht="12.75" customHeight="1" x14ac:dyDescent="0.15">
      <c r="E405" s="3"/>
    </row>
    <row r="406" spans="5:5" ht="12.75" customHeight="1" x14ac:dyDescent="0.15">
      <c r="E406" s="3"/>
    </row>
    <row r="407" spans="5:5" ht="12.75" customHeight="1" x14ac:dyDescent="0.15">
      <c r="E407" s="3"/>
    </row>
    <row r="408" spans="5:5" ht="12.75" customHeight="1" x14ac:dyDescent="0.15">
      <c r="E408" s="3"/>
    </row>
    <row r="409" spans="5:5" ht="12.75" customHeight="1" x14ac:dyDescent="0.15">
      <c r="E409" s="3"/>
    </row>
    <row r="410" spans="5:5" ht="12.75" customHeight="1" x14ac:dyDescent="0.15">
      <c r="E410" s="3"/>
    </row>
    <row r="411" spans="5:5" ht="12.75" customHeight="1" x14ac:dyDescent="0.15">
      <c r="E411" s="3"/>
    </row>
    <row r="412" spans="5:5" ht="12.75" customHeight="1" x14ac:dyDescent="0.15">
      <c r="E412" s="3"/>
    </row>
    <row r="413" spans="5:5" ht="12.75" customHeight="1" x14ac:dyDescent="0.15">
      <c r="E413" s="3"/>
    </row>
    <row r="414" spans="5:5" ht="12.75" customHeight="1" x14ac:dyDescent="0.15">
      <c r="E414" s="3"/>
    </row>
    <row r="415" spans="5:5" ht="12.75" customHeight="1" x14ac:dyDescent="0.15">
      <c r="E415" s="3"/>
    </row>
    <row r="416" spans="5:5" ht="12.75" customHeight="1" x14ac:dyDescent="0.15">
      <c r="E416" s="3"/>
    </row>
    <row r="417" spans="5:5" ht="12.75" customHeight="1" x14ac:dyDescent="0.15">
      <c r="E417" s="3"/>
    </row>
    <row r="418" spans="5:5" ht="12.75" customHeight="1" x14ac:dyDescent="0.15">
      <c r="E418" s="3"/>
    </row>
    <row r="419" spans="5:5" ht="12.75" customHeight="1" x14ac:dyDescent="0.15">
      <c r="E419" s="3"/>
    </row>
    <row r="420" spans="5:5" ht="12.75" customHeight="1" x14ac:dyDescent="0.15">
      <c r="E420" s="3"/>
    </row>
    <row r="421" spans="5:5" ht="12.75" customHeight="1" x14ac:dyDescent="0.15">
      <c r="E421" s="3"/>
    </row>
    <row r="422" spans="5:5" ht="12.75" customHeight="1" x14ac:dyDescent="0.15">
      <c r="E422" s="3"/>
    </row>
    <row r="423" spans="5:5" ht="12.75" customHeight="1" x14ac:dyDescent="0.15">
      <c r="E423" s="3"/>
    </row>
    <row r="424" spans="5:5" ht="12.75" customHeight="1" x14ac:dyDescent="0.15">
      <c r="E424" s="3"/>
    </row>
    <row r="425" spans="5:5" ht="12.75" customHeight="1" x14ac:dyDescent="0.15">
      <c r="E425" s="3"/>
    </row>
    <row r="426" spans="5:5" ht="12.75" customHeight="1" x14ac:dyDescent="0.15">
      <c r="E426" s="3"/>
    </row>
    <row r="427" spans="5:5" ht="12.75" customHeight="1" x14ac:dyDescent="0.15">
      <c r="E427" s="3"/>
    </row>
    <row r="428" spans="5:5" ht="12.75" customHeight="1" x14ac:dyDescent="0.15">
      <c r="E428" s="3"/>
    </row>
    <row r="429" spans="5:5" ht="12.75" customHeight="1" x14ac:dyDescent="0.15">
      <c r="E429" s="3"/>
    </row>
    <row r="430" spans="5:5" ht="12.75" customHeight="1" x14ac:dyDescent="0.15">
      <c r="E430" s="3"/>
    </row>
    <row r="431" spans="5:5" ht="12.75" customHeight="1" x14ac:dyDescent="0.15">
      <c r="E431" s="3"/>
    </row>
    <row r="432" spans="5:5" ht="12.75" customHeight="1" x14ac:dyDescent="0.15">
      <c r="E432" s="3"/>
    </row>
    <row r="433" spans="5:5" ht="12.75" customHeight="1" x14ac:dyDescent="0.15">
      <c r="E433" s="3"/>
    </row>
    <row r="434" spans="5:5" ht="12.75" customHeight="1" x14ac:dyDescent="0.15">
      <c r="E434" s="3"/>
    </row>
    <row r="435" spans="5:5" ht="12.75" customHeight="1" x14ac:dyDescent="0.15">
      <c r="E435" s="3"/>
    </row>
    <row r="436" spans="5:5" ht="12.75" customHeight="1" x14ac:dyDescent="0.15">
      <c r="E436" s="3"/>
    </row>
    <row r="437" spans="5:5" ht="12.75" customHeight="1" x14ac:dyDescent="0.15">
      <c r="E437" s="3"/>
    </row>
    <row r="438" spans="5:5" ht="12.75" customHeight="1" x14ac:dyDescent="0.15">
      <c r="E438" s="3"/>
    </row>
    <row r="439" spans="5:5" ht="12.75" customHeight="1" x14ac:dyDescent="0.15">
      <c r="E439" s="3"/>
    </row>
    <row r="440" spans="5:5" ht="12.75" customHeight="1" x14ac:dyDescent="0.15">
      <c r="E440" s="3"/>
    </row>
    <row r="441" spans="5:5" ht="12.75" customHeight="1" x14ac:dyDescent="0.15">
      <c r="E441" s="3"/>
    </row>
    <row r="442" spans="5:5" ht="12.75" customHeight="1" x14ac:dyDescent="0.15">
      <c r="E442" s="3"/>
    </row>
    <row r="443" spans="5:5" ht="12.75" customHeight="1" x14ac:dyDescent="0.15">
      <c r="E443" s="3"/>
    </row>
    <row r="444" spans="5:5" ht="12.75" customHeight="1" x14ac:dyDescent="0.15">
      <c r="E444" s="3"/>
    </row>
    <row r="445" spans="5:5" ht="12.75" customHeight="1" x14ac:dyDescent="0.15">
      <c r="E445" s="3"/>
    </row>
    <row r="446" spans="5:5" ht="12.75" customHeight="1" x14ac:dyDescent="0.15">
      <c r="E446" s="3"/>
    </row>
    <row r="447" spans="5:5" ht="12.75" customHeight="1" x14ac:dyDescent="0.15">
      <c r="E447" s="3"/>
    </row>
    <row r="448" spans="5:5" ht="12.75" customHeight="1" x14ac:dyDescent="0.15">
      <c r="E448" s="3"/>
    </row>
    <row r="449" spans="5:5" ht="12.75" customHeight="1" x14ac:dyDescent="0.15">
      <c r="E449" s="3"/>
    </row>
    <row r="450" spans="5:5" ht="12.75" customHeight="1" x14ac:dyDescent="0.15">
      <c r="E450" s="3"/>
    </row>
    <row r="451" spans="5:5" ht="12.75" customHeight="1" x14ac:dyDescent="0.15">
      <c r="E451" s="3"/>
    </row>
    <row r="452" spans="5:5" ht="12.75" customHeight="1" x14ac:dyDescent="0.15">
      <c r="E452" s="3"/>
    </row>
    <row r="453" spans="5:5" ht="12.75" customHeight="1" x14ac:dyDescent="0.15">
      <c r="E453" s="3"/>
    </row>
    <row r="454" spans="5:5" ht="12.75" customHeight="1" x14ac:dyDescent="0.15">
      <c r="E454" s="3"/>
    </row>
    <row r="455" spans="5:5" ht="12.75" customHeight="1" x14ac:dyDescent="0.15">
      <c r="E455" s="3"/>
    </row>
    <row r="456" spans="5:5" ht="12.75" customHeight="1" x14ac:dyDescent="0.15">
      <c r="E456" s="3"/>
    </row>
    <row r="457" spans="5:5" ht="12.75" customHeight="1" x14ac:dyDescent="0.15">
      <c r="E457" s="3"/>
    </row>
    <row r="458" spans="5:5" ht="12.75" customHeight="1" x14ac:dyDescent="0.15">
      <c r="E458" s="3"/>
    </row>
    <row r="459" spans="5:5" ht="12.75" customHeight="1" x14ac:dyDescent="0.15">
      <c r="E459" s="3"/>
    </row>
    <row r="460" spans="5:5" ht="12.75" customHeight="1" x14ac:dyDescent="0.15">
      <c r="E460" s="3"/>
    </row>
    <row r="461" spans="5:5" ht="12.75" customHeight="1" x14ac:dyDescent="0.15">
      <c r="E461" s="3"/>
    </row>
    <row r="462" spans="5:5" ht="12.75" customHeight="1" x14ac:dyDescent="0.15">
      <c r="E462" s="3"/>
    </row>
    <row r="463" spans="5:5" ht="12.75" customHeight="1" x14ac:dyDescent="0.15">
      <c r="E463" s="3"/>
    </row>
    <row r="464" spans="5:5" ht="12.75" customHeight="1" x14ac:dyDescent="0.15">
      <c r="E464" s="3"/>
    </row>
    <row r="465" spans="5:5" ht="12.75" customHeight="1" x14ac:dyDescent="0.15">
      <c r="E465" s="3"/>
    </row>
    <row r="466" spans="5:5" ht="12.75" customHeight="1" x14ac:dyDescent="0.15">
      <c r="E466" s="3"/>
    </row>
    <row r="467" spans="5:5" ht="12.75" customHeight="1" x14ac:dyDescent="0.15">
      <c r="E467" s="3"/>
    </row>
    <row r="468" spans="5:5" ht="12.75" customHeight="1" x14ac:dyDescent="0.15">
      <c r="E468" s="3"/>
    </row>
    <row r="469" spans="5:5" ht="12.75" customHeight="1" x14ac:dyDescent="0.15">
      <c r="E469" s="3"/>
    </row>
    <row r="470" spans="5:5" ht="12.75" customHeight="1" x14ac:dyDescent="0.15">
      <c r="E470" s="3"/>
    </row>
    <row r="471" spans="5:5" ht="12.75" customHeight="1" x14ac:dyDescent="0.15">
      <c r="E471" s="3"/>
    </row>
    <row r="472" spans="5:5" ht="12.75" customHeight="1" x14ac:dyDescent="0.15">
      <c r="E472" s="3"/>
    </row>
    <row r="473" spans="5:5" ht="12.75" customHeight="1" x14ac:dyDescent="0.15">
      <c r="E473" s="3"/>
    </row>
    <row r="474" spans="5:5" ht="12.75" customHeight="1" x14ac:dyDescent="0.15">
      <c r="E474" s="3"/>
    </row>
    <row r="475" spans="5:5" ht="12.75" customHeight="1" x14ac:dyDescent="0.15">
      <c r="E475" s="3"/>
    </row>
    <row r="476" spans="5:5" ht="12.75" customHeight="1" x14ac:dyDescent="0.15">
      <c r="E476" s="3"/>
    </row>
    <row r="477" spans="5:5" ht="12.75" customHeight="1" x14ac:dyDescent="0.15">
      <c r="E477" s="3"/>
    </row>
    <row r="478" spans="5:5" ht="12.75" customHeight="1" x14ac:dyDescent="0.15">
      <c r="E478" s="3"/>
    </row>
    <row r="479" spans="5:5" ht="12.75" customHeight="1" x14ac:dyDescent="0.15">
      <c r="E479" s="3"/>
    </row>
    <row r="480" spans="5:5" ht="12.75" customHeight="1" x14ac:dyDescent="0.15">
      <c r="E480" s="3"/>
    </row>
    <row r="481" spans="5:5" ht="12.75" customHeight="1" x14ac:dyDescent="0.15">
      <c r="E481" s="3"/>
    </row>
    <row r="482" spans="5:5" ht="12.75" customHeight="1" x14ac:dyDescent="0.15">
      <c r="E482" s="3"/>
    </row>
    <row r="483" spans="5:5" ht="12.75" customHeight="1" x14ac:dyDescent="0.15">
      <c r="E483" s="3"/>
    </row>
    <row r="484" spans="5:5" ht="12.75" customHeight="1" x14ac:dyDescent="0.15">
      <c r="E484" s="3"/>
    </row>
    <row r="485" spans="5:5" ht="12.75" customHeight="1" x14ac:dyDescent="0.15">
      <c r="E485" s="3"/>
    </row>
    <row r="486" spans="5:5" ht="12.75" customHeight="1" x14ac:dyDescent="0.15">
      <c r="E486" s="3"/>
    </row>
    <row r="487" spans="5:5" ht="12.75" customHeight="1" x14ac:dyDescent="0.15">
      <c r="E487" s="3"/>
    </row>
    <row r="488" spans="5:5" ht="12.75" customHeight="1" x14ac:dyDescent="0.15">
      <c r="E488" s="3"/>
    </row>
    <row r="489" spans="5:5" ht="12.75" customHeight="1" x14ac:dyDescent="0.15">
      <c r="E489" s="3"/>
    </row>
    <row r="490" spans="5:5" ht="12.75" customHeight="1" x14ac:dyDescent="0.15">
      <c r="E490" s="3"/>
    </row>
    <row r="491" spans="5:5" ht="12.75" customHeight="1" x14ac:dyDescent="0.15">
      <c r="E491" s="3"/>
    </row>
    <row r="492" spans="5:5" ht="12.75" customHeight="1" x14ac:dyDescent="0.15">
      <c r="E492" s="3"/>
    </row>
    <row r="493" spans="5:5" ht="12.75" customHeight="1" x14ac:dyDescent="0.15">
      <c r="E493" s="3"/>
    </row>
    <row r="494" spans="5:5" ht="12.75" customHeight="1" x14ac:dyDescent="0.15">
      <c r="E494" s="3"/>
    </row>
    <row r="495" spans="5:5" ht="12.75" customHeight="1" x14ac:dyDescent="0.15">
      <c r="E495" s="3"/>
    </row>
    <row r="496" spans="5:5" ht="12.75" customHeight="1" x14ac:dyDescent="0.15">
      <c r="E496" s="3"/>
    </row>
    <row r="497" spans="5:5" ht="12.75" customHeight="1" x14ac:dyDescent="0.15">
      <c r="E497" s="3"/>
    </row>
    <row r="498" spans="5:5" ht="12.75" customHeight="1" x14ac:dyDescent="0.15">
      <c r="E498" s="3"/>
    </row>
    <row r="499" spans="5:5" ht="12.75" customHeight="1" x14ac:dyDescent="0.15">
      <c r="E499" s="3"/>
    </row>
    <row r="500" spans="5:5" ht="12.75" customHeight="1" x14ac:dyDescent="0.15">
      <c r="E500" s="3"/>
    </row>
    <row r="501" spans="5:5" ht="12.75" customHeight="1" x14ac:dyDescent="0.15">
      <c r="E501" s="3"/>
    </row>
    <row r="502" spans="5:5" ht="12.75" customHeight="1" x14ac:dyDescent="0.15">
      <c r="E502" s="3"/>
    </row>
    <row r="503" spans="5:5" ht="12.75" customHeight="1" x14ac:dyDescent="0.15">
      <c r="E503" s="3"/>
    </row>
    <row r="504" spans="5:5" ht="12.75" customHeight="1" x14ac:dyDescent="0.15">
      <c r="E504" s="3"/>
    </row>
    <row r="505" spans="5:5" ht="12.75" customHeight="1" x14ac:dyDescent="0.15">
      <c r="E505" s="3"/>
    </row>
    <row r="506" spans="5:5" ht="12.75" customHeight="1" x14ac:dyDescent="0.15">
      <c r="E506" s="3"/>
    </row>
    <row r="507" spans="5:5" ht="12.75" customHeight="1" x14ac:dyDescent="0.15">
      <c r="E507" s="3"/>
    </row>
    <row r="508" spans="5:5" ht="12.75" customHeight="1" x14ac:dyDescent="0.15">
      <c r="E508" s="3"/>
    </row>
    <row r="509" spans="5:5" ht="12.75" customHeight="1" x14ac:dyDescent="0.15">
      <c r="E509" s="3"/>
    </row>
    <row r="510" spans="5:5" ht="12.75" customHeight="1" x14ac:dyDescent="0.15">
      <c r="E510" s="3"/>
    </row>
    <row r="511" spans="5:5" ht="12.75" customHeight="1" x14ac:dyDescent="0.15">
      <c r="E511" s="3"/>
    </row>
    <row r="512" spans="5:5" ht="12.75" customHeight="1" x14ac:dyDescent="0.15">
      <c r="E512" s="3"/>
    </row>
    <row r="513" spans="5:5" ht="12.75" customHeight="1" x14ac:dyDescent="0.15">
      <c r="E513" s="3"/>
    </row>
    <row r="514" spans="5:5" ht="12.75" customHeight="1" x14ac:dyDescent="0.15">
      <c r="E514" s="3"/>
    </row>
    <row r="515" spans="5:5" ht="12.75" customHeight="1" x14ac:dyDescent="0.15">
      <c r="E515" s="3"/>
    </row>
    <row r="516" spans="5:5" ht="12.75" customHeight="1" x14ac:dyDescent="0.15">
      <c r="E516" s="3"/>
    </row>
    <row r="517" spans="5:5" ht="12.75" customHeight="1" x14ac:dyDescent="0.15">
      <c r="E517" s="3"/>
    </row>
    <row r="518" spans="5:5" ht="12.75" customHeight="1" x14ac:dyDescent="0.15">
      <c r="E518" s="3"/>
    </row>
    <row r="519" spans="5:5" ht="12.75" customHeight="1" x14ac:dyDescent="0.15">
      <c r="E519" s="3"/>
    </row>
    <row r="520" spans="5:5" ht="12.75" customHeight="1" x14ac:dyDescent="0.15">
      <c r="E520" s="3"/>
    </row>
    <row r="521" spans="5:5" ht="12.75" customHeight="1" x14ac:dyDescent="0.15">
      <c r="E521" s="3"/>
    </row>
    <row r="522" spans="5:5" ht="12.75" customHeight="1" x14ac:dyDescent="0.15">
      <c r="E522" s="3"/>
    </row>
    <row r="523" spans="5:5" ht="12.75" customHeight="1" x14ac:dyDescent="0.15">
      <c r="E523" s="3"/>
    </row>
    <row r="524" spans="5:5" ht="12.75" customHeight="1" x14ac:dyDescent="0.15">
      <c r="E524" s="3"/>
    </row>
    <row r="525" spans="5:5" ht="12.75" customHeight="1" x14ac:dyDescent="0.15">
      <c r="E525" s="3"/>
    </row>
    <row r="526" spans="5:5" ht="12.75" customHeight="1" x14ac:dyDescent="0.15">
      <c r="E526" s="3"/>
    </row>
    <row r="527" spans="5:5" ht="12.75" customHeight="1" x14ac:dyDescent="0.15">
      <c r="E527" s="3"/>
    </row>
    <row r="528" spans="5:5" ht="12.75" customHeight="1" x14ac:dyDescent="0.15">
      <c r="E528" s="3"/>
    </row>
    <row r="529" spans="5:5" ht="12.75" customHeight="1" x14ac:dyDescent="0.15">
      <c r="E529" s="3"/>
    </row>
    <row r="530" spans="5:5" ht="12.75" customHeight="1" x14ac:dyDescent="0.15">
      <c r="E530" s="3"/>
    </row>
    <row r="531" spans="5:5" ht="12.75" customHeight="1" x14ac:dyDescent="0.15">
      <c r="E531" s="3"/>
    </row>
    <row r="532" spans="5:5" ht="12.75" customHeight="1" x14ac:dyDescent="0.15">
      <c r="E532" s="3"/>
    </row>
    <row r="533" spans="5:5" ht="12.75" customHeight="1" x14ac:dyDescent="0.15">
      <c r="E533" s="3"/>
    </row>
    <row r="534" spans="5:5" ht="12.75" customHeight="1" x14ac:dyDescent="0.15">
      <c r="E534" s="3"/>
    </row>
    <row r="535" spans="5:5" ht="12.75" customHeight="1" x14ac:dyDescent="0.15">
      <c r="E535" s="3"/>
    </row>
    <row r="536" spans="5:5" ht="12.75" customHeight="1" x14ac:dyDescent="0.15">
      <c r="E536" s="3"/>
    </row>
    <row r="537" spans="5:5" ht="12.75" customHeight="1" x14ac:dyDescent="0.15">
      <c r="E537" s="3"/>
    </row>
    <row r="538" spans="5:5" ht="12.75" customHeight="1" x14ac:dyDescent="0.15">
      <c r="E538" s="3"/>
    </row>
    <row r="539" spans="5:5" ht="12.75" customHeight="1" x14ac:dyDescent="0.15">
      <c r="E539" s="3"/>
    </row>
    <row r="540" spans="5:5" ht="12.75" customHeight="1" x14ac:dyDescent="0.15">
      <c r="E540" s="3"/>
    </row>
    <row r="541" spans="5:5" ht="12.75" customHeight="1" x14ac:dyDescent="0.15">
      <c r="E541" s="3"/>
    </row>
    <row r="542" spans="5:5" ht="12.75" customHeight="1" x14ac:dyDescent="0.15">
      <c r="E542" s="3"/>
    </row>
    <row r="543" spans="5:5" ht="12.75" customHeight="1" x14ac:dyDescent="0.15">
      <c r="E543" s="3"/>
    </row>
    <row r="544" spans="5:5" ht="12.75" customHeight="1" x14ac:dyDescent="0.15">
      <c r="E544" s="3"/>
    </row>
    <row r="545" spans="5:5" ht="12.75" customHeight="1" x14ac:dyDescent="0.15">
      <c r="E545" s="3"/>
    </row>
    <row r="546" spans="5:5" ht="12.75" customHeight="1" x14ac:dyDescent="0.15">
      <c r="E546" s="3"/>
    </row>
    <row r="547" spans="5:5" ht="12.75" customHeight="1" x14ac:dyDescent="0.15">
      <c r="E547" s="3"/>
    </row>
    <row r="548" spans="5:5" ht="12.75" customHeight="1" x14ac:dyDescent="0.15">
      <c r="E548" s="3"/>
    </row>
    <row r="549" spans="5:5" ht="12.75" customHeight="1" x14ac:dyDescent="0.15">
      <c r="E549" s="3"/>
    </row>
    <row r="550" spans="5:5" ht="12.75" customHeight="1" x14ac:dyDescent="0.15">
      <c r="E550" s="3"/>
    </row>
    <row r="551" spans="5:5" ht="12.75" customHeight="1" x14ac:dyDescent="0.15">
      <c r="E551" s="3"/>
    </row>
    <row r="552" spans="5:5" ht="12.75" customHeight="1" x14ac:dyDescent="0.15">
      <c r="E552" s="3"/>
    </row>
    <row r="553" spans="5:5" ht="12.75" customHeight="1" x14ac:dyDescent="0.15">
      <c r="E553" s="3"/>
    </row>
    <row r="554" spans="5:5" ht="12.75" customHeight="1" x14ac:dyDescent="0.15">
      <c r="E554" s="3"/>
    </row>
    <row r="555" spans="5:5" ht="12.75" customHeight="1" x14ac:dyDescent="0.15">
      <c r="E555" s="3"/>
    </row>
    <row r="556" spans="5:5" ht="12.75" customHeight="1" x14ac:dyDescent="0.15">
      <c r="E556" s="3"/>
    </row>
    <row r="557" spans="5:5" ht="12.75" customHeight="1" x14ac:dyDescent="0.15">
      <c r="E557" s="3"/>
    </row>
    <row r="558" spans="5:5" ht="12.75" customHeight="1" x14ac:dyDescent="0.15">
      <c r="E558" s="3"/>
    </row>
    <row r="559" spans="5:5" ht="12.75" customHeight="1" x14ac:dyDescent="0.15">
      <c r="E559" s="3"/>
    </row>
    <row r="560" spans="5:5" ht="12.75" customHeight="1" x14ac:dyDescent="0.15">
      <c r="E560" s="3"/>
    </row>
    <row r="561" spans="5:5" ht="12.75" customHeight="1" x14ac:dyDescent="0.15">
      <c r="E561" s="3"/>
    </row>
    <row r="562" spans="5:5" ht="12.75" customHeight="1" x14ac:dyDescent="0.15">
      <c r="E562" s="3"/>
    </row>
    <row r="563" spans="5:5" ht="12.75" customHeight="1" x14ac:dyDescent="0.15">
      <c r="E563" s="3"/>
    </row>
    <row r="564" spans="5:5" ht="12.75" customHeight="1" x14ac:dyDescent="0.15">
      <c r="E564" s="3"/>
    </row>
    <row r="565" spans="5:5" ht="12.75" customHeight="1" x14ac:dyDescent="0.15">
      <c r="E565" s="3"/>
    </row>
    <row r="566" spans="5:5" ht="12.75" customHeight="1" x14ac:dyDescent="0.15">
      <c r="E566" s="3"/>
    </row>
    <row r="567" spans="5:5" ht="12.75" customHeight="1" x14ac:dyDescent="0.15">
      <c r="E567" s="3"/>
    </row>
    <row r="568" spans="5:5" ht="12.75" customHeight="1" x14ac:dyDescent="0.15">
      <c r="E568" s="3"/>
    </row>
    <row r="569" spans="5:5" ht="12.75" customHeight="1" x14ac:dyDescent="0.15">
      <c r="E569" s="3"/>
    </row>
    <row r="570" spans="5:5" ht="12.75" customHeight="1" x14ac:dyDescent="0.15">
      <c r="E570" s="3"/>
    </row>
    <row r="571" spans="5:5" ht="12.75" customHeight="1" x14ac:dyDescent="0.15">
      <c r="E571" s="3"/>
    </row>
    <row r="572" spans="5:5" ht="12.75" customHeight="1" x14ac:dyDescent="0.15">
      <c r="E572" s="3"/>
    </row>
    <row r="573" spans="5:5" ht="12.75" customHeight="1" x14ac:dyDescent="0.15">
      <c r="E573" s="3"/>
    </row>
    <row r="574" spans="5:5" ht="12.75" customHeight="1" x14ac:dyDescent="0.15">
      <c r="E574" s="3"/>
    </row>
    <row r="575" spans="5:5" ht="12.75" customHeight="1" x14ac:dyDescent="0.15">
      <c r="E575" s="3"/>
    </row>
    <row r="576" spans="5:5" ht="12.75" customHeight="1" x14ac:dyDescent="0.15">
      <c r="E576" s="3"/>
    </row>
    <row r="577" spans="5:5" ht="12.75" customHeight="1" x14ac:dyDescent="0.15">
      <c r="E577" s="3"/>
    </row>
    <row r="578" spans="5:5" ht="12.75" customHeight="1" x14ac:dyDescent="0.15">
      <c r="E578" s="3"/>
    </row>
    <row r="579" spans="5:5" ht="12.75" customHeight="1" x14ac:dyDescent="0.15">
      <c r="E579" s="3"/>
    </row>
    <row r="580" spans="5:5" ht="12.75" customHeight="1" x14ac:dyDescent="0.15">
      <c r="E580" s="3"/>
    </row>
    <row r="581" spans="5:5" ht="12.75" customHeight="1" x14ac:dyDescent="0.15">
      <c r="E581" s="3"/>
    </row>
    <row r="582" spans="5:5" ht="12.75" customHeight="1" x14ac:dyDescent="0.15">
      <c r="E582" s="3"/>
    </row>
    <row r="583" spans="5:5" ht="12.75" customHeight="1" x14ac:dyDescent="0.15">
      <c r="E583" s="3"/>
    </row>
    <row r="584" spans="5:5" ht="12.75" customHeight="1" x14ac:dyDescent="0.15">
      <c r="E584" s="3"/>
    </row>
    <row r="585" spans="5:5" ht="12.75" customHeight="1" x14ac:dyDescent="0.15">
      <c r="E585" s="3"/>
    </row>
    <row r="586" spans="5:5" ht="12.75" customHeight="1" x14ac:dyDescent="0.15">
      <c r="E586" s="3"/>
    </row>
    <row r="587" spans="5:5" ht="12.75" customHeight="1" x14ac:dyDescent="0.15">
      <c r="E587" s="3"/>
    </row>
    <row r="588" spans="5:5" ht="12.75" customHeight="1" x14ac:dyDescent="0.15">
      <c r="E588" s="3"/>
    </row>
    <row r="589" spans="5:5" ht="12.75" customHeight="1" x14ac:dyDescent="0.15">
      <c r="E589" s="3"/>
    </row>
    <row r="590" spans="5:5" ht="12.75" customHeight="1" x14ac:dyDescent="0.15">
      <c r="E590" s="3"/>
    </row>
    <row r="591" spans="5:5" ht="12.75" customHeight="1" x14ac:dyDescent="0.15">
      <c r="E591" s="3"/>
    </row>
    <row r="592" spans="5:5" ht="12.75" customHeight="1" x14ac:dyDescent="0.15">
      <c r="E592" s="3"/>
    </row>
    <row r="593" spans="5:5" ht="12.75" customHeight="1" x14ac:dyDescent="0.15">
      <c r="E593" s="3"/>
    </row>
    <row r="594" spans="5:5" ht="12.75" customHeight="1" x14ac:dyDescent="0.15">
      <c r="E594" s="3"/>
    </row>
    <row r="595" spans="5:5" ht="12.75" customHeight="1" x14ac:dyDescent="0.15">
      <c r="E595" s="3"/>
    </row>
    <row r="596" spans="5:5" ht="12.75" customHeight="1" x14ac:dyDescent="0.15">
      <c r="E596" s="3"/>
    </row>
    <row r="597" spans="5:5" ht="12.75" customHeight="1" x14ac:dyDescent="0.15">
      <c r="E597" s="3"/>
    </row>
    <row r="598" spans="5:5" ht="12.75" customHeight="1" x14ac:dyDescent="0.15">
      <c r="E598" s="3"/>
    </row>
    <row r="599" spans="5:5" ht="12.75" customHeight="1" x14ac:dyDescent="0.15">
      <c r="E599" s="3"/>
    </row>
    <row r="600" spans="5:5" ht="12.75" customHeight="1" x14ac:dyDescent="0.15">
      <c r="E600" s="3"/>
    </row>
    <row r="601" spans="5:5" ht="12.75" customHeight="1" x14ac:dyDescent="0.15">
      <c r="E601" s="3"/>
    </row>
    <row r="602" spans="5:5" ht="12.75" customHeight="1" x14ac:dyDescent="0.15">
      <c r="E602" s="3"/>
    </row>
    <row r="603" spans="5:5" ht="12.75" customHeight="1" x14ac:dyDescent="0.15">
      <c r="E603" s="3"/>
    </row>
    <row r="604" spans="5:5" ht="12.75" customHeight="1" x14ac:dyDescent="0.15">
      <c r="E604" s="3"/>
    </row>
    <row r="605" spans="5:5" ht="12.75" customHeight="1" x14ac:dyDescent="0.15">
      <c r="E605" s="3"/>
    </row>
    <row r="606" spans="5:5" ht="12.75" customHeight="1" x14ac:dyDescent="0.15">
      <c r="E606" s="3"/>
    </row>
    <row r="607" spans="5:5" ht="12.75" customHeight="1" x14ac:dyDescent="0.15">
      <c r="E607" s="3"/>
    </row>
    <row r="608" spans="5:5" ht="12.75" customHeight="1" x14ac:dyDescent="0.15">
      <c r="E608" s="3"/>
    </row>
    <row r="609" spans="5:5" ht="12.75" customHeight="1" x14ac:dyDescent="0.15">
      <c r="E609" s="3"/>
    </row>
    <row r="610" spans="5:5" ht="12.75" customHeight="1" x14ac:dyDescent="0.15">
      <c r="E610" s="3"/>
    </row>
    <row r="611" spans="5:5" ht="12.75" customHeight="1" x14ac:dyDescent="0.15">
      <c r="E611" s="3"/>
    </row>
    <row r="612" spans="5:5" ht="12.75" customHeight="1" x14ac:dyDescent="0.15">
      <c r="E612" s="3"/>
    </row>
    <row r="613" spans="5:5" ht="12.75" customHeight="1" x14ac:dyDescent="0.15">
      <c r="E613" s="3"/>
    </row>
    <row r="614" spans="5:5" ht="12.75" customHeight="1" x14ac:dyDescent="0.15">
      <c r="E614" s="3"/>
    </row>
    <row r="615" spans="5:5" ht="12.75" customHeight="1" x14ac:dyDescent="0.15">
      <c r="E615" s="3"/>
    </row>
    <row r="616" spans="5:5" ht="12.75" customHeight="1" x14ac:dyDescent="0.15">
      <c r="E616" s="3"/>
    </row>
    <row r="617" spans="5:5" ht="12.75" customHeight="1" x14ac:dyDescent="0.15">
      <c r="E617" s="3"/>
    </row>
    <row r="618" spans="5:5" ht="12.75" customHeight="1" x14ac:dyDescent="0.15">
      <c r="E618" s="3"/>
    </row>
    <row r="619" spans="5:5" ht="12.75" customHeight="1" x14ac:dyDescent="0.15">
      <c r="E619" s="3"/>
    </row>
    <row r="620" spans="5:5" ht="12.75" customHeight="1" x14ac:dyDescent="0.15">
      <c r="E620" s="3"/>
    </row>
    <row r="621" spans="5:5" ht="12.75" customHeight="1" x14ac:dyDescent="0.15">
      <c r="E621" s="3"/>
    </row>
    <row r="622" spans="5:5" ht="12.75" customHeight="1" x14ac:dyDescent="0.15">
      <c r="E622" s="3"/>
    </row>
    <row r="623" spans="5:5" ht="12.75" customHeight="1" x14ac:dyDescent="0.15">
      <c r="E623" s="3"/>
    </row>
    <row r="624" spans="5:5" ht="12.75" customHeight="1" x14ac:dyDescent="0.15">
      <c r="E624" s="3"/>
    </row>
    <row r="625" spans="5:5" ht="12.75" customHeight="1" x14ac:dyDescent="0.15">
      <c r="E625" s="3"/>
    </row>
    <row r="626" spans="5:5" ht="12.75" customHeight="1" x14ac:dyDescent="0.15">
      <c r="E626" s="3"/>
    </row>
    <row r="627" spans="5:5" ht="12.75" customHeight="1" x14ac:dyDescent="0.15">
      <c r="E627" s="3"/>
    </row>
    <row r="628" spans="5:5" ht="12.75" customHeight="1" x14ac:dyDescent="0.15">
      <c r="E628" s="3"/>
    </row>
    <row r="629" spans="5:5" ht="12.75" customHeight="1" x14ac:dyDescent="0.15">
      <c r="E629" s="3"/>
    </row>
    <row r="630" spans="5:5" ht="12.75" customHeight="1" x14ac:dyDescent="0.15">
      <c r="E630" s="3"/>
    </row>
    <row r="631" spans="5:5" ht="12.75" customHeight="1" x14ac:dyDescent="0.15">
      <c r="E631" s="3"/>
    </row>
    <row r="632" spans="5:5" ht="12.75" customHeight="1" x14ac:dyDescent="0.15">
      <c r="E632" s="3"/>
    </row>
    <row r="633" spans="5:5" ht="12.75" customHeight="1" x14ac:dyDescent="0.15">
      <c r="E633" s="3"/>
    </row>
    <row r="634" spans="5:5" ht="12.75" customHeight="1" x14ac:dyDescent="0.15">
      <c r="E634" s="3"/>
    </row>
    <row r="635" spans="5:5" ht="12.75" customHeight="1" x14ac:dyDescent="0.15">
      <c r="E635" s="3"/>
    </row>
    <row r="636" spans="5:5" ht="12.75" customHeight="1" x14ac:dyDescent="0.15">
      <c r="E636" s="3"/>
    </row>
    <row r="637" spans="5:5" ht="12.75" customHeight="1" x14ac:dyDescent="0.15">
      <c r="E637" s="3"/>
    </row>
    <row r="638" spans="5:5" ht="12.75" customHeight="1" x14ac:dyDescent="0.15">
      <c r="E638" s="3"/>
    </row>
    <row r="639" spans="5:5" ht="12.75" customHeight="1" x14ac:dyDescent="0.15">
      <c r="E639" s="3"/>
    </row>
    <row r="640" spans="5:5" ht="12.75" customHeight="1" x14ac:dyDescent="0.15">
      <c r="E640" s="3"/>
    </row>
    <row r="641" spans="5:5" ht="12.75" customHeight="1" x14ac:dyDescent="0.15">
      <c r="E641" s="3"/>
    </row>
    <row r="642" spans="5:5" ht="12.75" customHeight="1" x14ac:dyDescent="0.15">
      <c r="E642" s="3"/>
    </row>
    <row r="643" spans="5:5" ht="12.75" customHeight="1" x14ac:dyDescent="0.15">
      <c r="E643" s="3"/>
    </row>
    <row r="644" spans="5:5" ht="12.75" customHeight="1" x14ac:dyDescent="0.15">
      <c r="E644" s="3"/>
    </row>
    <row r="645" spans="5:5" ht="12.75" customHeight="1" x14ac:dyDescent="0.15">
      <c r="E645" s="3"/>
    </row>
    <row r="646" spans="5:5" ht="12.75" customHeight="1" x14ac:dyDescent="0.15">
      <c r="E646" s="3"/>
    </row>
    <row r="647" spans="5:5" ht="12.75" customHeight="1" x14ac:dyDescent="0.15">
      <c r="E647" s="3"/>
    </row>
    <row r="648" spans="5:5" ht="12.75" customHeight="1" x14ac:dyDescent="0.15">
      <c r="E648" s="3"/>
    </row>
    <row r="649" spans="5:5" ht="12.75" customHeight="1" x14ac:dyDescent="0.15">
      <c r="E649" s="3"/>
    </row>
    <row r="650" spans="5:5" ht="12.75" customHeight="1" x14ac:dyDescent="0.15">
      <c r="E650" s="3"/>
    </row>
    <row r="651" spans="5:5" ht="12.75" customHeight="1" x14ac:dyDescent="0.15">
      <c r="E651" s="3"/>
    </row>
    <row r="652" spans="5:5" ht="12.75" customHeight="1" x14ac:dyDescent="0.15">
      <c r="E652" s="3"/>
    </row>
    <row r="653" spans="5:5" ht="12.75" customHeight="1" x14ac:dyDescent="0.15">
      <c r="E653" s="3"/>
    </row>
    <row r="654" spans="5:5" ht="12.75" customHeight="1" x14ac:dyDescent="0.15">
      <c r="E654" s="3"/>
    </row>
    <row r="655" spans="5:5" ht="12.75" customHeight="1" x14ac:dyDescent="0.15">
      <c r="E655" s="3"/>
    </row>
    <row r="656" spans="5:5" ht="12.75" customHeight="1" x14ac:dyDescent="0.15">
      <c r="E656" s="3"/>
    </row>
    <row r="657" spans="5:5" ht="12.75" customHeight="1" x14ac:dyDescent="0.15">
      <c r="E657" s="3"/>
    </row>
    <row r="658" spans="5:5" ht="12.75" customHeight="1" x14ac:dyDescent="0.15">
      <c r="E658" s="3"/>
    </row>
    <row r="659" spans="5:5" ht="12.75" customHeight="1" x14ac:dyDescent="0.15">
      <c r="E659" s="3"/>
    </row>
    <row r="660" spans="5:5" ht="12.75" customHeight="1" x14ac:dyDescent="0.15">
      <c r="E660" s="3"/>
    </row>
    <row r="661" spans="5:5" ht="12.75" customHeight="1" x14ac:dyDescent="0.15">
      <c r="E661" s="3"/>
    </row>
    <row r="662" spans="5:5" ht="12.75" customHeight="1" x14ac:dyDescent="0.15">
      <c r="E662" s="3"/>
    </row>
    <row r="663" spans="5:5" ht="12.75" customHeight="1" x14ac:dyDescent="0.15">
      <c r="E663" s="3"/>
    </row>
    <row r="664" spans="5:5" ht="12.75" customHeight="1" x14ac:dyDescent="0.15">
      <c r="E664" s="3"/>
    </row>
    <row r="665" spans="5:5" ht="12.75" customHeight="1" x14ac:dyDescent="0.15">
      <c r="E665" s="3"/>
    </row>
    <row r="666" spans="5:5" ht="12.75" customHeight="1" x14ac:dyDescent="0.15">
      <c r="E666" s="3"/>
    </row>
    <row r="667" spans="5:5" ht="12.75" customHeight="1" x14ac:dyDescent="0.15">
      <c r="E667" s="3"/>
    </row>
    <row r="668" spans="5:5" ht="12.75" customHeight="1" x14ac:dyDescent="0.15">
      <c r="E668" s="3"/>
    </row>
    <row r="669" spans="5:5" ht="12.75" customHeight="1" x14ac:dyDescent="0.15">
      <c r="E669" s="3"/>
    </row>
    <row r="670" spans="5:5" ht="12.75" customHeight="1" x14ac:dyDescent="0.15">
      <c r="E670" s="3"/>
    </row>
    <row r="671" spans="5:5" ht="12.75" customHeight="1" x14ac:dyDescent="0.15">
      <c r="E671" s="3"/>
    </row>
    <row r="672" spans="5:5" ht="12.75" customHeight="1" x14ac:dyDescent="0.15">
      <c r="E672" s="3"/>
    </row>
    <row r="673" spans="5:5" ht="12.75" customHeight="1" x14ac:dyDescent="0.15">
      <c r="E673" s="3"/>
    </row>
    <row r="674" spans="5:5" ht="12.75" customHeight="1" x14ac:dyDescent="0.15">
      <c r="E674" s="3"/>
    </row>
    <row r="675" spans="5:5" ht="12.75" customHeight="1" x14ac:dyDescent="0.15">
      <c r="E675" s="3"/>
    </row>
    <row r="676" spans="5:5" ht="12.75" customHeight="1" x14ac:dyDescent="0.15">
      <c r="E676" s="3"/>
    </row>
    <row r="677" spans="5:5" ht="12.75" customHeight="1" x14ac:dyDescent="0.15">
      <c r="E677" s="3"/>
    </row>
    <row r="678" spans="5:5" ht="12.75" customHeight="1" x14ac:dyDescent="0.15">
      <c r="E678" s="3"/>
    </row>
    <row r="679" spans="5:5" ht="12.75" customHeight="1" x14ac:dyDescent="0.15">
      <c r="E679" s="3"/>
    </row>
    <row r="680" spans="5:5" ht="12.75" customHeight="1" x14ac:dyDescent="0.15">
      <c r="E680" s="3"/>
    </row>
    <row r="681" spans="5:5" ht="12.75" customHeight="1" x14ac:dyDescent="0.15">
      <c r="E681" s="3"/>
    </row>
    <row r="682" spans="5:5" ht="12.75" customHeight="1" x14ac:dyDescent="0.15">
      <c r="E682" s="3"/>
    </row>
    <row r="683" spans="5:5" ht="12.75" customHeight="1" x14ac:dyDescent="0.15">
      <c r="E683" s="3"/>
    </row>
    <row r="684" spans="5:5" ht="12.75" customHeight="1" x14ac:dyDescent="0.15">
      <c r="E684" s="3"/>
    </row>
    <row r="685" spans="5:5" ht="12.75" customHeight="1" x14ac:dyDescent="0.15">
      <c r="E685" s="3"/>
    </row>
    <row r="686" spans="5:5" ht="12.75" customHeight="1" x14ac:dyDescent="0.15">
      <c r="E686" s="3"/>
    </row>
    <row r="687" spans="5:5" ht="12.75" customHeight="1" x14ac:dyDescent="0.15">
      <c r="E687" s="3"/>
    </row>
    <row r="688" spans="5:5" ht="12.75" customHeight="1" x14ac:dyDescent="0.15">
      <c r="E688" s="3"/>
    </row>
    <row r="689" spans="5:5" ht="12.75" customHeight="1" x14ac:dyDescent="0.15">
      <c r="E689" s="3"/>
    </row>
    <row r="690" spans="5:5" ht="12.75" customHeight="1" x14ac:dyDescent="0.15">
      <c r="E690" s="3"/>
    </row>
    <row r="691" spans="5:5" ht="12.75" customHeight="1" x14ac:dyDescent="0.15">
      <c r="E691" s="3"/>
    </row>
    <row r="692" spans="5:5" ht="12.75" customHeight="1" x14ac:dyDescent="0.15">
      <c r="E692" s="3"/>
    </row>
    <row r="693" spans="5:5" ht="12.75" customHeight="1" x14ac:dyDescent="0.15">
      <c r="E693" s="3"/>
    </row>
    <row r="694" spans="5:5" ht="12.75" customHeight="1" x14ac:dyDescent="0.15">
      <c r="E694" s="3"/>
    </row>
    <row r="695" spans="5:5" ht="12.75" customHeight="1" x14ac:dyDescent="0.15">
      <c r="E695" s="3"/>
    </row>
    <row r="696" spans="5:5" ht="12.75" customHeight="1" x14ac:dyDescent="0.15">
      <c r="E696" s="3"/>
    </row>
    <row r="697" spans="5:5" ht="12.75" customHeight="1" x14ac:dyDescent="0.15">
      <c r="E697" s="3"/>
    </row>
    <row r="698" spans="5:5" ht="12.75" customHeight="1" x14ac:dyDescent="0.15">
      <c r="E698" s="3"/>
    </row>
    <row r="699" spans="5:5" ht="12.75" customHeight="1" x14ac:dyDescent="0.15">
      <c r="E699" s="3"/>
    </row>
    <row r="700" spans="5:5" ht="12.75" customHeight="1" x14ac:dyDescent="0.15">
      <c r="E700" s="3"/>
    </row>
    <row r="701" spans="5:5" ht="12.75" customHeight="1" x14ac:dyDescent="0.15">
      <c r="E701" s="3"/>
    </row>
    <row r="702" spans="5:5" ht="12.75" customHeight="1" x14ac:dyDescent="0.15">
      <c r="E702" s="3"/>
    </row>
    <row r="703" spans="5:5" ht="12.75" customHeight="1" x14ac:dyDescent="0.15">
      <c r="E703" s="3"/>
    </row>
    <row r="704" spans="5:5" ht="12.75" customHeight="1" x14ac:dyDescent="0.15">
      <c r="E704" s="3"/>
    </row>
    <row r="705" spans="5:5" ht="12.75" customHeight="1" x14ac:dyDescent="0.15">
      <c r="E705" s="3"/>
    </row>
    <row r="706" spans="5:5" ht="12.75" customHeight="1" x14ac:dyDescent="0.15">
      <c r="E706" s="3"/>
    </row>
    <row r="707" spans="5:5" ht="12.75" customHeight="1" x14ac:dyDescent="0.15">
      <c r="E707" s="3"/>
    </row>
    <row r="708" spans="5:5" ht="12.75" customHeight="1" x14ac:dyDescent="0.15">
      <c r="E708" s="3"/>
    </row>
    <row r="709" spans="5:5" ht="12.75" customHeight="1" x14ac:dyDescent="0.15">
      <c r="E709" s="3"/>
    </row>
    <row r="710" spans="5:5" ht="12.75" customHeight="1" x14ac:dyDescent="0.15">
      <c r="E710" s="3"/>
    </row>
    <row r="711" spans="5:5" ht="12.75" customHeight="1" x14ac:dyDescent="0.15">
      <c r="E711" s="3"/>
    </row>
    <row r="712" spans="5:5" ht="12.75" customHeight="1" x14ac:dyDescent="0.15">
      <c r="E712" s="3"/>
    </row>
    <row r="713" spans="5:5" ht="12.75" customHeight="1" x14ac:dyDescent="0.15">
      <c r="E713" s="3"/>
    </row>
    <row r="714" spans="5:5" ht="12.75" customHeight="1" x14ac:dyDescent="0.15">
      <c r="E714" s="3"/>
    </row>
    <row r="715" spans="5:5" ht="12.75" customHeight="1" x14ac:dyDescent="0.15">
      <c r="E715" s="3"/>
    </row>
    <row r="716" spans="5:5" ht="12.75" customHeight="1" x14ac:dyDescent="0.15">
      <c r="E716" s="3"/>
    </row>
    <row r="717" spans="5:5" ht="12.75" customHeight="1" x14ac:dyDescent="0.15">
      <c r="E717" s="3"/>
    </row>
    <row r="718" spans="5:5" ht="12.75" customHeight="1" x14ac:dyDescent="0.15">
      <c r="E718" s="3"/>
    </row>
    <row r="719" spans="5:5" ht="12.75" customHeight="1" x14ac:dyDescent="0.15">
      <c r="E719" s="3"/>
    </row>
    <row r="720" spans="5:5" ht="12.75" customHeight="1" x14ac:dyDescent="0.15">
      <c r="E720" s="3"/>
    </row>
    <row r="721" spans="5:5" ht="12.75" customHeight="1" x14ac:dyDescent="0.15">
      <c r="E721" s="3"/>
    </row>
    <row r="722" spans="5:5" ht="12.75" customHeight="1" x14ac:dyDescent="0.15">
      <c r="E722" s="3"/>
    </row>
    <row r="723" spans="5:5" ht="12.75" customHeight="1" x14ac:dyDescent="0.15">
      <c r="E723" s="3"/>
    </row>
    <row r="724" spans="5:5" ht="12.75" customHeight="1" x14ac:dyDescent="0.15">
      <c r="E724" s="3"/>
    </row>
    <row r="725" spans="5:5" ht="12.75" customHeight="1" x14ac:dyDescent="0.15">
      <c r="E725" s="3"/>
    </row>
    <row r="726" spans="5:5" ht="12.75" customHeight="1" x14ac:dyDescent="0.15">
      <c r="E726" s="3"/>
    </row>
    <row r="727" spans="5:5" ht="12.75" customHeight="1" x14ac:dyDescent="0.15">
      <c r="E727" s="3"/>
    </row>
    <row r="728" spans="5:5" ht="12.75" customHeight="1" x14ac:dyDescent="0.15">
      <c r="E728" s="3"/>
    </row>
    <row r="729" spans="5:5" ht="12.75" customHeight="1" x14ac:dyDescent="0.15">
      <c r="E729" s="3"/>
    </row>
    <row r="730" spans="5:5" ht="12.75" customHeight="1" x14ac:dyDescent="0.15">
      <c r="E730" s="3"/>
    </row>
    <row r="731" spans="5:5" ht="12.75" customHeight="1" x14ac:dyDescent="0.15">
      <c r="E731" s="3"/>
    </row>
    <row r="732" spans="5:5" ht="12.75" customHeight="1" x14ac:dyDescent="0.15">
      <c r="E732" s="3"/>
    </row>
    <row r="733" spans="5:5" ht="12.75" customHeight="1" x14ac:dyDescent="0.15">
      <c r="E733" s="3"/>
    </row>
    <row r="734" spans="5:5" ht="12.75" customHeight="1" x14ac:dyDescent="0.15">
      <c r="E734" s="3"/>
    </row>
    <row r="735" spans="5:5" ht="12.75" customHeight="1" x14ac:dyDescent="0.15">
      <c r="E735" s="3"/>
    </row>
    <row r="736" spans="5:5" ht="12.75" customHeight="1" x14ac:dyDescent="0.15">
      <c r="E736" s="3"/>
    </row>
    <row r="737" spans="5:5" ht="12.75" customHeight="1" x14ac:dyDescent="0.15">
      <c r="E737" s="3"/>
    </row>
    <row r="738" spans="5:5" ht="12.75" customHeight="1" x14ac:dyDescent="0.15">
      <c r="E738" s="3"/>
    </row>
    <row r="739" spans="5:5" ht="12.75" customHeight="1" x14ac:dyDescent="0.15">
      <c r="E739" s="3"/>
    </row>
    <row r="740" spans="5:5" ht="12.75" customHeight="1" x14ac:dyDescent="0.15">
      <c r="E740" s="3"/>
    </row>
    <row r="741" spans="5:5" ht="12.75" customHeight="1" x14ac:dyDescent="0.15">
      <c r="E741" s="3"/>
    </row>
    <row r="742" spans="5:5" ht="12.75" customHeight="1" x14ac:dyDescent="0.15">
      <c r="E742" s="3"/>
    </row>
    <row r="743" spans="5:5" ht="12.75" customHeight="1" x14ac:dyDescent="0.15">
      <c r="E743" s="3"/>
    </row>
    <row r="744" spans="5:5" ht="12.75" customHeight="1" x14ac:dyDescent="0.15">
      <c r="E744" s="3"/>
    </row>
    <row r="745" spans="5:5" ht="12.75" customHeight="1" x14ac:dyDescent="0.15">
      <c r="E745" s="3"/>
    </row>
    <row r="746" spans="5:5" ht="12.75" customHeight="1" x14ac:dyDescent="0.15">
      <c r="E746" s="3"/>
    </row>
    <row r="747" spans="5:5" ht="12.75" customHeight="1" x14ac:dyDescent="0.15">
      <c r="E747" s="3"/>
    </row>
    <row r="748" spans="5:5" ht="12.75" customHeight="1" x14ac:dyDescent="0.15">
      <c r="E748" s="3"/>
    </row>
    <row r="749" spans="5:5" ht="12.75" customHeight="1" x14ac:dyDescent="0.15">
      <c r="E749" s="3"/>
    </row>
    <row r="750" spans="5:5" ht="12.75" customHeight="1" x14ac:dyDescent="0.15">
      <c r="E750" s="3"/>
    </row>
    <row r="751" spans="5:5" ht="12.75" customHeight="1" x14ac:dyDescent="0.15">
      <c r="E751" s="3"/>
    </row>
    <row r="752" spans="5:5" ht="12.75" customHeight="1" x14ac:dyDescent="0.15">
      <c r="E752" s="3"/>
    </row>
    <row r="753" spans="5:5" ht="12.75" customHeight="1" x14ac:dyDescent="0.15">
      <c r="E753" s="3"/>
    </row>
    <row r="754" spans="5:5" ht="12.75" customHeight="1" x14ac:dyDescent="0.15">
      <c r="E754" s="3"/>
    </row>
    <row r="755" spans="5:5" ht="12.75" customHeight="1" x14ac:dyDescent="0.15">
      <c r="E755" s="3"/>
    </row>
    <row r="756" spans="5:5" ht="12.75" customHeight="1" x14ac:dyDescent="0.15">
      <c r="E756" s="3"/>
    </row>
    <row r="757" spans="5:5" ht="12.75" customHeight="1" x14ac:dyDescent="0.15">
      <c r="E757" s="3"/>
    </row>
    <row r="758" spans="5:5" ht="12.75" customHeight="1" x14ac:dyDescent="0.15">
      <c r="E758" s="3"/>
    </row>
    <row r="759" spans="5:5" ht="12.75" customHeight="1" x14ac:dyDescent="0.15">
      <c r="E759" s="3"/>
    </row>
    <row r="760" spans="5:5" ht="12.75" customHeight="1" x14ac:dyDescent="0.15">
      <c r="E760" s="3"/>
    </row>
    <row r="761" spans="5:5" ht="12.75" customHeight="1" x14ac:dyDescent="0.15">
      <c r="E761" s="3"/>
    </row>
    <row r="762" spans="5:5" ht="12.75" customHeight="1" x14ac:dyDescent="0.15">
      <c r="E762" s="3"/>
    </row>
    <row r="763" spans="5:5" ht="12.75" customHeight="1" x14ac:dyDescent="0.15">
      <c r="E763" s="3"/>
    </row>
    <row r="764" spans="5:5" ht="12.75" customHeight="1" x14ac:dyDescent="0.15">
      <c r="E764" s="3"/>
    </row>
    <row r="765" spans="5:5" ht="12.75" customHeight="1" x14ac:dyDescent="0.15">
      <c r="E765" s="3"/>
    </row>
    <row r="766" spans="5:5" ht="12.75" customHeight="1" x14ac:dyDescent="0.15">
      <c r="E766" s="3"/>
    </row>
    <row r="767" spans="5:5" ht="12.75" customHeight="1" x14ac:dyDescent="0.15">
      <c r="E767" s="3"/>
    </row>
    <row r="768" spans="5:5" ht="12.75" customHeight="1" x14ac:dyDescent="0.15">
      <c r="E768" s="3"/>
    </row>
    <row r="769" spans="5:5" ht="12.75" customHeight="1" x14ac:dyDescent="0.15">
      <c r="E769" s="3"/>
    </row>
    <row r="770" spans="5:5" ht="12.75" customHeight="1" x14ac:dyDescent="0.15">
      <c r="E770" s="3"/>
    </row>
    <row r="771" spans="5:5" ht="12.75" customHeight="1" x14ac:dyDescent="0.15">
      <c r="E771" s="3"/>
    </row>
    <row r="772" spans="5:5" ht="12.75" customHeight="1" x14ac:dyDescent="0.15">
      <c r="E772" s="3"/>
    </row>
    <row r="773" spans="5:5" ht="12.75" customHeight="1" x14ac:dyDescent="0.15">
      <c r="E773" s="3"/>
    </row>
    <row r="774" spans="5:5" ht="12.75" customHeight="1" x14ac:dyDescent="0.15">
      <c r="E774" s="3"/>
    </row>
    <row r="775" spans="5:5" ht="12.75" customHeight="1" x14ac:dyDescent="0.15">
      <c r="E775" s="3"/>
    </row>
    <row r="776" spans="5:5" ht="12.75" customHeight="1" x14ac:dyDescent="0.15">
      <c r="E776" s="3"/>
    </row>
    <row r="777" spans="5:5" ht="12.75" customHeight="1" x14ac:dyDescent="0.15">
      <c r="E777" s="3"/>
    </row>
    <row r="778" spans="5:5" ht="12.75" customHeight="1" x14ac:dyDescent="0.15">
      <c r="E778" s="3"/>
    </row>
    <row r="779" spans="5:5" ht="12.75" customHeight="1" x14ac:dyDescent="0.15">
      <c r="E779" s="3"/>
    </row>
    <row r="780" spans="5:5" ht="12.75" customHeight="1" x14ac:dyDescent="0.15">
      <c r="E780" s="3"/>
    </row>
    <row r="781" spans="5:5" ht="12.75" customHeight="1" x14ac:dyDescent="0.15">
      <c r="E781" s="3"/>
    </row>
    <row r="782" spans="5:5" ht="12.75" customHeight="1" x14ac:dyDescent="0.15">
      <c r="E782" s="3"/>
    </row>
    <row r="783" spans="5:5" ht="12.75" customHeight="1" x14ac:dyDescent="0.15">
      <c r="E783" s="3"/>
    </row>
    <row r="784" spans="5:5" ht="12.75" customHeight="1" x14ac:dyDescent="0.15">
      <c r="E784" s="3"/>
    </row>
    <row r="785" spans="5:5" ht="12.75" customHeight="1" x14ac:dyDescent="0.15">
      <c r="E785" s="3"/>
    </row>
    <row r="786" spans="5:5" ht="12.75" customHeight="1" x14ac:dyDescent="0.15">
      <c r="E786" s="3"/>
    </row>
    <row r="787" spans="5:5" ht="12.75" customHeight="1" x14ac:dyDescent="0.15">
      <c r="E787" s="3"/>
    </row>
    <row r="788" spans="5:5" ht="12.75" customHeight="1" x14ac:dyDescent="0.15">
      <c r="E788" s="3"/>
    </row>
    <row r="789" spans="5:5" ht="12.75" customHeight="1" x14ac:dyDescent="0.15">
      <c r="E789" s="3"/>
    </row>
    <row r="790" spans="5:5" ht="12.75" customHeight="1" x14ac:dyDescent="0.15">
      <c r="E790" s="3"/>
    </row>
    <row r="791" spans="5:5" ht="12.75" customHeight="1" x14ac:dyDescent="0.15">
      <c r="E791" s="3"/>
    </row>
    <row r="792" spans="5:5" ht="12.75" customHeight="1" x14ac:dyDescent="0.15">
      <c r="E792" s="3"/>
    </row>
    <row r="793" spans="5:5" ht="12.75" customHeight="1" x14ac:dyDescent="0.15">
      <c r="E793" s="3"/>
    </row>
    <row r="794" spans="5:5" ht="12.75" customHeight="1" x14ac:dyDescent="0.15">
      <c r="E794" s="3"/>
    </row>
    <row r="795" spans="5:5" ht="12.75" customHeight="1" x14ac:dyDescent="0.15">
      <c r="E795" s="3"/>
    </row>
    <row r="796" spans="5:5" ht="12.75" customHeight="1" x14ac:dyDescent="0.15">
      <c r="E796" s="3"/>
    </row>
    <row r="797" spans="5:5" ht="12.75" customHeight="1" x14ac:dyDescent="0.15">
      <c r="E797" s="3"/>
    </row>
    <row r="798" spans="5:5" ht="12.75" customHeight="1" x14ac:dyDescent="0.15">
      <c r="E798" s="3"/>
    </row>
    <row r="799" spans="5:5" ht="12.75" customHeight="1" x14ac:dyDescent="0.15">
      <c r="E799" s="3"/>
    </row>
    <row r="800" spans="5:5" ht="12.75" customHeight="1" x14ac:dyDescent="0.15">
      <c r="E800" s="3"/>
    </row>
    <row r="801" spans="5:5" ht="12.75" customHeight="1" x14ac:dyDescent="0.15">
      <c r="E801" s="3"/>
    </row>
    <row r="802" spans="5:5" ht="12.75" customHeight="1" x14ac:dyDescent="0.15">
      <c r="E802" s="3"/>
    </row>
    <row r="803" spans="5:5" ht="12.75" customHeight="1" x14ac:dyDescent="0.15">
      <c r="E803" s="3"/>
    </row>
    <row r="804" spans="5:5" ht="12.75" customHeight="1" x14ac:dyDescent="0.15">
      <c r="E804" s="3"/>
    </row>
    <row r="805" spans="5:5" ht="12.75" customHeight="1" x14ac:dyDescent="0.15">
      <c r="E805" s="3"/>
    </row>
    <row r="806" spans="5:5" ht="12.75" customHeight="1" x14ac:dyDescent="0.15">
      <c r="E806" s="3"/>
    </row>
    <row r="807" spans="5:5" ht="12.75" customHeight="1" x14ac:dyDescent="0.15">
      <c r="E807" s="3"/>
    </row>
    <row r="808" spans="5:5" ht="12.75" customHeight="1" x14ac:dyDescent="0.15">
      <c r="E808" s="3"/>
    </row>
    <row r="809" spans="5:5" ht="12.75" customHeight="1" x14ac:dyDescent="0.15">
      <c r="E809" s="3"/>
    </row>
    <row r="810" spans="5:5" ht="12.75" customHeight="1" x14ac:dyDescent="0.15">
      <c r="E810" s="3"/>
    </row>
    <row r="811" spans="5:5" ht="12.75" customHeight="1" x14ac:dyDescent="0.15">
      <c r="E811" s="3"/>
    </row>
    <row r="812" spans="5:5" ht="12.75" customHeight="1" x14ac:dyDescent="0.15">
      <c r="E812" s="3"/>
    </row>
    <row r="813" spans="5:5" ht="12.75" customHeight="1" x14ac:dyDescent="0.15">
      <c r="E813" s="3"/>
    </row>
    <row r="814" spans="5:5" ht="12.75" customHeight="1" x14ac:dyDescent="0.15">
      <c r="E814" s="3"/>
    </row>
    <row r="815" spans="5:5" ht="12.75" customHeight="1" x14ac:dyDescent="0.15">
      <c r="E815" s="3"/>
    </row>
    <row r="816" spans="5:5" ht="12.75" customHeight="1" x14ac:dyDescent="0.15">
      <c r="E816" s="3"/>
    </row>
    <row r="817" spans="5:5" ht="12.75" customHeight="1" x14ac:dyDescent="0.15">
      <c r="E817" s="3"/>
    </row>
    <row r="818" spans="5:5" ht="12.75" customHeight="1" x14ac:dyDescent="0.15">
      <c r="E818" s="3"/>
    </row>
    <row r="819" spans="5:5" ht="12.75" customHeight="1" x14ac:dyDescent="0.15">
      <c r="E819" s="3"/>
    </row>
    <row r="820" spans="5:5" ht="12.75" customHeight="1" x14ac:dyDescent="0.15">
      <c r="E820" s="3"/>
    </row>
    <row r="821" spans="5:5" ht="12.75" customHeight="1" x14ac:dyDescent="0.15">
      <c r="E821" s="3"/>
    </row>
    <row r="822" spans="5:5" ht="12.75" customHeight="1" x14ac:dyDescent="0.15">
      <c r="E822" s="3"/>
    </row>
    <row r="823" spans="5:5" ht="12.75" customHeight="1" x14ac:dyDescent="0.15">
      <c r="E823" s="3"/>
    </row>
    <row r="824" spans="5:5" ht="12.75" customHeight="1" x14ac:dyDescent="0.15">
      <c r="E824" s="3"/>
    </row>
    <row r="825" spans="5:5" ht="12.75" customHeight="1" x14ac:dyDescent="0.15">
      <c r="E825" s="3"/>
    </row>
    <row r="826" spans="5:5" ht="12.75" customHeight="1" x14ac:dyDescent="0.15">
      <c r="E826" s="3"/>
    </row>
    <row r="827" spans="5:5" ht="12.75" customHeight="1" x14ac:dyDescent="0.15">
      <c r="E827" s="3"/>
    </row>
    <row r="828" spans="5:5" ht="12.75" customHeight="1" x14ac:dyDescent="0.15">
      <c r="E828" s="3"/>
    </row>
    <row r="829" spans="5:5" ht="12.75" customHeight="1" x14ac:dyDescent="0.15">
      <c r="E829" s="3"/>
    </row>
    <row r="830" spans="5:5" ht="12.75" customHeight="1" x14ac:dyDescent="0.15">
      <c r="E830" s="3"/>
    </row>
    <row r="831" spans="5:5" ht="12.75" customHeight="1" x14ac:dyDescent="0.15">
      <c r="E831" s="3"/>
    </row>
    <row r="832" spans="5:5" ht="12.75" customHeight="1" x14ac:dyDescent="0.15">
      <c r="E832" s="3"/>
    </row>
    <row r="833" spans="5:5" ht="12.75" customHeight="1" x14ac:dyDescent="0.15">
      <c r="E833" s="3"/>
    </row>
    <row r="834" spans="5:5" ht="12.75" customHeight="1" x14ac:dyDescent="0.15">
      <c r="E834" s="3"/>
    </row>
    <row r="835" spans="5:5" ht="12.75" customHeight="1" x14ac:dyDescent="0.15">
      <c r="E835" s="3"/>
    </row>
    <row r="836" spans="5:5" ht="12.75" customHeight="1" x14ac:dyDescent="0.15">
      <c r="E836" s="3"/>
    </row>
    <row r="837" spans="5:5" ht="12.75" customHeight="1" x14ac:dyDescent="0.15">
      <c r="E837" s="3"/>
    </row>
    <row r="838" spans="5:5" ht="12.75" customHeight="1" x14ac:dyDescent="0.15">
      <c r="E838" s="3"/>
    </row>
    <row r="839" spans="5:5" ht="12.75" customHeight="1" x14ac:dyDescent="0.15">
      <c r="E839" s="3"/>
    </row>
    <row r="840" spans="5:5" ht="12.75" customHeight="1" x14ac:dyDescent="0.15">
      <c r="E840" s="3"/>
    </row>
    <row r="841" spans="5:5" ht="12.75" customHeight="1" x14ac:dyDescent="0.15">
      <c r="E841" s="3"/>
    </row>
    <row r="842" spans="5:5" ht="12.75" customHeight="1" x14ac:dyDescent="0.15">
      <c r="E842" s="3"/>
    </row>
    <row r="843" spans="5:5" ht="12.75" customHeight="1" x14ac:dyDescent="0.15">
      <c r="E843" s="3"/>
    </row>
    <row r="844" spans="5:5" ht="12.75" customHeight="1" x14ac:dyDescent="0.15">
      <c r="E844" s="3"/>
    </row>
    <row r="845" spans="5:5" ht="12.75" customHeight="1" x14ac:dyDescent="0.15">
      <c r="E845" s="3"/>
    </row>
    <row r="846" spans="5:5" ht="12.75" customHeight="1" x14ac:dyDescent="0.15">
      <c r="E846" s="3"/>
    </row>
    <row r="847" spans="5:5" ht="12.75" customHeight="1" x14ac:dyDescent="0.15">
      <c r="E847" s="3"/>
    </row>
    <row r="848" spans="5:5" ht="12.75" customHeight="1" x14ac:dyDescent="0.15">
      <c r="E848" s="3"/>
    </row>
    <row r="849" spans="5:5" ht="12.75" customHeight="1" x14ac:dyDescent="0.15">
      <c r="E849" s="3"/>
    </row>
    <row r="850" spans="5:5" ht="12.75" customHeight="1" x14ac:dyDescent="0.15">
      <c r="E850" s="3"/>
    </row>
    <row r="851" spans="5:5" ht="12.75" customHeight="1" x14ac:dyDescent="0.15">
      <c r="E851" s="3"/>
    </row>
    <row r="852" spans="5:5" ht="12.75" customHeight="1" x14ac:dyDescent="0.15">
      <c r="E852" s="3"/>
    </row>
    <row r="853" spans="5:5" ht="12.75" customHeight="1" x14ac:dyDescent="0.15">
      <c r="E853" s="3"/>
    </row>
    <row r="854" spans="5:5" ht="12.75" customHeight="1" x14ac:dyDescent="0.15">
      <c r="E854" s="3"/>
    </row>
    <row r="855" spans="5:5" ht="12.75" customHeight="1" x14ac:dyDescent="0.15">
      <c r="E855" s="3"/>
    </row>
    <row r="856" spans="5:5" ht="12.75" customHeight="1" x14ac:dyDescent="0.15">
      <c r="E856" s="3"/>
    </row>
    <row r="857" spans="5:5" ht="12.75" customHeight="1" x14ac:dyDescent="0.15">
      <c r="E857" s="3"/>
    </row>
    <row r="858" spans="5:5" ht="12.75" customHeight="1" x14ac:dyDescent="0.15">
      <c r="E858" s="3"/>
    </row>
    <row r="859" spans="5:5" ht="12.75" customHeight="1" x14ac:dyDescent="0.15">
      <c r="E859" s="3"/>
    </row>
    <row r="860" spans="5:5" ht="12.75" customHeight="1" x14ac:dyDescent="0.15">
      <c r="E860" s="3"/>
    </row>
    <row r="861" spans="5:5" ht="12.75" customHeight="1" x14ac:dyDescent="0.15">
      <c r="E861" s="3"/>
    </row>
    <row r="862" spans="5:5" ht="12.75" customHeight="1" x14ac:dyDescent="0.15">
      <c r="E862" s="3"/>
    </row>
    <row r="863" spans="5:5" ht="12.75" customHeight="1" x14ac:dyDescent="0.15">
      <c r="E863" s="3"/>
    </row>
    <row r="864" spans="5:5" ht="12.75" customHeight="1" x14ac:dyDescent="0.15">
      <c r="E864" s="3"/>
    </row>
    <row r="865" spans="5:5" ht="12.75" customHeight="1" x14ac:dyDescent="0.15">
      <c r="E865" s="3"/>
    </row>
    <row r="866" spans="5:5" ht="12.75" customHeight="1" x14ac:dyDescent="0.15">
      <c r="E866" s="3"/>
    </row>
    <row r="867" spans="5:5" ht="12.75" customHeight="1" x14ac:dyDescent="0.15">
      <c r="E867" s="3"/>
    </row>
    <row r="868" spans="5:5" ht="12.75" customHeight="1" x14ac:dyDescent="0.15">
      <c r="E868" s="3"/>
    </row>
    <row r="869" spans="5:5" ht="12.75" customHeight="1" x14ac:dyDescent="0.15">
      <c r="E869" s="3"/>
    </row>
    <row r="870" spans="5:5" ht="12.75" customHeight="1" x14ac:dyDescent="0.15">
      <c r="E870" s="3"/>
    </row>
    <row r="871" spans="5:5" ht="12.75" customHeight="1" x14ac:dyDescent="0.15">
      <c r="E871" s="3"/>
    </row>
    <row r="872" spans="5:5" ht="12.75" customHeight="1" x14ac:dyDescent="0.15">
      <c r="E872" s="3"/>
    </row>
    <row r="873" spans="5:5" ht="12.75" customHeight="1" x14ac:dyDescent="0.15">
      <c r="E873" s="3"/>
    </row>
    <row r="874" spans="5:5" ht="12.75" customHeight="1" x14ac:dyDescent="0.15">
      <c r="E874" s="3"/>
    </row>
    <row r="875" spans="5:5" ht="12.75" customHeight="1" x14ac:dyDescent="0.15">
      <c r="E875" s="3"/>
    </row>
    <row r="876" spans="5:5" ht="12.75" customHeight="1" x14ac:dyDescent="0.15">
      <c r="E876" s="3"/>
    </row>
    <row r="877" spans="5:5" ht="12.75" customHeight="1" x14ac:dyDescent="0.15">
      <c r="E877" s="3"/>
    </row>
    <row r="878" spans="5:5" ht="12.75" customHeight="1" x14ac:dyDescent="0.15">
      <c r="E878" s="3"/>
    </row>
    <row r="879" spans="5:5" ht="12.75" customHeight="1" x14ac:dyDescent="0.15">
      <c r="E879" s="3"/>
    </row>
    <row r="880" spans="5:5" ht="12.75" customHeight="1" x14ac:dyDescent="0.15">
      <c r="E880" s="3"/>
    </row>
    <row r="881" spans="5:5" ht="12.75" customHeight="1" x14ac:dyDescent="0.15">
      <c r="E881" s="3"/>
    </row>
    <row r="882" spans="5:5" ht="12.75" customHeight="1" x14ac:dyDescent="0.15">
      <c r="E882" s="3"/>
    </row>
    <row r="883" spans="5:5" ht="12.75" customHeight="1" x14ac:dyDescent="0.15">
      <c r="E883" s="3"/>
    </row>
    <row r="884" spans="5:5" ht="12.75" customHeight="1" x14ac:dyDescent="0.15">
      <c r="E884" s="3"/>
    </row>
    <row r="885" spans="5:5" ht="12.75" customHeight="1" x14ac:dyDescent="0.15">
      <c r="E885" s="3"/>
    </row>
    <row r="886" spans="5:5" ht="12.75" customHeight="1" x14ac:dyDescent="0.15">
      <c r="E886" s="3"/>
    </row>
    <row r="887" spans="5:5" ht="12.75" customHeight="1" x14ac:dyDescent="0.15">
      <c r="E887" s="3"/>
    </row>
    <row r="888" spans="5:5" ht="12.75" customHeight="1" x14ac:dyDescent="0.15">
      <c r="E888" s="3"/>
    </row>
    <row r="889" spans="5:5" ht="12.75" customHeight="1" x14ac:dyDescent="0.15">
      <c r="E889" s="3"/>
    </row>
    <row r="890" spans="5:5" ht="12.75" customHeight="1" x14ac:dyDescent="0.15">
      <c r="E890" s="3"/>
    </row>
    <row r="891" spans="5:5" ht="12.75" customHeight="1" x14ac:dyDescent="0.15">
      <c r="E891" s="3"/>
    </row>
    <row r="892" spans="5:5" ht="12.75" customHeight="1" x14ac:dyDescent="0.15">
      <c r="E892" s="3"/>
    </row>
    <row r="893" spans="5:5" ht="12.75" customHeight="1" x14ac:dyDescent="0.15">
      <c r="E893" s="3"/>
    </row>
    <row r="894" spans="5:5" ht="12.75" customHeight="1" x14ac:dyDescent="0.15">
      <c r="E894" s="3"/>
    </row>
    <row r="895" spans="5:5" ht="12.75" customHeight="1" x14ac:dyDescent="0.15">
      <c r="E895" s="3"/>
    </row>
    <row r="896" spans="5:5" ht="12.75" customHeight="1" x14ac:dyDescent="0.15">
      <c r="E896" s="3"/>
    </row>
    <row r="897" spans="5:5" ht="12.75" customHeight="1" x14ac:dyDescent="0.15">
      <c r="E897" s="3"/>
    </row>
    <row r="898" spans="5:5" ht="12.75" customHeight="1" x14ac:dyDescent="0.15">
      <c r="E898" s="3"/>
    </row>
    <row r="899" spans="5:5" ht="12.75" customHeight="1" x14ac:dyDescent="0.15">
      <c r="E899" s="3"/>
    </row>
    <row r="900" spans="5:5" ht="12.75" customHeight="1" x14ac:dyDescent="0.15">
      <c r="E900" s="3"/>
    </row>
    <row r="901" spans="5:5" ht="12.75" customHeight="1" x14ac:dyDescent="0.15">
      <c r="E901" s="3"/>
    </row>
    <row r="902" spans="5:5" ht="12.75" customHeight="1" x14ac:dyDescent="0.15">
      <c r="E902" s="3"/>
    </row>
    <row r="903" spans="5:5" ht="12.75" customHeight="1" x14ac:dyDescent="0.15">
      <c r="E903" s="3"/>
    </row>
    <row r="904" spans="5:5" ht="12.75" customHeight="1" x14ac:dyDescent="0.15">
      <c r="E904" s="3"/>
    </row>
    <row r="905" spans="5:5" ht="12.75" customHeight="1" x14ac:dyDescent="0.15">
      <c r="E905" s="3"/>
    </row>
    <row r="906" spans="5:5" ht="12.75" customHeight="1" x14ac:dyDescent="0.15">
      <c r="E906" s="3"/>
    </row>
    <row r="907" spans="5:5" ht="12.75" customHeight="1" x14ac:dyDescent="0.15">
      <c r="E907" s="3"/>
    </row>
    <row r="908" spans="5:5" ht="12.75" customHeight="1" x14ac:dyDescent="0.15">
      <c r="E908" s="3"/>
    </row>
    <row r="909" spans="5:5" ht="12.75" customHeight="1" x14ac:dyDescent="0.15">
      <c r="E909" s="3"/>
    </row>
    <row r="910" spans="5:5" ht="12.75" customHeight="1" x14ac:dyDescent="0.15">
      <c r="E910" s="3"/>
    </row>
    <row r="911" spans="5:5" ht="12.75" customHeight="1" x14ac:dyDescent="0.15">
      <c r="E911" s="3"/>
    </row>
    <row r="912" spans="5:5" ht="12.75" customHeight="1" x14ac:dyDescent="0.15">
      <c r="E912" s="3"/>
    </row>
    <row r="913" spans="5:5" ht="12.75" customHeight="1" x14ac:dyDescent="0.15">
      <c r="E913" s="3"/>
    </row>
    <row r="914" spans="5:5" ht="12.75" customHeight="1" x14ac:dyDescent="0.15">
      <c r="E914" s="3"/>
    </row>
    <row r="915" spans="5:5" ht="12.75" customHeight="1" x14ac:dyDescent="0.15">
      <c r="E915" s="3"/>
    </row>
    <row r="916" spans="5:5" ht="12.75" customHeight="1" x14ac:dyDescent="0.15">
      <c r="E916" s="3"/>
    </row>
    <row r="917" spans="5:5" ht="12.75" customHeight="1" x14ac:dyDescent="0.15">
      <c r="E917" s="3"/>
    </row>
    <row r="918" spans="5:5" ht="12.75" customHeight="1" x14ac:dyDescent="0.15">
      <c r="E918" s="3"/>
    </row>
    <row r="919" spans="5:5" ht="12.75" customHeight="1" x14ac:dyDescent="0.15">
      <c r="E919" s="3"/>
    </row>
    <row r="920" spans="5:5" ht="12.75" customHeight="1" x14ac:dyDescent="0.15">
      <c r="E920" s="3"/>
    </row>
    <row r="921" spans="5:5" ht="12.75" customHeight="1" x14ac:dyDescent="0.15">
      <c r="E921" s="3"/>
    </row>
    <row r="922" spans="5:5" ht="12.75" customHeight="1" x14ac:dyDescent="0.15">
      <c r="E922" s="3"/>
    </row>
    <row r="923" spans="5:5" ht="12.75" customHeight="1" x14ac:dyDescent="0.15">
      <c r="E923" s="3"/>
    </row>
    <row r="924" spans="5:5" ht="12.75" customHeight="1" x14ac:dyDescent="0.15">
      <c r="E924" s="3"/>
    </row>
    <row r="925" spans="5:5" ht="12.75" customHeight="1" x14ac:dyDescent="0.15">
      <c r="E925" s="3"/>
    </row>
    <row r="926" spans="5:5" ht="12.75" customHeight="1" x14ac:dyDescent="0.15">
      <c r="E926" s="3"/>
    </row>
    <row r="927" spans="5:5" ht="12.75" customHeight="1" x14ac:dyDescent="0.15">
      <c r="E927" s="3"/>
    </row>
    <row r="928" spans="5:5" ht="12.75" customHeight="1" x14ac:dyDescent="0.15">
      <c r="E928" s="3"/>
    </row>
    <row r="929" spans="5:5" ht="12.75" customHeight="1" x14ac:dyDescent="0.15">
      <c r="E929" s="3"/>
    </row>
    <row r="930" spans="5:5" ht="12.75" customHeight="1" x14ac:dyDescent="0.15">
      <c r="E930" s="3"/>
    </row>
    <row r="931" spans="5:5" ht="12.75" customHeight="1" x14ac:dyDescent="0.15">
      <c r="E931" s="3"/>
    </row>
    <row r="932" spans="5:5" ht="12.75" customHeight="1" x14ac:dyDescent="0.15">
      <c r="E932" s="3"/>
    </row>
    <row r="933" spans="5:5" ht="12.75" customHeight="1" x14ac:dyDescent="0.15">
      <c r="E933" s="3"/>
    </row>
    <row r="934" spans="5:5" ht="12.75" customHeight="1" x14ac:dyDescent="0.15">
      <c r="E934" s="3"/>
    </row>
    <row r="935" spans="5:5" ht="12.75" customHeight="1" x14ac:dyDescent="0.15">
      <c r="E935" s="3"/>
    </row>
    <row r="936" spans="5:5" ht="12.75" customHeight="1" x14ac:dyDescent="0.15">
      <c r="E936" s="3"/>
    </row>
    <row r="937" spans="5:5" ht="12.75" customHeight="1" x14ac:dyDescent="0.15">
      <c r="E937" s="3"/>
    </row>
    <row r="938" spans="5:5" ht="12.75" customHeight="1" x14ac:dyDescent="0.15">
      <c r="E938" s="3"/>
    </row>
    <row r="939" spans="5:5" ht="12.75" customHeight="1" x14ac:dyDescent="0.15">
      <c r="E939" s="3"/>
    </row>
    <row r="940" spans="5:5" ht="12.75" customHeight="1" x14ac:dyDescent="0.15">
      <c r="E940" s="3"/>
    </row>
    <row r="941" spans="5:5" ht="12.75" customHeight="1" x14ac:dyDescent="0.15">
      <c r="E941" s="3"/>
    </row>
    <row r="942" spans="5:5" ht="12.75" customHeight="1" x14ac:dyDescent="0.15">
      <c r="E942" s="3"/>
    </row>
    <row r="943" spans="5:5" ht="12.75" customHeight="1" x14ac:dyDescent="0.15">
      <c r="E943" s="3"/>
    </row>
    <row r="944" spans="5:5" ht="12.75" customHeight="1" x14ac:dyDescent="0.15">
      <c r="E944" s="3"/>
    </row>
    <row r="945" spans="5:5" ht="12.75" customHeight="1" x14ac:dyDescent="0.15">
      <c r="E945" s="3"/>
    </row>
    <row r="946" spans="5:5" ht="12.75" customHeight="1" x14ac:dyDescent="0.15">
      <c r="E946" s="3"/>
    </row>
    <row r="947" spans="5:5" ht="12.75" customHeight="1" x14ac:dyDescent="0.15">
      <c r="E947" s="3"/>
    </row>
    <row r="948" spans="5:5" ht="12.75" customHeight="1" x14ac:dyDescent="0.15">
      <c r="E948" s="3"/>
    </row>
    <row r="949" spans="5:5" ht="12.75" customHeight="1" x14ac:dyDescent="0.15">
      <c r="E949" s="3"/>
    </row>
    <row r="950" spans="5:5" ht="12.75" customHeight="1" x14ac:dyDescent="0.15">
      <c r="E950" s="3"/>
    </row>
    <row r="951" spans="5:5" ht="12.75" customHeight="1" x14ac:dyDescent="0.15">
      <c r="E951" s="3"/>
    </row>
    <row r="952" spans="5:5" ht="12.75" customHeight="1" x14ac:dyDescent="0.15">
      <c r="E952" s="3"/>
    </row>
    <row r="953" spans="5:5" ht="12.75" customHeight="1" x14ac:dyDescent="0.15">
      <c r="E953" s="3"/>
    </row>
    <row r="954" spans="5:5" ht="12.75" customHeight="1" x14ac:dyDescent="0.15">
      <c r="E954" s="3"/>
    </row>
    <row r="955" spans="5:5" ht="12.75" customHeight="1" x14ac:dyDescent="0.15">
      <c r="E955" s="3"/>
    </row>
    <row r="956" spans="5:5" ht="12.75" customHeight="1" x14ac:dyDescent="0.15">
      <c r="E956" s="3"/>
    </row>
    <row r="957" spans="5:5" ht="12.75" customHeight="1" x14ac:dyDescent="0.15">
      <c r="E957" s="3"/>
    </row>
    <row r="958" spans="5:5" ht="12.75" customHeight="1" x14ac:dyDescent="0.15">
      <c r="E958" s="3"/>
    </row>
    <row r="959" spans="5:5" ht="12.75" customHeight="1" x14ac:dyDescent="0.15">
      <c r="E959" s="3"/>
    </row>
    <row r="960" spans="5:5" ht="12.75" customHeight="1" x14ac:dyDescent="0.15">
      <c r="E960" s="3"/>
    </row>
    <row r="961" spans="5:5" ht="12.75" customHeight="1" x14ac:dyDescent="0.15">
      <c r="E961" s="3"/>
    </row>
    <row r="962" spans="5:5" ht="12.75" customHeight="1" x14ac:dyDescent="0.15">
      <c r="E962" s="3"/>
    </row>
    <row r="963" spans="5:5" ht="12.75" customHeight="1" x14ac:dyDescent="0.15">
      <c r="E963" s="3"/>
    </row>
    <row r="964" spans="5:5" ht="12.75" customHeight="1" x14ac:dyDescent="0.15">
      <c r="E964" s="3"/>
    </row>
    <row r="965" spans="5:5" ht="12.75" customHeight="1" x14ac:dyDescent="0.15">
      <c r="E965" s="3"/>
    </row>
    <row r="966" spans="5:5" ht="12.75" customHeight="1" x14ac:dyDescent="0.15">
      <c r="E966" s="3"/>
    </row>
    <row r="967" spans="5:5" ht="12.75" customHeight="1" x14ac:dyDescent="0.15">
      <c r="E967" s="3"/>
    </row>
    <row r="968" spans="5:5" ht="12.75" customHeight="1" x14ac:dyDescent="0.15">
      <c r="E968" s="3"/>
    </row>
    <row r="969" spans="5:5" ht="12.75" customHeight="1" x14ac:dyDescent="0.15">
      <c r="E969" s="3"/>
    </row>
    <row r="970" spans="5:5" ht="12.75" customHeight="1" x14ac:dyDescent="0.15">
      <c r="E970" s="3"/>
    </row>
    <row r="971" spans="5:5" ht="12.75" customHeight="1" x14ac:dyDescent="0.15">
      <c r="E971" s="3"/>
    </row>
    <row r="972" spans="5:5" ht="12.75" customHeight="1" x14ac:dyDescent="0.15">
      <c r="E972" s="3"/>
    </row>
    <row r="973" spans="5:5" ht="12.75" customHeight="1" x14ac:dyDescent="0.15">
      <c r="E973" s="3"/>
    </row>
    <row r="974" spans="5:5" ht="12.75" customHeight="1" x14ac:dyDescent="0.15">
      <c r="E974" s="3"/>
    </row>
    <row r="975" spans="5:5" ht="12.75" customHeight="1" x14ac:dyDescent="0.15">
      <c r="E975" s="3"/>
    </row>
    <row r="976" spans="5:5" ht="12.75" customHeight="1" x14ac:dyDescent="0.15">
      <c r="E976" s="3"/>
    </row>
    <row r="977" spans="5:5" ht="12.75" customHeight="1" x14ac:dyDescent="0.15">
      <c r="E977" s="3"/>
    </row>
    <row r="978" spans="5:5" ht="12.75" customHeight="1" x14ac:dyDescent="0.15">
      <c r="E978" s="3"/>
    </row>
    <row r="979" spans="5:5" ht="12.75" customHeight="1" x14ac:dyDescent="0.15">
      <c r="E979" s="3"/>
    </row>
    <row r="980" spans="5:5" ht="12.75" customHeight="1" x14ac:dyDescent="0.15">
      <c r="E980" s="3"/>
    </row>
    <row r="981" spans="5:5" ht="12.75" customHeight="1" x14ac:dyDescent="0.15">
      <c r="E981" s="3"/>
    </row>
    <row r="982" spans="5:5" ht="12.75" customHeight="1" x14ac:dyDescent="0.15">
      <c r="E982" s="3"/>
    </row>
    <row r="983" spans="5:5" ht="12.75" customHeight="1" x14ac:dyDescent="0.15">
      <c r="E983" s="3"/>
    </row>
    <row r="984" spans="5:5" ht="12.75" customHeight="1" x14ac:dyDescent="0.15">
      <c r="E984" s="3"/>
    </row>
    <row r="985" spans="5:5" ht="12.75" customHeight="1" x14ac:dyDescent="0.15">
      <c r="E985" s="3"/>
    </row>
    <row r="986" spans="5:5" ht="12.75" customHeight="1" x14ac:dyDescent="0.15">
      <c r="E986" s="3"/>
    </row>
    <row r="987" spans="5:5" ht="12.75" customHeight="1" x14ac:dyDescent="0.15">
      <c r="E987" s="3"/>
    </row>
    <row r="988" spans="5:5" ht="12.75" customHeight="1" x14ac:dyDescent="0.15">
      <c r="E988" s="3"/>
    </row>
    <row r="989" spans="5:5" ht="12.75" customHeight="1" x14ac:dyDescent="0.15">
      <c r="E989" s="3"/>
    </row>
    <row r="990" spans="5:5" ht="12.75" customHeight="1" x14ac:dyDescent="0.15">
      <c r="E990" s="3"/>
    </row>
    <row r="991" spans="5:5" ht="12.75" customHeight="1" x14ac:dyDescent="0.15">
      <c r="E991" s="3"/>
    </row>
    <row r="992" spans="5:5" ht="12.75" customHeight="1" x14ac:dyDescent="0.15">
      <c r="E992" s="3"/>
    </row>
    <row r="993" spans="5:5" ht="12.75" customHeight="1" x14ac:dyDescent="0.15">
      <c r="E993" s="3"/>
    </row>
    <row r="994" spans="5:5" ht="12.75" customHeight="1" x14ac:dyDescent="0.15">
      <c r="E994" s="3"/>
    </row>
    <row r="995" spans="5:5" ht="12.75" customHeight="1" x14ac:dyDescent="0.15">
      <c r="E995" s="3"/>
    </row>
    <row r="996" spans="5:5" ht="12.75" customHeight="1" x14ac:dyDescent="0.15">
      <c r="E996" s="3"/>
    </row>
    <row r="997" spans="5:5" ht="12.75" customHeight="1" x14ac:dyDescent="0.15">
      <c r="E997" s="3"/>
    </row>
    <row r="998" spans="5:5" ht="12.75" customHeight="1" x14ac:dyDescent="0.15">
      <c r="E998" s="3"/>
    </row>
    <row r="999" spans="5:5" ht="12.75" customHeight="1" x14ac:dyDescent="0.15">
      <c r="E999" s="3"/>
    </row>
    <row r="1000" spans="5:5" ht="12.75" customHeight="1" x14ac:dyDescent="0.15">
      <c r="E1000" s="3"/>
    </row>
  </sheetData>
  <mergeCells count="19">
    <mergeCell ref="U6:V6"/>
    <mergeCell ref="I6:J6"/>
    <mergeCell ref="M6:N6"/>
    <mergeCell ref="K6:L6"/>
    <mergeCell ref="Q6:R6"/>
    <mergeCell ref="O6:P6"/>
    <mergeCell ref="A1:D1"/>
    <mergeCell ref="A2:D2"/>
    <mergeCell ref="O7:P7"/>
    <mergeCell ref="Q7:R7"/>
    <mergeCell ref="S7:T7"/>
    <mergeCell ref="S6:T6"/>
    <mergeCell ref="M7:N7"/>
    <mergeCell ref="K7:L7"/>
    <mergeCell ref="I7:J7"/>
    <mergeCell ref="G6:H6"/>
    <mergeCell ref="E6:F6"/>
    <mergeCell ref="E7:F7"/>
    <mergeCell ref="G7:H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ABA8-9AFB-8847-9707-27C64363EAE4}">
  <dimension ref="A1:S43"/>
  <sheetViews>
    <sheetView tabSelected="1" zoomScale="120" zoomScaleNormal="120" workbookViewId="0">
      <pane xSplit="6760" topLeftCell="R1" activePane="topRight"/>
      <selection pane="topRight" activeCell="R10" sqref="R10"/>
    </sheetView>
  </sheetViews>
  <sheetFormatPr baseColWidth="10" defaultRowHeight="13" x14ac:dyDescent="0.15"/>
  <sheetData>
    <row r="1" spans="1:19" x14ac:dyDescent="0.15">
      <c r="A1" s="90" t="s">
        <v>18</v>
      </c>
      <c r="B1" s="90" t="s">
        <v>19</v>
      </c>
      <c r="C1" s="90" t="s">
        <v>20</v>
      </c>
      <c r="D1" s="96" t="s">
        <v>17</v>
      </c>
      <c r="E1" s="90" t="s">
        <v>272</v>
      </c>
      <c r="F1" s="90" t="s">
        <v>273</v>
      </c>
      <c r="G1" s="90" t="s">
        <v>274</v>
      </c>
      <c r="H1" s="90" t="s">
        <v>275</v>
      </c>
      <c r="I1" s="90" t="s">
        <v>276</v>
      </c>
      <c r="J1" s="90" t="s">
        <v>277</v>
      </c>
      <c r="K1" s="90" t="s">
        <v>278</v>
      </c>
      <c r="L1" s="90" t="s">
        <v>279</v>
      </c>
      <c r="M1" s="90" t="s">
        <v>280</v>
      </c>
      <c r="N1" s="98" t="s">
        <v>284</v>
      </c>
      <c r="O1" s="98" t="s">
        <v>285</v>
      </c>
      <c r="P1" s="90" t="s">
        <v>281</v>
      </c>
      <c r="Q1" s="90" t="s">
        <v>282</v>
      </c>
      <c r="R1" s="90" t="s">
        <v>286</v>
      </c>
      <c r="S1" s="93" t="s">
        <v>283</v>
      </c>
    </row>
    <row r="2" spans="1:19" x14ac:dyDescent="0.15">
      <c r="A2" s="89" t="s">
        <v>26</v>
      </c>
      <c r="B2" s="89" t="s">
        <v>27</v>
      </c>
      <c r="C2" s="89" t="s">
        <v>28</v>
      </c>
      <c r="D2" s="97">
        <v>314002411</v>
      </c>
      <c r="E2" s="90">
        <v>4.4000000000000004</v>
      </c>
      <c r="F2" s="90">
        <v>3.82</v>
      </c>
      <c r="G2" s="90">
        <v>4.5999999999999996</v>
      </c>
      <c r="H2" s="90">
        <v>8.77</v>
      </c>
      <c r="I2" s="90">
        <v>5.6</v>
      </c>
      <c r="J2" s="90">
        <v>4.67</v>
      </c>
      <c r="K2" s="90">
        <v>5</v>
      </c>
      <c r="L2" s="90">
        <v>5.83</v>
      </c>
      <c r="M2" s="91">
        <v>3.2189999999999999</v>
      </c>
      <c r="N2" s="98">
        <v>13</v>
      </c>
      <c r="O2" s="99">
        <v>0.42</v>
      </c>
      <c r="P2" s="91">
        <v>1.3548387096774195</v>
      </c>
      <c r="Q2" s="91">
        <v>4.5738387096774193</v>
      </c>
      <c r="R2" s="92">
        <v>8</v>
      </c>
      <c r="S2" s="94">
        <v>1</v>
      </c>
    </row>
    <row r="3" spans="1:19" x14ac:dyDescent="0.15">
      <c r="A3" s="89" t="s">
        <v>32</v>
      </c>
      <c r="B3" s="89" t="s">
        <v>33</v>
      </c>
      <c r="C3" s="89" t="s">
        <v>34</v>
      </c>
      <c r="D3" s="97">
        <v>312090762</v>
      </c>
      <c r="E3" s="90">
        <v>1.96</v>
      </c>
      <c r="F3" s="90">
        <v>1.36</v>
      </c>
      <c r="G3" s="90">
        <v>9.1</v>
      </c>
      <c r="H3" s="90">
        <v>10</v>
      </c>
      <c r="I3" s="90">
        <v>2.8</v>
      </c>
      <c r="J3" s="90">
        <v>9.1</v>
      </c>
      <c r="K3" s="90">
        <v>8</v>
      </c>
      <c r="L3" s="90">
        <v>10</v>
      </c>
      <c r="M3" s="91">
        <v>3.9745714285714286</v>
      </c>
      <c r="N3" s="98">
        <v>24</v>
      </c>
      <c r="O3" s="99">
        <v>0.77</v>
      </c>
      <c r="P3" s="91">
        <v>2.8683870967741938</v>
      </c>
      <c r="Q3" s="91">
        <v>6.8429585253456224</v>
      </c>
      <c r="R3" s="92">
        <v>9</v>
      </c>
      <c r="S3" s="94">
        <v>1</v>
      </c>
    </row>
    <row r="4" spans="1:19" x14ac:dyDescent="0.15">
      <c r="A4" s="89" t="s">
        <v>36</v>
      </c>
      <c r="B4" s="89" t="s">
        <v>37</v>
      </c>
      <c r="C4" s="89" t="s">
        <v>38</v>
      </c>
      <c r="D4" s="97">
        <v>310047564</v>
      </c>
      <c r="E4" s="90">
        <v>3.33</v>
      </c>
      <c r="F4" s="90">
        <v>3.25</v>
      </c>
      <c r="G4" s="90">
        <v>2.66</v>
      </c>
      <c r="H4" s="90">
        <v>1.5</v>
      </c>
      <c r="I4" s="90"/>
      <c r="J4" s="90"/>
      <c r="K4" s="90"/>
      <c r="L4" s="90"/>
      <c r="M4" s="91"/>
      <c r="N4" s="98">
        <v>4</v>
      </c>
      <c r="O4" s="99">
        <v>0.13</v>
      </c>
      <c r="P4" s="91">
        <v>0.32258064516129031</v>
      </c>
      <c r="Q4" s="91">
        <v>5</v>
      </c>
      <c r="R4" s="92" t="s">
        <v>271</v>
      </c>
      <c r="S4" s="89"/>
    </row>
    <row r="5" spans="1:19" x14ac:dyDescent="0.15">
      <c r="A5" s="89" t="s">
        <v>40</v>
      </c>
      <c r="B5" s="89" t="s">
        <v>41</v>
      </c>
      <c r="C5" s="89" t="s">
        <v>42</v>
      </c>
      <c r="D5" s="97">
        <v>310114303</v>
      </c>
      <c r="E5" s="90"/>
      <c r="F5" s="90"/>
      <c r="G5" s="90"/>
      <c r="H5" s="90"/>
      <c r="I5" s="90"/>
      <c r="J5" s="90"/>
      <c r="K5" s="90"/>
      <c r="L5" s="90"/>
      <c r="M5" s="91"/>
      <c r="N5" s="98">
        <v>0</v>
      </c>
      <c r="O5" s="99">
        <v>0</v>
      </c>
      <c r="P5" s="91">
        <v>0</v>
      </c>
      <c r="Q5" s="91" t="s">
        <v>271</v>
      </c>
      <c r="R5" s="92" t="s">
        <v>271</v>
      </c>
      <c r="S5" s="89"/>
    </row>
    <row r="6" spans="1:19" x14ac:dyDescent="0.15">
      <c r="A6" s="89" t="s">
        <v>45</v>
      </c>
      <c r="B6" s="89" t="s">
        <v>46</v>
      </c>
      <c r="C6" s="89" t="s">
        <v>47</v>
      </c>
      <c r="D6" s="97">
        <v>313178683</v>
      </c>
      <c r="E6" s="90"/>
      <c r="F6" s="90"/>
      <c r="G6" s="90"/>
      <c r="H6" s="90"/>
      <c r="I6" s="90"/>
      <c r="J6" s="90"/>
      <c r="K6" s="90"/>
      <c r="L6" s="90"/>
      <c r="M6" s="91"/>
      <c r="N6" s="98">
        <v>3</v>
      </c>
      <c r="O6" s="99">
        <v>0.1</v>
      </c>
      <c r="P6" s="91">
        <v>0.34838709677419355</v>
      </c>
      <c r="Q6" s="91">
        <v>5</v>
      </c>
      <c r="R6" s="92" t="s">
        <v>271</v>
      </c>
      <c r="S6" s="89"/>
    </row>
    <row r="7" spans="1:19" x14ac:dyDescent="0.15">
      <c r="A7" s="89" t="s">
        <v>49</v>
      </c>
      <c r="B7" s="89" t="s">
        <v>50</v>
      </c>
      <c r="C7" s="89" t="s">
        <v>51</v>
      </c>
      <c r="D7" s="97">
        <v>311257667</v>
      </c>
      <c r="E7" s="90">
        <v>1.83</v>
      </c>
      <c r="F7" s="90">
        <v>2.9</v>
      </c>
      <c r="G7" s="90">
        <v>4.95</v>
      </c>
      <c r="H7" s="90">
        <v>6.44</v>
      </c>
      <c r="I7" s="90">
        <v>0.4</v>
      </c>
      <c r="J7" s="90">
        <v>8.83</v>
      </c>
      <c r="K7" s="90">
        <v>8.32</v>
      </c>
      <c r="L7" s="90">
        <v>8.8000000000000007</v>
      </c>
      <c r="M7" s="91">
        <v>3.2447142857142861</v>
      </c>
      <c r="N7" s="98">
        <v>12</v>
      </c>
      <c r="O7" s="99">
        <v>0.39</v>
      </c>
      <c r="P7" s="91">
        <v>1.3548387096774195</v>
      </c>
      <c r="Q7" s="91">
        <v>4.599552995391706</v>
      </c>
      <c r="R7" s="92">
        <v>7</v>
      </c>
      <c r="S7" s="94">
        <v>1</v>
      </c>
    </row>
    <row r="8" spans="1:19" x14ac:dyDescent="0.15">
      <c r="A8" s="89" t="s">
        <v>53</v>
      </c>
      <c r="B8" s="89" t="s">
        <v>54</v>
      </c>
      <c r="C8" s="89" t="s">
        <v>55</v>
      </c>
      <c r="D8" s="97">
        <v>312355436</v>
      </c>
      <c r="E8" s="90">
        <v>1.1000000000000001</v>
      </c>
      <c r="F8" s="90">
        <v>2.75</v>
      </c>
      <c r="G8" s="90"/>
      <c r="H8" s="90"/>
      <c r="I8" s="90"/>
      <c r="J8" s="90"/>
      <c r="K8" s="90"/>
      <c r="L8" s="90"/>
      <c r="M8" s="91"/>
      <c r="N8" s="98">
        <v>2</v>
      </c>
      <c r="O8" s="99">
        <v>0.06</v>
      </c>
      <c r="P8" s="91">
        <v>0.18064516129032257</v>
      </c>
      <c r="Q8" s="91">
        <v>5</v>
      </c>
      <c r="R8" s="92" t="s">
        <v>271</v>
      </c>
      <c r="S8" s="95"/>
    </row>
    <row r="9" spans="1:19" x14ac:dyDescent="0.15">
      <c r="A9" s="89" t="s">
        <v>57</v>
      </c>
      <c r="B9" s="89" t="s">
        <v>58</v>
      </c>
      <c r="C9" s="89" t="s">
        <v>59</v>
      </c>
      <c r="D9" s="97">
        <v>314082381</v>
      </c>
      <c r="E9" s="90">
        <v>5.48</v>
      </c>
      <c r="F9" s="90">
        <v>5</v>
      </c>
      <c r="G9" s="90"/>
      <c r="H9" s="90"/>
      <c r="I9" s="90"/>
      <c r="J9" s="90"/>
      <c r="K9" s="90"/>
      <c r="L9" s="90"/>
      <c r="M9" s="91"/>
      <c r="N9" s="98">
        <v>7</v>
      </c>
      <c r="O9" s="99">
        <v>0.23</v>
      </c>
      <c r="P9" s="91">
        <v>0.76129032258064511</v>
      </c>
      <c r="Q9" s="91">
        <v>5</v>
      </c>
      <c r="R9" s="92" t="s">
        <v>271</v>
      </c>
      <c r="S9" s="95"/>
    </row>
    <row r="10" spans="1:19" x14ac:dyDescent="0.15">
      <c r="A10" s="89" t="s">
        <v>61</v>
      </c>
      <c r="B10" s="89" t="s">
        <v>62</v>
      </c>
      <c r="C10" s="89" t="s">
        <v>63</v>
      </c>
      <c r="D10" s="97">
        <v>411048141</v>
      </c>
      <c r="E10" s="90"/>
      <c r="F10" s="90"/>
      <c r="G10" s="90"/>
      <c r="H10" s="90"/>
      <c r="I10" s="90"/>
      <c r="J10" s="90"/>
      <c r="K10" s="90"/>
      <c r="L10" s="90"/>
      <c r="M10" s="91"/>
      <c r="N10" s="98">
        <v>0</v>
      </c>
      <c r="O10" s="99">
        <v>0</v>
      </c>
      <c r="P10" s="91">
        <v>0</v>
      </c>
      <c r="Q10" s="91" t="s">
        <v>271</v>
      </c>
      <c r="R10" s="92" t="s">
        <v>271</v>
      </c>
      <c r="S10" s="95"/>
    </row>
    <row r="11" spans="1:19" x14ac:dyDescent="0.15">
      <c r="A11" s="89" t="s">
        <v>64</v>
      </c>
      <c r="B11" s="89" t="s">
        <v>65</v>
      </c>
      <c r="C11" s="89" t="s">
        <v>66</v>
      </c>
      <c r="D11" s="97">
        <v>313023837</v>
      </c>
      <c r="E11" s="90"/>
      <c r="F11" s="90"/>
      <c r="G11" s="90"/>
      <c r="H11" s="90"/>
      <c r="I11" s="90"/>
      <c r="J11" s="90"/>
      <c r="K11" s="90"/>
      <c r="L11" s="90"/>
      <c r="M11" s="91"/>
      <c r="N11" s="98">
        <v>0</v>
      </c>
      <c r="O11" s="99">
        <v>0</v>
      </c>
      <c r="P11" s="91">
        <v>0</v>
      </c>
      <c r="Q11" s="91" t="s">
        <v>271</v>
      </c>
      <c r="R11" s="92" t="s">
        <v>271</v>
      </c>
      <c r="S11" s="95"/>
    </row>
    <row r="12" spans="1:19" x14ac:dyDescent="0.15">
      <c r="A12" s="89" t="s">
        <v>68</v>
      </c>
      <c r="B12" s="89" t="s">
        <v>69</v>
      </c>
      <c r="C12" s="89" t="s">
        <v>70</v>
      </c>
      <c r="D12" s="97">
        <v>313535327</v>
      </c>
      <c r="E12" s="90">
        <v>1.66</v>
      </c>
      <c r="F12" s="90">
        <v>2.72</v>
      </c>
      <c r="G12" s="90">
        <v>7.6</v>
      </c>
      <c r="H12" s="90">
        <v>6.61</v>
      </c>
      <c r="I12" s="90"/>
      <c r="J12" s="90"/>
      <c r="K12" s="90"/>
      <c r="L12" s="90"/>
      <c r="M12" s="91"/>
      <c r="N12" s="98">
        <v>8</v>
      </c>
      <c r="O12" s="99">
        <v>0.26</v>
      </c>
      <c r="P12" s="91">
        <v>0.82580645161290323</v>
      </c>
      <c r="Q12" s="91">
        <v>5</v>
      </c>
      <c r="R12" s="92" t="s">
        <v>271</v>
      </c>
      <c r="S12" s="95"/>
    </row>
    <row r="13" spans="1:19" x14ac:dyDescent="0.15">
      <c r="A13" s="89" t="s">
        <v>72</v>
      </c>
      <c r="B13" s="89" t="s">
        <v>73</v>
      </c>
      <c r="C13" s="89" t="s">
        <v>74</v>
      </c>
      <c r="D13" s="97">
        <v>309110518</v>
      </c>
      <c r="E13" s="90"/>
      <c r="F13" s="90"/>
      <c r="G13" s="90"/>
      <c r="H13" s="90"/>
      <c r="I13" s="90"/>
      <c r="J13" s="90"/>
      <c r="K13" s="90"/>
      <c r="L13" s="90"/>
      <c r="M13" s="91"/>
      <c r="N13" s="98">
        <v>3</v>
      </c>
      <c r="O13" s="99">
        <v>0.1</v>
      </c>
      <c r="P13" s="91">
        <v>0.24903225806451612</v>
      </c>
      <c r="Q13" s="91" t="s">
        <v>271</v>
      </c>
      <c r="R13" s="92" t="s">
        <v>271</v>
      </c>
      <c r="S13" s="95"/>
    </row>
    <row r="14" spans="1:19" x14ac:dyDescent="0.15">
      <c r="A14" s="89" t="s">
        <v>76</v>
      </c>
      <c r="B14" s="89" t="s">
        <v>77</v>
      </c>
      <c r="C14" s="89" t="s">
        <v>78</v>
      </c>
      <c r="D14" s="97">
        <v>310009322</v>
      </c>
      <c r="E14" s="90">
        <v>4</v>
      </c>
      <c r="F14" s="90">
        <v>6.3</v>
      </c>
      <c r="G14" s="90">
        <v>5.75</v>
      </c>
      <c r="H14" s="90">
        <v>7.05</v>
      </c>
      <c r="I14" s="90">
        <v>5</v>
      </c>
      <c r="J14" s="90">
        <v>6.66</v>
      </c>
      <c r="K14" s="90">
        <v>3.75</v>
      </c>
      <c r="L14" s="90">
        <v>4.8</v>
      </c>
      <c r="M14" s="91">
        <v>3.2125714285714282</v>
      </c>
      <c r="N14" s="98">
        <v>12</v>
      </c>
      <c r="O14" s="99">
        <v>0.39</v>
      </c>
      <c r="P14" s="91">
        <v>1.1225806451612903</v>
      </c>
      <c r="Q14" s="91">
        <v>4.3351520737327185</v>
      </c>
      <c r="R14" s="92">
        <v>6</v>
      </c>
      <c r="S14" s="94">
        <v>1</v>
      </c>
    </row>
    <row r="15" spans="1:19" x14ac:dyDescent="0.15">
      <c r="A15" s="89" t="s">
        <v>73</v>
      </c>
      <c r="B15" s="89" t="s">
        <v>80</v>
      </c>
      <c r="C15" s="89" t="s">
        <v>81</v>
      </c>
      <c r="D15" s="97">
        <v>312053613</v>
      </c>
      <c r="E15" s="90">
        <v>7.05</v>
      </c>
      <c r="F15" s="90">
        <v>5.6</v>
      </c>
      <c r="G15" s="90">
        <v>4.7</v>
      </c>
      <c r="H15" s="90">
        <v>8.2200000000000006</v>
      </c>
      <c r="I15" s="90">
        <v>4.4000000000000004</v>
      </c>
      <c r="J15" s="90">
        <v>7.5</v>
      </c>
      <c r="K15" s="90">
        <v>7.5</v>
      </c>
      <c r="L15" s="90">
        <v>8</v>
      </c>
      <c r="M15" s="91">
        <v>4.0302857142857134</v>
      </c>
      <c r="N15" s="98">
        <v>15</v>
      </c>
      <c r="O15" s="99">
        <v>0.48</v>
      </c>
      <c r="P15" s="91">
        <v>1.7677419354838708</v>
      </c>
      <c r="Q15" s="91">
        <v>5.7980276497695842</v>
      </c>
      <c r="R15" s="92">
        <v>7</v>
      </c>
      <c r="S15" s="94">
        <v>1</v>
      </c>
    </row>
    <row r="16" spans="1:19" x14ac:dyDescent="0.15">
      <c r="A16" s="89" t="s">
        <v>83</v>
      </c>
      <c r="B16" s="89" t="s">
        <v>84</v>
      </c>
      <c r="C16" s="89" t="s">
        <v>85</v>
      </c>
      <c r="D16" s="97">
        <v>307039459</v>
      </c>
      <c r="E16" s="90"/>
      <c r="F16" s="90"/>
      <c r="G16" s="90"/>
      <c r="H16" s="90"/>
      <c r="I16" s="90"/>
      <c r="J16" s="90"/>
      <c r="K16" s="90"/>
      <c r="L16" s="90"/>
      <c r="M16" s="91"/>
      <c r="N16" s="98">
        <v>0</v>
      </c>
      <c r="O16" s="99">
        <v>0</v>
      </c>
      <c r="P16" s="91">
        <v>0</v>
      </c>
      <c r="Q16" s="91" t="s">
        <v>271</v>
      </c>
      <c r="R16" s="92" t="s">
        <v>271</v>
      </c>
      <c r="S16" s="95"/>
    </row>
    <row r="17" spans="1:19" x14ac:dyDescent="0.15">
      <c r="A17" s="89" t="s">
        <v>89</v>
      </c>
      <c r="B17" s="89" t="s">
        <v>90</v>
      </c>
      <c r="C17" s="89" t="s">
        <v>91</v>
      </c>
      <c r="D17" s="97">
        <v>312247485</v>
      </c>
      <c r="E17" s="90">
        <v>8.5</v>
      </c>
      <c r="F17" s="90">
        <v>7.86</v>
      </c>
      <c r="G17" s="90">
        <v>8.6999999999999993</v>
      </c>
      <c r="H17" s="90">
        <v>9.5</v>
      </c>
      <c r="I17" s="90">
        <v>5.6</v>
      </c>
      <c r="J17" s="90">
        <v>8.33</v>
      </c>
      <c r="K17" s="90">
        <v>8.75</v>
      </c>
      <c r="L17" s="90">
        <v>8</v>
      </c>
      <c r="M17" s="91">
        <v>4.9950000000000001</v>
      </c>
      <c r="N17" s="98">
        <v>17</v>
      </c>
      <c r="O17" s="99">
        <v>0.55000000000000004</v>
      </c>
      <c r="P17" s="91">
        <v>2.0774193548387099</v>
      </c>
      <c r="Q17" s="91">
        <v>7.0724193548387095</v>
      </c>
      <c r="R17" s="92">
        <v>9</v>
      </c>
      <c r="S17" s="94">
        <v>1</v>
      </c>
    </row>
    <row r="18" spans="1:19" x14ac:dyDescent="0.15">
      <c r="A18" s="89" t="s">
        <v>89</v>
      </c>
      <c r="B18" s="89" t="s">
        <v>93</v>
      </c>
      <c r="C18" s="89" t="s">
        <v>94</v>
      </c>
      <c r="D18" s="97">
        <v>310019040</v>
      </c>
      <c r="E18" s="90">
        <v>3.23</v>
      </c>
      <c r="F18" s="90">
        <v>6.9</v>
      </c>
      <c r="G18" s="90"/>
      <c r="H18" s="90"/>
      <c r="I18" s="90"/>
      <c r="J18" s="90"/>
      <c r="K18" s="90"/>
      <c r="L18" s="90"/>
      <c r="M18" s="91"/>
      <c r="N18" s="98">
        <v>2</v>
      </c>
      <c r="O18" s="99">
        <v>0.06</v>
      </c>
      <c r="P18" s="91">
        <v>0.16774193548387098</v>
      </c>
      <c r="Q18" s="91">
        <v>5</v>
      </c>
      <c r="R18" s="92" t="s">
        <v>271</v>
      </c>
      <c r="S18" s="95"/>
    </row>
    <row r="19" spans="1:19" x14ac:dyDescent="0.15">
      <c r="A19" s="89" t="s">
        <v>96</v>
      </c>
      <c r="B19" s="89" t="s">
        <v>97</v>
      </c>
      <c r="C19" s="89" t="s">
        <v>98</v>
      </c>
      <c r="D19" s="97">
        <v>313265693</v>
      </c>
      <c r="E19" s="90">
        <v>9.8000000000000007</v>
      </c>
      <c r="F19" s="90">
        <v>8.66</v>
      </c>
      <c r="G19" s="90">
        <v>7.28</v>
      </c>
      <c r="H19" s="90">
        <v>6.61</v>
      </c>
      <c r="I19" s="90">
        <v>3.6</v>
      </c>
      <c r="J19" s="90">
        <v>4.5</v>
      </c>
      <c r="K19" s="90">
        <v>5.12</v>
      </c>
      <c r="L19" s="90">
        <v>7.08</v>
      </c>
      <c r="M19" s="91">
        <v>4.1657142857142855</v>
      </c>
      <c r="N19" s="98">
        <v>19</v>
      </c>
      <c r="O19" s="99">
        <v>0.61</v>
      </c>
      <c r="P19" s="91">
        <v>2.193548387096774</v>
      </c>
      <c r="Q19" s="91">
        <v>6.3592626728110595</v>
      </c>
      <c r="R19" s="92">
        <v>8</v>
      </c>
      <c r="S19" s="94">
        <v>1</v>
      </c>
    </row>
    <row r="20" spans="1:19" x14ac:dyDescent="0.15">
      <c r="A20" s="89" t="s">
        <v>100</v>
      </c>
      <c r="B20" s="89" t="s">
        <v>101</v>
      </c>
      <c r="C20" s="89" t="s">
        <v>102</v>
      </c>
      <c r="D20" s="97">
        <v>309711744</v>
      </c>
      <c r="E20" s="90">
        <v>7.96</v>
      </c>
      <c r="F20" s="90">
        <v>6.5</v>
      </c>
      <c r="G20" s="90">
        <v>7.1</v>
      </c>
      <c r="H20" s="90">
        <v>7.61</v>
      </c>
      <c r="I20" s="90">
        <v>3.9</v>
      </c>
      <c r="J20" s="90">
        <v>9.83</v>
      </c>
      <c r="K20" s="90">
        <v>9.5</v>
      </c>
      <c r="L20" s="90">
        <v>8.33</v>
      </c>
      <c r="M20" s="91">
        <v>4.617</v>
      </c>
      <c r="N20" s="98">
        <v>14</v>
      </c>
      <c r="O20" s="99">
        <v>0.45</v>
      </c>
      <c r="P20" s="91">
        <v>1.5948387096774193</v>
      </c>
      <c r="Q20" s="91">
        <v>6.2118387096774192</v>
      </c>
      <c r="R20" s="92">
        <v>8</v>
      </c>
      <c r="S20" s="94">
        <v>1</v>
      </c>
    </row>
    <row r="21" spans="1:19" x14ac:dyDescent="0.15">
      <c r="A21" s="89" t="s">
        <v>104</v>
      </c>
      <c r="B21" s="89" t="s">
        <v>105</v>
      </c>
      <c r="C21" s="89" t="s">
        <v>106</v>
      </c>
      <c r="D21" s="97">
        <v>406037596</v>
      </c>
      <c r="E21" s="90"/>
      <c r="F21" s="90"/>
      <c r="G21" s="90"/>
      <c r="H21" s="90"/>
      <c r="I21" s="90"/>
      <c r="J21" s="90"/>
      <c r="K21" s="90"/>
      <c r="L21" s="90"/>
      <c r="M21" s="91"/>
      <c r="N21" s="98">
        <v>0</v>
      </c>
      <c r="O21" s="99">
        <v>0</v>
      </c>
      <c r="P21" s="91">
        <v>0</v>
      </c>
      <c r="Q21" s="91" t="s">
        <v>271</v>
      </c>
      <c r="R21" s="92" t="s">
        <v>271</v>
      </c>
      <c r="S21" s="95"/>
    </row>
    <row r="22" spans="1:19" x14ac:dyDescent="0.15">
      <c r="A22" s="89" t="s">
        <v>108</v>
      </c>
      <c r="B22" s="89" t="s">
        <v>109</v>
      </c>
      <c r="C22" s="89" t="s">
        <v>110</v>
      </c>
      <c r="D22" s="97">
        <v>314612777</v>
      </c>
      <c r="E22" s="90"/>
      <c r="F22" s="90"/>
      <c r="G22" s="90"/>
      <c r="H22" s="90"/>
      <c r="I22" s="90"/>
      <c r="J22" s="90"/>
      <c r="K22" s="90"/>
      <c r="L22" s="90"/>
      <c r="M22" s="91"/>
      <c r="N22" s="98">
        <v>5</v>
      </c>
      <c r="O22" s="99">
        <v>0.16</v>
      </c>
      <c r="P22" s="91">
        <v>0.56774193548387097</v>
      </c>
      <c r="Q22" s="91" t="s">
        <v>271</v>
      </c>
      <c r="R22" s="92" t="s">
        <v>271</v>
      </c>
      <c r="S22" s="95"/>
    </row>
    <row r="23" spans="1:19" x14ac:dyDescent="0.15">
      <c r="A23" s="89" t="s">
        <v>112</v>
      </c>
      <c r="B23" s="89" t="s">
        <v>113</v>
      </c>
      <c r="C23" s="89" t="s">
        <v>114</v>
      </c>
      <c r="D23" s="97">
        <v>414076695</v>
      </c>
      <c r="E23" s="90"/>
      <c r="F23" s="90"/>
      <c r="G23" s="90"/>
      <c r="H23" s="90"/>
      <c r="I23" s="90"/>
      <c r="J23" s="90"/>
      <c r="K23" s="90"/>
      <c r="L23" s="90"/>
      <c r="M23" s="91"/>
      <c r="N23" s="98">
        <v>2</v>
      </c>
      <c r="O23" s="99">
        <v>0.06</v>
      </c>
      <c r="P23" s="91">
        <v>0.25806451612903225</v>
      </c>
      <c r="Q23" s="91" t="s">
        <v>271</v>
      </c>
      <c r="R23" s="92" t="s">
        <v>271</v>
      </c>
      <c r="S23" s="95"/>
    </row>
    <row r="24" spans="1:19" x14ac:dyDescent="0.15">
      <c r="A24" s="89" t="s">
        <v>116</v>
      </c>
      <c r="B24" s="89" t="s">
        <v>117</v>
      </c>
      <c r="C24" s="89" t="s">
        <v>118</v>
      </c>
      <c r="D24" s="97">
        <v>313353181</v>
      </c>
      <c r="E24" s="90">
        <v>7.28</v>
      </c>
      <c r="F24" s="90">
        <v>8.36</v>
      </c>
      <c r="G24" s="90">
        <v>6.85</v>
      </c>
      <c r="H24" s="90">
        <v>8.5500000000000007</v>
      </c>
      <c r="I24" s="90">
        <v>3.2</v>
      </c>
      <c r="J24" s="90">
        <v>6.25</v>
      </c>
      <c r="K24" s="90">
        <v>3.95</v>
      </c>
      <c r="L24" s="90">
        <v>7.91</v>
      </c>
      <c r="M24" s="91">
        <v>4.0821428571428573</v>
      </c>
      <c r="N24" s="98">
        <v>12</v>
      </c>
      <c r="O24" s="99">
        <v>0.39</v>
      </c>
      <c r="P24" s="91">
        <v>1.4064516129032258</v>
      </c>
      <c r="Q24" s="91">
        <v>5.4885944700460829</v>
      </c>
      <c r="R24" s="92">
        <v>7</v>
      </c>
      <c r="S24" s="94">
        <v>1</v>
      </c>
    </row>
    <row r="25" spans="1:19" x14ac:dyDescent="0.15">
      <c r="A25" s="89" t="s">
        <v>120</v>
      </c>
      <c r="B25" s="89" t="s">
        <v>121</v>
      </c>
      <c r="C25" s="89" t="s">
        <v>122</v>
      </c>
      <c r="D25" s="97">
        <v>309275491</v>
      </c>
      <c r="E25" s="90">
        <v>3.75</v>
      </c>
      <c r="F25" s="90">
        <v>4</v>
      </c>
      <c r="G25" s="90">
        <v>6.65</v>
      </c>
      <c r="H25" s="90">
        <v>7.22</v>
      </c>
      <c r="I25" s="90">
        <v>0</v>
      </c>
      <c r="J25" s="90">
        <v>8.75</v>
      </c>
      <c r="K25" s="90">
        <v>3.5</v>
      </c>
      <c r="L25" s="90">
        <v>6.67</v>
      </c>
      <c r="M25" s="91">
        <v>3.0998571428571426</v>
      </c>
      <c r="N25" s="98">
        <v>15</v>
      </c>
      <c r="O25" s="99">
        <v>0.48</v>
      </c>
      <c r="P25" s="91">
        <v>1.7354838709677418</v>
      </c>
      <c r="Q25" s="91">
        <v>4.835341013824884</v>
      </c>
      <c r="R25" s="92">
        <v>6</v>
      </c>
      <c r="S25" s="94">
        <v>1</v>
      </c>
    </row>
    <row r="26" spans="1:19" x14ac:dyDescent="0.15">
      <c r="A26" s="89" t="s">
        <v>124</v>
      </c>
      <c r="B26" s="89" t="s">
        <v>53</v>
      </c>
      <c r="C26" s="89" t="s">
        <v>125</v>
      </c>
      <c r="D26" s="97">
        <v>413035868</v>
      </c>
      <c r="E26" s="90"/>
      <c r="F26" s="90"/>
      <c r="G26" s="90"/>
      <c r="H26" s="90"/>
      <c r="I26" s="90"/>
      <c r="J26" s="90"/>
      <c r="K26" s="90"/>
      <c r="L26" s="90"/>
      <c r="M26" s="91"/>
      <c r="N26" s="98">
        <v>4</v>
      </c>
      <c r="O26" s="99">
        <v>0.13</v>
      </c>
      <c r="P26" s="91">
        <v>0.40387096774193543</v>
      </c>
      <c r="Q26" s="91" t="s">
        <v>271</v>
      </c>
      <c r="R26" s="92" t="s">
        <v>271</v>
      </c>
      <c r="S26" s="95"/>
    </row>
    <row r="27" spans="1:19" x14ac:dyDescent="0.15">
      <c r="A27" s="89" t="s">
        <v>127</v>
      </c>
      <c r="B27" s="89" t="s">
        <v>128</v>
      </c>
      <c r="C27" s="89" t="s">
        <v>129</v>
      </c>
      <c r="D27" s="97">
        <v>310284631</v>
      </c>
      <c r="E27" s="90"/>
      <c r="F27" s="90"/>
      <c r="G27" s="90"/>
      <c r="H27" s="90"/>
      <c r="I27" s="90"/>
      <c r="J27" s="90"/>
      <c r="K27" s="90"/>
      <c r="L27" s="90"/>
      <c r="M27" s="91"/>
      <c r="N27" s="98">
        <v>2</v>
      </c>
      <c r="O27" s="99">
        <v>0.06</v>
      </c>
      <c r="P27" s="91">
        <v>0.23225806451612907</v>
      </c>
      <c r="Q27" s="91" t="s">
        <v>271</v>
      </c>
      <c r="R27" s="92" t="s">
        <v>271</v>
      </c>
      <c r="S27" s="95"/>
    </row>
    <row r="28" spans="1:19" x14ac:dyDescent="0.15">
      <c r="A28" s="89" t="s">
        <v>128</v>
      </c>
      <c r="B28" s="89" t="s">
        <v>131</v>
      </c>
      <c r="C28" s="89" t="s">
        <v>132</v>
      </c>
      <c r="D28" s="97">
        <v>310294548</v>
      </c>
      <c r="E28" s="90">
        <v>5.6</v>
      </c>
      <c r="F28" s="90">
        <v>3.27</v>
      </c>
      <c r="G28" s="90">
        <v>7</v>
      </c>
      <c r="H28" s="90">
        <v>4.38</v>
      </c>
      <c r="I28" s="90">
        <v>0</v>
      </c>
      <c r="J28" s="90">
        <v>5</v>
      </c>
      <c r="K28" s="90">
        <v>5</v>
      </c>
      <c r="L28" s="90">
        <v>5.41</v>
      </c>
      <c r="M28" s="91">
        <v>2.8422857142857141</v>
      </c>
      <c r="N28" s="98">
        <v>7</v>
      </c>
      <c r="O28" s="99">
        <v>0.23</v>
      </c>
      <c r="P28" s="91">
        <v>0.78064516129032258</v>
      </c>
      <c r="Q28" s="91">
        <v>4.8</v>
      </c>
      <c r="R28" s="92" t="s">
        <v>271</v>
      </c>
      <c r="S28" s="94">
        <v>1</v>
      </c>
    </row>
    <row r="29" spans="1:19" x14ac:dyDescent="0.15">
      <c r="A29" s="89" t="s">
        <v>134</v>
      </c>
      <c r="B29" s="89" t="s">
        <v>135</v>
      </c>
      <c r="C29" s="89" t="s">
        <v>136</v>
      </c>
      <c r="D29" s="97">
        <v>309169523</v>
      </c>
      <c r="E29" s="90"/>
      <c r="F29" s="90"/>
      <c r="G29" s="90"/>
      <c r="H29" s="90"/>
      <c r="I29" s="90"/>
      <c r="J29" s="90"/>
      <c r="K29" s="90"/>
      <c r="L29" s="90"/>
      <c r="M29" s="91"/>
      <c r="N29" s="98">
        <v>3</v>
      </c>
      <c r="O29" s="99">
        <v>0.1</v>
      </c>
      <c r="P29" s="91">
        <v>0.21935483870967742</v>
      </c>
      <c r="Q29" s="91" t="s">
        <v>271</v>
      </c>
      <c r="R29" s="92" t="s">
        <v>271</v>
      </c>
      <c r="S29" s="95"/>
    </row>
    <row r="30" spans="1:19" x14ac:dyDescent="0.15">
      <c r="A30" s="89" t="s">
        <v>138</v>
      </c>
      <c r="B30" s="89" t="s">
        <v>139</v>
      </c>
      <c r="C30" s="89" t="s">
        <v>140</v>
      </c>
      <c r="D30" s="97">
        <v>415005614</v>
      </c>
      <c r="E30" s="90"/>
      <c r="F30" s="90"/>
      <c r="G30" s="90"/>
      <c r="H30" s="90"/>
      <c r="I30" s="90"/>
      <c r="J30" s="90"/>
      <c r="K30" s="90"/>
      <c r="L30" s="90"/>
      <c r="M30" s="91"/>
      <c r="N30" s="98">
        <v>0</v>
      </c>
      <c r="O30" s="99">
        <v>0</v>
      </c>
      <c r="P30" s="91">
        <v>0</v>
      </c>
      <c r="Q30" s="91" t="s">
        <v>271</v>
      </c>
      <c r="R30" s="92" t="s">
        <v>271</v>
      </c>
      <c r="S30" s="95"/>
    </row>
    <row r="31" spans="1:19" x14ac:dyDescent="0.15">
      <c r="A31" s="89" t="s">
        <v>142</v>
      </c>
      <c r="B31" s="89" t="s">
        <v>143</v>
      </c>
      <c r="C31" s="89" t="s">
        <v>144</v>
      </c>
      <c r="D31" s="97">
        <v>314280790</v>
      </c>
      <c r="E31" s="90">
        <v>7.15</v>
      </c>
      <c r="F31" s="90">
        <v>6.35</v>
      </c>
      <c r="G31" s="90">
        <v>9.6</v>
      </c>
      <c r="H31" s="90">
        <v>9.33</v>
      </c>
      <c r="I31" s="90">
        <v>10</v>
      </c>
      <c r="J31" s="90">
        <v>10</v>
      </c>
      <c r="K31" s="90">
        <v>9.5</v>
      </c>
      <c r="L31" s="90">
        <v>8.33</v>
      </c>
      <c r="M31" s="91">
        <v>5.1651428571428566</v>
      </c>
      <c r="N31" s="98">
        <v>25</v>
      </c>
      <c r="O31" s="99">
        <v>0.81</v>
      </c>
      <c r="P31" s="91">
        <v>3.0916129032258066</v>
      </c>
      <c r="Q31" s="91">
        <v>8.2567557603686623</v>
      </c>
      <c r="R31" s="92">
        <v>9.9567557603686616</v>
      </c>
      <c r="S31" s="94">
        <v>1</v>
      </c>
    </row>
    <row r="32" spans="1:19" x14ac:dyDescent="0.15">
      <c r="A32" s="89" t="s">
        <v>146</v>
      </c>
      <c r="B32" s="89" t="s">
        <v>147</v>
      </c>
      <c r="C32" s="89" t="s">
        <v>102</v>
      </c>
      <c r="D32" s="97">
        <v>312107534</v>
      </c>
      <c r="E32" s="90">
        <v>0.5</v>
      </c>
      <c r="F32" s="90">
        <v>1.5</v>
      </c>
      <c r="G32" s="90"/>
      <c r="H32" s="90"/>
      <c r="I32" s="90"/>
      <c r="J32" s="90"/>
      <c r="K32" s="90"/>
      <c r="L32" s="90"/>
      <c r="M32" s="91"/>
      <c r="N32" s="98">
        <v>2</v>
      </c>
      <c r="O32" s="99">
        <v>0.06</v>
      </c>
      <c r="P32" s="91">
        <v>0.21935483870967742</v>
      </c>
      <c r="Q32" s="91">
        <v>5</v>
      </c>
      <c r="R32" s="92" t="s">
        <v>271</v>
      </c>
      <c r="S32" s="95"/>
    </row>
    <row r="33" spans="1:19" x14ac:dyDescent="0.15">
      <c r="A33" s="89" t="s">
        <v>146</v>
      </c>
      <c r="B33" s="89" t="s">
        <v>149</v>
      </c>
      <c r="C33" s="89" t="s">
        <v>150</v>
      </c>
      <c r="D33" s="97">
        <v>412010675</v>
      </c>
      <c r="E33" s="90"/>
      <c r="F33" s="90"/>
      <c r="G33" s="90"/>
      <c r="H33" s="90"/>
      <c r="I33" s="90"/>
      <c r="J33" s="90"/>
      <c r="K33" s="90"/>
      <c r="L33" s="90"/>
      <c r="M33" s="91"/>
      <c r="N33" s="98">
        <v>0</v>
      </c>
      <c r="O33" s="99">
        <v>0</v>
      </c>
      <c r="P33" s="91">
        <v>0</v>
      </c>
      <c r="Q33" s="91" t="s">
        <v>271</v>
      </c>
      <c r="R33" s="92" t="s">
        <v>271</v>
      </c>
      <c r="S33" s="95"/>
    </row>
    <row r="34" spans="1:19" x14ac:dyDescent="0.15">
      <c r="A34" s="89" t="s">
        <v>152</v>
      </c>
      <c r="B34" s="89" t="s">
        <v>153</v>
      </c>
      <c r="C34" s="89" t="s">
        <v>11</v>
      </c>
      <c r="D34" s="97">
        <v>310261658</v>
      </c>
      <c r="E34" s="90">
        <v>8.8000000000000007</v>
      </c>
      <c r="F34" s="90">
        <v>9.18</v>
      </c>
      <c r="G34" s="90">
        <v>7.55</v>
      </c>
      <c r="H34" s="90">
        <v>7.88</v>
      </c>
      <c r="I34" s="90"/>
      <c r="J34" s="90"/>
      <c r="K34" s="90"/>
      <c r="L34" s="90"/>
      <c r="M34" s="91"/>
      <c r="N34" s="98">
        <v>17</v>
      </c>
      <c r="O34" s="99">
        <v>0.55000000000000004</v>
      </c>
      <c r="P34" s="91">
        <v>1.8658064516129036</v>
      </c>
      <c r="Q34" s="91">
        <v>5</v>
      </c>
      <c r="R34" s="92" t="s">
        <v>271</v>
      </c>
      <c r="S34" s="95"/>
    </row>
    <row r="35" spans="1:19" x14ac:dyDescent="0.15">
      <c r="A35" s="89" t="s">
        <v>155</v>
      </c>
      <c r="B35" s="89" t="s">
        <v>156</v>
      </c>
      <c r="C35" s="89" t="s">
        <v>157</v>
      </c>
      <c r="D35" s="97">
        <v>311176968</v>
      </c>
      <c r="E35" s="90">
        <v>0.91</v>
      </c>
      <c r="F35" s="90">
        <v>2</v>
      </c>
      <c r="G35" s="90"/>
      <c r="H35" s="90"/>
      <c r="I35" s="90"/>
      <c r="J35" s="90"/>
      <c r="K35" s="90" t="s">
        <v>88</v>
      </c>
      <c r="L35" s="90"/>
      <c r="M35" s="91"/>
      <c r="N35" s="98">
        <v>2</v>
      </c>
      <c r="O35" s="99">
        <v>0.06</v>
      </c>
      <c r="P35" s="91">
        <v>0.20645161290322581</v>
      </c>
      <c r="Q35" s="91">
        <v>5</v>
      </c>
      <c r="R35" s="92" t="s">
        <v>271</v>
      </c>
      <c r="S35" s="95"/>
    </row>
    <row r="36" spans="1:19" x14ac:dyDescent="0.15">
      <c r="A36" s="89" t="s">
        <v>159</v>
      </c>
      <c r="B36" s="89" t="s">
        <v>96</v>
      </c>
      <c r="C36" s="89" t="s">
        <v>160</v>
      </c>
      <c r="D36" s="97">
        <v>309137575</v>
      </c>
      <c r="E36" s="90">
        <v>4.4000000000000004</v>
      </c>
      <c r="F36" s="90">
        <v>5.2</v>
      </c>
      <c r="G36" s="90">
        <v>7.6</v>
      </c>
      <c r="H36" s="90">
        <v>7.55</v>
      </c>
      <c r="I36" s="90">
        <v>2</v>
      </c>
      <c r="J36" s="90">
        <v>6.75</v>
      </c>
      <c r="K36" s="90"/>
      <c r="L36" s="90"/>
      <c r="M36" s="91">
        <v>2.4964285714285719</v>
      </c>
      <c r="N36" s="98">
        <v>14</v>
      </c>
      <c r="O36" s="99">
        <v>0.45</v>
      </c>
      <c r="P36" s="91">
        <v>1.5393548387096774</v>
      </c>
      <c r="Q36" s="91">
        <v>4.035783410138249</v>
      </c>
      <c r="R36" s="92" t="s">
        <v>271</v>
      </c>
      <c r="S36" s="95"/>
    </row>
    <row r="37" spans="1:19" x14ac:dyDescent="0.15">
      <c r="A37" s="89" t="s">
        <v>80</v>
      </c>
      <c r="B37" s="89" t="s">
        <v>73</v>
      </c>
      <c r="C37" s="89" t="s">
        <v>162</v>
      </c>
      <c r="D37" s="97">
        <v>314184935</v>
      </c>
      <c r="E37" s="90">
        <v>7.9</v>
      </c>
      <c r="F37" s="90">
        <v>6.32</v>
      </c>
      <c r="G37" s="90">
        <v>8</v>
      </c>
      <c r="H37" s="90">
        <v>6.38</v>
      </c>
      <c r="I37" s="90">
        <v>1.6</v>
      </c>
      <c r="J37" s="90">
        <v>5.5</v>
      </c>
      <c r="K37" s="90">
        <v>8</v>
      </c>
      <c r="L37" s="90">
        <v>10</v>
      </c>
      <c r="M37" s="91">
        <v>4.298571428571428</v>
      </c>
      <c r="N37" s="98">
        <v>21</v>
      </c>
      <c r="O37" s="99">
        <v>0.68</v>
      </c>
      <c r="P37" s="91">
        <v>2.3780645161290326</v>
      </c>
      <c r="Q37" s="91">
        <v>6.6766359447004611</v>
      </c>
      <c r="R37" s="92">
        <v>9</v>
      </c>
      <c r="S37" s="94">
        <v>1</v>
      </c>
    </row>
    <row r="38" spans="1:19" x14ac:dyDescent="0.15">
      <c r="A38" s="89" t="s">
        <v>164</v>
      </c>
      <c r="B38" s="89" t="s">
        <v>165</v>
      </c>
      <c r="C38" s="89" t="s">
        <v>166</v>
      </c>
      <c r="D38" s="97">
        <v>314244624</v>
      </c>
      <c r="E38" s="90">
        <v>2</v>
      </c>
      <c r="F38" s="90">
        <v>1.64</v>
      </c>
      <c r="G38" s="90">
        <v>4.8</v>
      </c>
      <c r="H38" s="90">
        <v>7.5</v>
      </c>
      <c r="I38" s="90">
        <v>3.5</v>
      </c>
      <c r="J38" s="90">
        <v>2.16</v>
      </c>
      <c r="K38" s="90">
        <v>2.25</v>
      </c>
      <c r="L38" s="90">
        <v>3.33</v>
      </c>
      <c r="M38" s="91">
        <v>2.0871428571428572</v>
      </c>
      <c r="N38" s="98">
        <v>21</v>
      </c>
      <c r="O38" s="99">
        <v>0.68</v>
      </c>
      <c r="P38" s="91">
        <v>2.4774193548387098</v>
      </c>
      <c r="Q38" s="91">
        <v>4.564562211981567</v>
      </c>
      <c r="R38" s="92">
        <v>7</v>
      </c>
      <c r="S38" s="94">
        <v>1</v>
      </c>
    </row>
    <row r="39" spans="1:19" x14ac:dyDescent="0.15">
      <c r="A39" s="89" t="s">
        <v>168</v>
      </c>
      <c r="B39" s="89" t="s">
        <v>169</v>
      </c>
      <c r="C39" s="89" t="s">
        <v>170</v>
      </c>
      <c r="D39" s="97">
        <v>313308679</v>
      </c>
      <c r="E39" s="90"/>
      <c r="F39" s="90"/>
      <c r="G39" s="90"/>
      <c r="H39" s="90"/>
      <c r="I39" s="90"/>
      <c r="J39" s="90"/>
      <c r="K39" s="90"/>
      <c r="L39" s="90"/>
      <c r="M39" s="91"/>
      <c r="N39" s="98">
        <v>3</v>
      </c>
      <c r="O39" s="99">
        <v>0.1</v>
      </c>
      <c r="P39" s="91">
        <v>0.34838709677419355</v>
      </c>
      <c r="Q39" s="91" t="s">
        <v>271</v>
      </c>
      <c r="R39" s="92" t="s">
        <v>271</v>
      </c>
      <c r="S39" s="95"/>
    </row>
    <row r="40" spans="1:19" x14ac:dyDescent="0.15">
      <c r="A40" s="89" t="s">
        <v>172</v>
      </c>
      <c r="B40" s="89" t="s">
        <v>173</v>
      </c>
      <c r="C40" s="89" t="s">
        <v>174</v>
      </c>
      <c r="D40" s="97">
        <v>313073014</v>
      </c>
      <c r="E40" s="90"/>
      <c r="F40" s="90"/>
      <c r="G40" s="90"/>
      <c r="H40" s="90">
        <v>7.11</v>
      </c>
      <c r="I40" s="90"/>
      <c r="J40" s="90"/>
      <c r="K40" s="90"/>
      <c r="L40" s="90"/>
      <c r="M40" s="91"/>
      <c r="N40" s="98">
        <v>8</v>
      </c>
      <c r="O40" s="99">
        <v>0.26</v>
      </c>
      <c r="P40" s="91">
        <v>0.85161290322580641</v>
      </c>
      <c r="Q40" s="91">
        <v>5</v>
      </c>
      <c r="R40" s="92" t="s">
        <v>271</v>
      </c>
      <c r="S40" s="95"/>
    </row>
    <row r="41" spans="1:19" x14ac:dyDescent="0.15">
      <c r="A41" s="89" t="s">
        <v>176</v>
      </c>
      <c r="B41" s="89" t="s">
        <v>177</v>
      </c>
      <c r="C41" s="89" t="s">
        <v>178</v>
      </c>
      <c r="D41" s="97">
        <v>312236942</v>
      </c>
      <c r="E41" s="90">
        <v>4.68</v>
      </c>
      <c r="F41" s="90">
        <v>3</v>
      </c>
      <c r="G41" s="90"/>
      <c r="H41" s="90"/>
      <c r="I41" s="90"/>
      <c r="J41" s="90"/>
      <c r="K41" s="90"/>
      <c r="L41" s="90"/>
      <c r="M41" s="91"/>
      <c r="N41" s="98">
        <v>7</v>
      </c>
      <c r="O41" s="99">
        <v>0.23</v>
      </c>
      <c r="P41" s="91">
        <v>0.71612903225806457</v>
      </c>
      <c r="Q41" s="91">
        <v>5</v>
      </c>
      <c r="R41" s="92" t="s">
        <v>271</v>
      </c>
      <c r="S41" s="95"/>
    </row>
    <row r="42" spans="1:19" x14ac:dyDescent="0.15">
      <c r="A42" s="89" t="s">
        <v>180</v>
      </c>
      <c r="B42" s="89" t="s">
        <v>181</v>
      </c>
      <c r="C42" s="89" t="s">
        <v>182</v>
      </c>
      <c r="D42" s="97">
        <v>307154419</v>
      </c>
      <c r="E42" s="90"/>
      <c r="F42" s="90"/>
      <c r="G42" s="90"/>
      <c r="H42" s="90"/>
      <c r="I42" s="90"/>
      <c r="J42" s="90"/>
      <c r="K42" s="90"/>
      <c r="L42" s="90"/>
      <c r="M42" s="91"/>
      <c r="N42" s="98">
        <v>0</v>
      </c>
      <c r="O42" s="99">
        <v>0</v>
      </c>
      <c r="P42" s="91">
        <v>0</v>
      </c>
      <c r="Q42" s="91" t="s">
        <v>271</v>
      </c>
      <c r="R42" s="92" t="s">
        <v>271</v>
      </c>
      <c r="S42" s="95"/>
    </row>
    <row r="43" spans="1:19" x14ac:dyDescent="0.15">
      <c r="A43" s="89" t="s">
        <v>180</v>
      </c>
      <c r="B43" s="89" t="s">
        <v>152</v>
      </c>
      <c r="C43" s="89" t="s">
        <v>184</v>
      </c>
      <c r="D43" s="97">
        <v>314254177</v>
      </c>
      <c r="E43" s="90">
        <v>0</v>
      </c>
      <c r="F43" s="90">
        <v>0</v>
      </c>
      <c r="G43" s="90">
        <v>4.7</v>
      </c>
      <c r="H43" s="90">
        <v>6.22</v>
      </c>
      <c r="I43" s="90">
        <v>0</v>
      </c>
      <c r="J43" s="90">
        <v>3.17</v>
      </c>
      <c r="K43" s="90">
        <v>0.2</v>
      </c>
      <c r="L43" s="90">
        <v>0</v>
      </c>
      <c r="M43" s="91">
        <v>1.0889999999999997</v>
      </c>
      <c r="N43" s="98">
        <v>11</v>
      </c>
      <c r="O43" s="99">
        <v>0.35</v>
      </c>
      <c r="P43" s="91">
        <v>1.2683870967741937</v>
      </c>
      <c r="Q43" s="91">
        <v>2.3573870967741932</v>
      </c>
      <c r="R43" s="92" t="s">
        <v>271</v>
      </c>
      <c r="S43" s="94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Listado de Inscripción </vt:lpstr>
      <vt:lpstr>Hoja1</vt:lpstr>
      <vt:lpstr>tareas semanales</vt:lpstr>
      <vt:lpstr>correos</vt:lpstr>
      <vt:lpstr>tareas examen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created xsi:type="dcterms:W3CDTF">2019-05-31T18:55:08Z</dcterms:created>
  <dcterms:modified xsi:type="dcterms:W3CDTF">2019-06-17T19:32:41Z</dcterms:modified>
</cp:coreProperties>
</file>