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3\"/>
    </mc:Choice>
  </mc:AlternateContent>
  <xr:revisionPtr revIDLastSave="0" documentId="13_ncr:1_{7252FA25-0A16-4E89-9D13-651CB91192CD}" xr6:coauthVersionLast="47" xr6:coauthVersionMax="47" xr10:uidLastSave="{00000000-0000-0000-0000-000000000000}"/>
  <bookViews>
    <workbookView xWindow="-120" yWindow="-120" windowWidth="20730" windowHeight="11160" tabRatio="233" xr2:uid="{F3FFE648-F0C0-4AA7-BB98-588B5BF28398}"/>
  </bookViews>
  <sheets>
    <sheet name="Concentrado" sheetId="1" r:id="rId1"/>
  </sheets>
  <definedNames>
    <definedName name="_xlnm._FilterDatabase" localSheetId="0" hidden="1">Concentrado!$A$1:$O$15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1" l="1"/>
  <c r="O15" i="1" s="1"/>
  <c r="N14" i="1"/>
  <c r="O14" i="1" s="1"/>
  <c r="N13" i="1"/>
  <c r="O13" i="1" s="1"/>
  <c r="N12" i="1"/>
  <c r="O12" i="1" s="1"/>
  <c r="N11" i="1"/>
  <c r="O11" i="1" s="1"/>
  <c r="N10" i="1"/>
  <c r="O10" i="1" s="1"/>
  <c r="N9" i="1"/>
  <c r="O9" i="1" s="1"/>
  <c r="N8" i="1"/>
  <c r="O8" i="1" s="1"/>
  <c r="N7" i="1"/>
  <c r="O7" i="1" s="1"/>
  <c r="N6" i="1"/>
  <c r="O6" i="1" s="1"/>
  <c r="N5" i="1"/>
  <c r="O5" i="1" s="1"/>
  <c r="N4" i="1"/>
  <c r="O4" i="1" s="1"/>
  <c r="N3" i="1"/>
  <c r="O3" i="1" s="1"/>
  <c r="N2" i="1"/>
  <c r="O2" i="1" s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2" i="1"/>
</calcChain>
</file>

<file path=xl/sharedStrings.xml><?xml version="1.0" encoding="utf-8"?>
<sst xmlns="http://schemas.openxmlformats.org/spreadsheetml/2006/main" count="58" uniqueCount="56">
  <si>
    <t>Alumno</t>
  </si>
  <si>
    <t>Apaterno</t>
  </si>
  <si>
    <t>Amaterno</t>
  </si>
  <si>
    <t>Nombre</t>
  </si>
  <si>
    <t>Arellano</t>
  </si>
  <si>
    <t>Compan</t>
  </si>
  <si>
    <t>Carolina</t>
  </si>
  <si>
    <t>Cantarell</t>
  </si>
  <si>
    <t>Ibarrola</t>
  </si>
  <si>
    <t>Regina</t>
  </si>
  <si>
    <t>Danis</t>
  </si>
  <si>
    <t>Mejia</t>
  </si>
  <si>
    <t>Axel Tadeo</t>
  </si>
  <si>
    <t>De La Torre</t>
  </si>
  <si>
    <t>Magaly Zoe</t>
  </si>
  <si>
    <t>Retes</t>
  </si>
  <si>
    <t>Reyes</t>
  </si>
  <si>
    <t>Evan</t>
  </si>
  <si>
    <t>Alvarado</t>
  </si>
  <si>
    <t>Gael</t>
  </si>
  <si>
    <t>Guillermo Erik</t>
  </si>
  <si>
    <t>Vidal</t>
  </si>
  <si>
    <t>Angel Fernando</t>
  </si>
  <si>
    <t>Villa</t>
  </si>
  <si>
    <t>Valentina</t>
  </si>
  <si>
    <t>Villalobos</t>
  </si>
  <si>
    <t>Del Corral</t>
  </si>
  <si>
    <t>Guillermo</t>
  </si>
  <si>
    <t>Villegas</t>
  </si>
  <si>
    <t>Leonardo</t>
  </si>
  <si>
    <t>Zavala</t>
  </si>
  <si>
    <t>Romero</t>
  </si>
  <si>
    <t>Diego</t>
  </si>
  <si>
    <t>Zempoalteca</t>
  </si>
  <si>
    <t>Meneses</t>
  </si>
  <si>
    <t>P2_Marco</t>
  </si>
  <si>
    <t>P2_Encuadre</t>
  </si>
  <si>
    <t>P2_Montaje</t>
  </si>
  <si>
    <t>P2_Reporte</t>
  </si>
  <si>
    <t>Puntaje</t>
  </si>
  <si>
    <t>Calificación</t>
  </si>
  <si>
    <t>Jesús David</t>
  </si>
  <si>
    <t>Millán</t>
  </si>
  <si>
    <t>Domínguez</t>
  </si>
  <si>
    <t>González</t>
  </si>
  <si>
    <t>Sánchez</t>
  </si>
  <si>
    <t>Vázquez</t>
  </si>
  <si>
    <t>Carreón</t>
  </si>
  <si>
    <t>Nicolás</t>
  </si>
  <si>
    <t>Alarcón</t>
  </si>
  <si>
    <t>P3_Encuadre</t>
  </si>
  <si>
    <t>P3_Montaje</t>
  </si>
  <si>
    <t>P3_Reporte</t>
  </si>
  <si>
    <t>P4_Encuadre</t>
  </si>
  <si>
    <t>P4_Montaje</t>
  </si>
  <si>
    <t>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</si>
</sst>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3856-D307-4465-B179-36881639078E}">
  <dimension ref="A1:P15"/>
  <sheetViews>
    <sheetView tabSelected="1" zoomScale="110" zoomScaleNormal="110" workbookViewId="0">
      <pane xSplit="6180" ySplit="645" topLeftCell="O1" activePane="bottomRight"/>
      <selection pane="topRight" activeCell="P1" sqref="P1:P1048576"/>
      <selection pane="bottomLeft" activeCell="A2" sqref="A2"/>
      <selection pane="bottomRight" activeCell="P16" sqref="P16"/>
    </sheetView>
  </sheetViews>
  <sheetFormatPr baseColWidth="10" defaultRowHeight="15" x14ac:dyDescent="0.25"/>
  <cols>
    <col min="1" max="1" width="11.85546875" bestFit="1" customWidth="1"/>
    <col min="4" max="4" width="15" bestFit="1" customWidth="1"/>
    <col min="5" max="5" width="11.42578125" style="1"/>
    <col min="6" max="6" width="12.28515625" style="1" bestFit="1" customWidth="1"/>
    <col min="7" max="8" width="11.42578125" style="1"/>
    <col min="9" max="9" width="12.28515625" style="1" bestFit="1" customWidth="1"/>
    <col min="10" max="13" width="12.28515625" style="1" customWidth="1"/>
    <col min="14" max="16" width="11.42578125" style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39</v>
      </c>
      <c r="O1" s="1" t="s">
        <v>40</v>
      </c>
      <c r="P1" s="1" t="s">
        <v>55</v>
      </c>
    </row>
    <row r="2" spans="1:16" x14ac:dyDescent="0.25">
      <c r="A2" t="str">
        <f>CONCATENATE(B2, " ", C2, " ", D2)</f>
        <v>Arellano Compan Carolina</v>
      </c>
      <c r="B2" t="s">
        <v>4</v>
      </c>
      <c r="C2" t="s">
        <v>5</v>
      </c>
      <c r="D2" t="s">
        <v>6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4</v>
      </c>
      <c r="L2" s="1">
        <v>5</v>
      </c>
      <c r="M2" s="1">
        <v>5</v>
      </c>
      <c r="N2" s="1">
        <f t="shared" ref="N2:N15" si="0">SUM(E2:M2)</f>
        <v>44</v>
      </c>
      <c r="O2" s="2">
        <f>(N2/45)*10</f>
        <v>9.7777777777777768</v>
      </c>
      <c r="P2" s="1">
        <v>0</v>
      </c>
    </row>
    <row r="3" spans="1:16" x14ac:dyDescent="0.25">
      <c r="A3" t="str">
        <f t="shared" ref="A3:A15" si="1">CONCATENATE(B3, " ", C3, " ", D3)</f>
        <v>Cantarell Ibarrola Regina</v>
      </c>
      <c r="B3" t="s">
        <v>7</v>
      </c>
      <c r="C3" t="s">
        <v>8</v>
      </c>
      <c r="D3" t="s">
        <v>9</v>
      </c>
      <c r="E3" s="1">
        <v>0</v>
      </c>
      <c r="F3" s="1">
        <v>5</v>
      </c>
      <c r="G3" s="1">
        <v>5</v>
      </c>
      <c r="H3" s="1">
        <v>0</v>
      </c>
      <c r="I3" s="1">
        <v>5</v>
      </c>
      <c r="J3" s="1">
        <v>5</v>
      </c>
      <c r="K3" s="1">
        <v>0</v>
      </c>
      <c r="L3" s="1">
        <v>5</v>
      </c>
      <c r="M3" s="1">
        <v>5</v>
      </c>
      <c r="N3" s="1">
        <f t="shared" si="0"/>
        <v>30</v>
      </c>
      <c r="O3" s="2">
        <f t="shared" ref="O3:O15" si="2">(N3/45)*10</f>
        <v>6.6666666666666661</v>
      </c>
      <c r="P3" s="1">
        <v>1</v>
      </c>
    </row>
    <row r="4" spans="1:16" x14ac:dyDescent="0.25">
      <c r="A4" t="str">
        <f t="shared" si="1"/>
        <v>Danis Millán Jesús David</v>
      </c>
      <c r="B4" t="s">
        <v>10</v>
      </c>
      <c r="C4" t="s">
        <v>42</v>
      </c>
      <c r="D4" t="s">
        <v>41</v>
      </c>
      <c r="E4" s="1">
        <v>5</v>
      </c>
      <c r="F4" s="1">
        <v>5</v>
      </c>
      <c r="G4" s="1">
        <v>5</v>
      </c>
      <c r="H4" s="1">
        <v>5</v>
      </c>
      <c r="I4" s="1">
        <v>0</v>
      </c>
      <c r="J4" s="1">
        <v>5</v>
      </c>
      <c r="K4" s="1">
        <v>5</v>
      </c>
      <c r="L4" s="1">
        <v>5</v>
      </c>
      <c r="M4" s="1">
        <v>5</v>
      </c>
      <c r="N4" s="1">
        <f t="shared" si="0"/>
        <v>40</v>
      </c>
      <c r="O4" s="2">
        <f t="shared" si="2"/>
        <v>8.8888888888888893</v>
      </c>
      <c r="P4" s="1">
        <v>1</v>
      </c>
    </row>
    <row r="5" spans="1:16" x14ac:dyDescent="0.25">
      <c r="A5" t="str">
        <f t="shared" si="1"/>
        <v>Domínguez Mejia Axel Tadeo</v>
      </c>
      <c r="B5" t="s">
        <v>43</v>
      </c>
      <c r="C5" t="s">
        <v>11</v>
      </c>
      <c r="D5" t="s">
        <v>12</v>
      </c>
      <c r="E5" s="1">
        <v>0</v>
      </c>
      <c r="F5" s="1">
        <v>5</v>
      </c>
      <c r="G5" s="1">
        <v>5</v>
      </c>
      <c r="H5" s="1">
        <v>0</v>
      </c>
      <c r="I5" s="1">
        <v>5</v>
      </c>
      <c r="J5" s="1">
        <v>0</v>
      </c>
      <c r="K5" s="1">
        <v>0</v>
      </c>
      <c r="L5" s="1">
        <v>0</v>
      </c>
      <c r="M5" s="1">
        <v>0</v>
      </c>
      <c r="N5" s="1">
        <f t="shared" si="0"/>
        <v>15</v>
      </c>
      <c r="O5" s="2">
        <f t="shared" si="2"/>
        <v>3.333333333333333</v>
      </c>
      <c r="P5" s="1">
        <v>2</v>
      </c>
    </row>
    <row r="6" spans="1:16" x14ac:dyDescent="0.25">
      <c r="A6" t="str">
        <f t="shared" si="1"/>
        <v>González De La Torre Magaly Zoe</v>
      </c>
      <c r="B6" t="s">
        <v>44</v>
      </c>
      <c r="C6" t="s">
        <v>13</v>
      </c>
      <c r="D6" t="s">
        <v>14</v>
      </c>
      <c r="E6" s="1">
        <v>0</v>
      </c>
      <c r="F6" s="1">
        <v>5</v>
      </c>
      <c r="G6" s="1">
        <v>5</v>
      </c>
      <c r="H6" s="1">
        <v>4</v>
      </c>
      <c r="I6" s="1">
        <v>5</v>
      </c>
      <c r="J6" s="1">
        <v>5</v>
      </c>
      <c r="K6" s="1">
        <v>0</v>
      </c>
      <c r="L6" s="1">
        <v>0</v>
      </c>
      <c r="M6" s="1">
        <v>5</v>
      </c>
      <c r="N6" s="1">
        <f t="shared" si="0"/>
        <v>29</v>
      </c>
      <c r="O6" s="2">
        <f t="shared" si="2"/>
        <v>6.4444444444444446</v>
      </c>
      <c r="P6" s="1">
        <v>3</v>
      </c>
    </row>
    <row r="7" spans="1:16" x14ac:dyDescent="0.25">
      <c r="A7" t="str">
        <f t="shared" si="1"/>
        <v>Retes Reyes Evan</v>
      </c>
      <c r="B7" t="s">
        <v>15</v>
      </c>
      <c r="C7" t="s">
        <v>16</v>
      </c>
      <c r="D7" t="s">
        <v>17</v>
      </c>
      <c r="E7" s="1">
        <v>0</v>
      </c>
      <c r="F7" s="1">
        <v>5</v>
      </c>
      <c r="G7" s="1">
        <v>0</v>
      </c>
      <c r="H7" s="1">
        <v>0</v>
      </c>
      <c r="I7" s="1">
        <v>5</v>
      </c>
      <c r="J7" s="1">
        <v>0</v>
      </c>
      <c r="K7" s="1">
        <v>0</v>
      </c>
      <c r="L7" s="1">
        <v>0</v>
      </c>
      <c r="M7" s="1">
        <v>0</v>
      </c>
      <c r="N7" s="1">
        <f t="shared" si="0"/>
        <v>10</v>
      </c>
      <c r="O7" s="2">
        <f t="shared" si="2"/>
        <v>2.2222222222222223</v>
      </c>
      <c r="P7" s="1">
        <v>5</v>
      </c>
    </row>
    <row r="8" spans="1:16" x14ac:dyDescent="0.25">
      <c r="A8" t="str">
        <f t="shared" si="1"/>
        <v>Sánchez Alvarado Gael</v>
      </c>
      <c r="B8" t="s">
        <v>45</v>
      </c>
      <c r="C8" t="s">
        <v>18</v>
      </c>
      <c r="D8" t="s">
        <v>19</v>
      </c>
      <c r="E8" s="1">
        <v>0</v>
      </c>
      <c r="F8" s="1">
        <v>5</v>
      </c>
      <c r="G8" s="1">
        <v>5</v>
      </c>
      <c r="H8" s="1">
        <v>0</v>
      </c>
      <c r="I8" s="1">
        <v>5</v>
      </c>
      <c r="J8" s="1">
        <v>5</v>
      </c>
      <c r="K8" s="1">
        <v>0</v>
      </c>
      <c r="L8" s="1">
        <v>0</v>
      </c>
      <c r="M8" s="1">
        <v>0</v>
      </c>
      <c r="N8" s="1">
        <f t="shared" si="0"/>
        <v>20</v>
      </c>
      <c r="O8" s="2">
        <f t="shared" si="2"/>
        <v>4.4444444444444446</v>
      </c>
      <c r="P8" s="1">
        <v>3</v>
      </c>
    </row>
    <row r="9" spans="1:16" x14ac:dyDescent="0.25">
      <c r="A9" t="str">
        <f t="shared" si="1"/>
        <v>Vázquez Carreón Guillermo Erik</v>
      </c>
      <c r="B9" t="s">
        <v>46</v>
      </c>
      <c r="C9" t="s">
        <v>47</v>
      </c>
      <c r="D9" t="s">
        <v>20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2.5</v>
      </c>
      <c r="L9" s="1">
        <v>5</v>
      </c>
      <c r="M9" s="1">
        <v>5</v>
      </c>
      <c r="N9" s="1">
        <f t="shared" si="0"/>
        <v>42.5</v>
      </c>
      <c r="O9" s="2">
        <f t="shared" si="2"/>
        <v>9.4444444444444446</v>
      </c>
      <c r="P9" s="1">
        <v>0</v>
      </c>
    </row>
    <row r="10" spans="1:16" x14ac:dyDescent="0.25">
      <c r="A10" t="str">
        <f t="shared" si="1"/>
        <v>Vidal Sánchez Angel Fernando</v>
      </c>
      <c r="B10" t="s">
        <v>21</v>
      </c>
      <c r="C10" t="s">
        <v>45</v>
      </c>
      <c r="D10" t="s">
        <v>22</v>
      </c>
      <c r="E10" s="1">
        <v>0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0</v>
      </c>
      <c r="L10" s="1">
        <v>5</v>
      </c>
      <c r="M10" s="1">
        <v>5</v>
      </c>
      <c r="N10" s="1">
        <f t="shared" si="0"/>
        <v>35</v>
      </c>
      <c r="O10" s="2">
        <f t="shared" si="2"/>
        <v>7.7777777777777777</v>
      </c>
      <c r="P10" s="1">
        <v>1</v>
      </c>
    </row>
    <row r="11" spans="1:16" x14ac:dyDescent="0.25">
      <c r="A11" t="str">
        <f t="shared" si="1"/>
        <v>Villa Nicolás Valentina</v>
      </c>
      <c r="B11" t="s">
        <v>23</v>
      </c>
      <c r="C11" t="s">
        <v>48</v>
      </c>
      <c r="D11" t="s">
        <v>24</v>
      </c>
      <c r="E11" s="1">
        <v>0</v>
      </c>
      <c r="F11" s="1">
        <v>5</v>
      </c>
      <c r="G11" s="1">
        <v>5</v>
      </c>
      <c r="H11" s="1">
        <v>0</v>
      </c>
      <c r="I11" s="1">
        <v>0</v>
      </c>
      <c r="J11" s="1">
        <v>0</v>
      </c>
      <c r="K11" s="1">
        <v>0</v>
      </c>
      <c r="L11" s="1">
        <v>5</v>
      </c>
      <c r="M11" s="1">
        <v>5</v>
      </c>
      <c r="N11" s="1">
        <f t="shared" si="0"/>
        <v>20</v>
      </c>
      <c r="O11" s="2">
        <f t="shared" si="2"/>
        <v>4.4444444444444446</v>
      </c>
      <c r="P11" s="1">
        <v>5</v>
      </c>
    </row>
    <row r="12" spans="1:16" x14ac:dyDescent="0.25">
      <c r="A12" t="str">
        <f t="shared" si="1"/>
        <v>Villalobos Del Corral Guillermo</v>
      </c>
      <c r="B12" t="s">
        <v>25</v>
      </c>
      <c r="C12" t="s">
        <v>26</v>
      </c>
      <c r="D12" t="s">
        <v>27</v>
      </c>
      <c r="E12" s="1">
        <v>0</v>
      </c>
      <c r="F12" s="1">
        <v>2.5</v>
      </c>
      <c r="G12" s="1">
        <v>5</v>
      </c>
      <c r="H12" s="1">
        <v>0</v>
      </c>
      <c r="I12" s="1">
        <v>5</v>
      </c>
      <c r="J12" s="1">
        <v>0</v>
      </c>
      <c r="K12" s="1">
        <v>0</v>
      </c>
      <c r="L12" s="1">
        <v>5</v>
      </c>
      <c r="M12" s="1">
        <v>0</v>
      </c>
      <c r="N12" s="1">
        <f t="shared" si="0"/>
        <v>17.5</v>
      </c>
      <c r="O12" s="2">
        <f t="shared" si="2"/>
        <v>3.8888888888888888</v>
      </c>
      <c r="P12" s="1">
        <v>2</v>
      </c>
    </row>
    <row r="13" spans="1:16" x14ac:dyDescent="0.25">
      <c r="A13" t="str">
        <f t="shared" si="1"/>
        <v>Villegas Alarcón Leonardo</v>
      </c>
      <c r="B13" t="s">
        <v>28</v>
      </c>
      <c r="C13" t="s">
        <v>49</v>
      </c>
      <c r="D13" t="s">
        <v>29</v>
      </c>
      <c r="E13" s="1">
        <v>0</v>
      </c>
      <c r="F13" s="1">
        <v>5</v>
      </c>
      <c r="G13" s="1">
        <v>5</v>
      </c>
      <c r="H13" s="1">
        <v>0</v>
      </c>
      <c r="I13" s="1">
        <v>5</v>
      </c>
      <c r="J13" s="1">
        <v>5</v>
      </c>
      <c r="K13" s="1">
        <v>0</v>
      </c>
      <c r="L13" s="1">
        <v>5</v>
      </c>
      <c r="M13" s="1">
        <v>5</v>
      </c>
      <c r="N13" s="1">
        <f t="shared" si="0"/>
        <v>30</v>
      </c>
      <c r="O13" s="2">
        <f t="shared" si="2"/>
        <v>6.6666666666666661</v>
      </c>
      <c r="P13" s="1">
        <v>0</v>
      </c>
    </row>
    <row r="14" spans="1:16" x14ac:dyDescent="0.25">
      <c r="A14" t="str">
        <f t="shared" si="1"/>
        <v>Zavala Romero Diego</v>
      </c>
      <c r="B14" t="s">
        <v>30</v>
      </c>
      <c r="C14" t="s">
        <v>31</v>
      </c>
      <c r="D14" t="s">
        <v>32</v>
      </c>
      <c r="E14" s="1">
        <v>5</v>
      </c>
      <c r="F14" s="1">
        <v>5</v>
      </c>
      <c r="G14" s="1">
        <v>5</v>
      </c>
      <c r="H14" s="1">
        <v>0</v>
      </c>
      <c r="I14" s="1">
        <v>5</v>
      </c>
      <c r="J14" s="1">
        <v>5</v>
      </c>
      <c r="K14" s="1">
        <v>0</v>
      </c>
      <c r="L14" s="1">
        <v>5</v>
      </c>
      <c r="M14" s="1">
        <v>0</v>
      </c>
      <c r="N14" s="1">
        <f t="shared" si="0"/>
        <v>30</v>
      </c>
      <c r="O14" s="2">
        <f t="shared" si="2"/>
        <v>6.6666666666666661</v>
      </c>
      <c r="P14" s="1">
        <v>1</v>
      </c>
    </row>
    <row r="15" spans="1:16" x14ac:dyDescent="0.25">
      <c r="A15" t="str">
        <f t="shared" si="1"/>
        <v>Zempoalteca Meneses Nicolás</v>
      </c>
      <c r="B15" t="s">
        <v>33</v>
      </c>
      <c r="C15" t="s">
        <v>34</v>
      </c>
      <c r="D15" t="s">
        <v>48</v>
      </c>
      <c r="E15" s="1">
        <v>0</v>
      </c>
      <c r="F15" s="1">
        <v>5</v>
      </c>
      <c r="G15" s="1">
        <v>5</v>
      </c>
      <c r="H15" s="1">
        <v>4</v>
      </c>
      <c r="I15" s="1">
        <v>5</v>
      </c>
      <c r="J15" s="1">
        <v>0</v>
      </c>
      <c r="K15" s="1">
        <v>0</v>
      </c>
      <c r="L15" s="1">
        <v>5</v>
      </c>
      <c r="M15" s="1">
        <v>5</v>
      </c>
      <c r="N15" s="1">
        <f t="shared" si="0"/>
        <v>29</v>
      </c>
      <c r="O15" s="2">
        <f t="shared" si="2"/>
        <v>6.4444444444444446</v>
      </c>
      <c r="P15" s="1">
        <v>1</v>
      </c>
    </row>
  </sheetData>
  <conditionalFormatting sqref="E2:M15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Concentrado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Ramón Gustavo Contreras Mayén</cp:lastModifiedBy>
  <dcterms:created xsi:type="dcterms:W3CDTF">2023-11-22T01:55:21Z</dcterms:created>
  <dcterms:modified xsi:type="dcterms:W3CDTF">2023-12-23T22:30:36Z</dcterms:modified>
</cp:coreProperties>
</file>