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2\"/>
    </mc:Choice>
  </mc:AlternateContent>
  <xr:revisionPtr revIDLastSave="0" documentId="13_ncr:1_{29E1A1E1-FF1E-4C4B-AD8D-3836F9BDF71E}" xr6:coauthVersionLast="47" xr6:coauthVersionMax="47" xr10:uidLastSave="{00000000-0000-0000-0000-000000000000}"/>
  <bookViews>
    <workbookView xWindow="-120" yWindow="-120" windowWidth="20730" windowHeight="11160" xr2:uid="{4088411F-45C8-4B22-B9E8-3AFCA733CA3C}"/>
  </bookViews>
  <sheets>
    <sheet name="Concentrado" sheetId="1" r:id="rId1"/>
  </sheets>
  <definedNames>
    <definedName name="_xlnm._FilterDatabase" localSheetId="0" hidden="1">Concentrado!$A$1:$Q$16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2" i="1"/>
  <c r="P2" i="1" s="1"/>
  <c r="A16" i="1"/>
  <c r="A7" i="1"/>
  <c r="A12" i="1"/>
  <c r="A8" i="1"/>
  <c r="A3" i="1"/>
  <c r="A13" i="1"/>
  <c r="A4" i="1"/>
  <c r="A5" i="1"/>
  <c r="A6" i="1"/>
  <c r="A9" i="1"/>
  <c r="A2" i="1"/>
  <c r="A11" i="1"/>
  <c r="A15" i="1"/>
  <c r="A14" i="1"/>
  <c r="A10" i="1"/>
</calcChain>
</file>

<file path=xl/sharedStrings.xml><?xml version="1.0" encoding="utf-8"?>
<sst xmlns="http://schemas.openxmlformats.org/spreadsheetml/2006/main" count="62" uniqueCount="53">
  <si>
    <t>Apaterno</t>
  </si>
  <si>
    <t>Amaterno</t>
  </si>
  <si>
    <t>Nombre</t>
  </si>
  <si>
    <t>Gutiérrez</t>
  </si>
  <si>
    <t>Romero</t>
  </si>
  <si>
    <t>Adán Yahir</t>
  </si>
  <si>
    <t>Hernández</t>
  </si>
  <si>
    <t>Solano</t>
  </si>
  <si>
    <t>Alexa Renata</t>
  </si>
  <si>
    <t>González</t>
  </si>
  <si>
    <t>Talavera</t>
  </si>
  <si>
    <t>Axel Izachard</t>
  </si>
  <si>
    <t>Dante</t>
  </si>
  <si>
    <t>García</t>
  </si>
  <si>
    <t>Diana Berenice</t>
  </si>
  <si>
    <t>Gallegos</t>
  </si>
  <si>
    <t>Pérez</t>
  </si>
  <si>
    <t>Emilio</t>
  </si>
  <si>
    <t>Mariana</t>
  </si>
  <si>
    <t>Gamboa</t>
  </si>
  <si>
    <t>Arredondo</t>
  </si>
  <si>
    <t>Melissa Alexandra</t>
  </si>
  <si>
    <t>Gonzalez</t>
  </si>
  <si>
    <t>Hernandez</t>
  </si>
  <si>
    <t>Miguel Angel</t>
  </si>
  <si>
    <t>Luna</t>
  </si>
  <si>
    <t>Rafael</t>
  </si>
  <si>
    <t>León</t>
  </si>
  <si>
    <t>Raúl Ariel</t>
  </si>
  <si>
    <t>Moussong</t>
  </si>
  <si>
    <t>Regina Michell</t>
  </si>
  <si>
    <t>Guzmán</t>
  </si>
  <si>
    <t>Espejel</t>
  </si>
  <si>
    <t>Rodrigo Alejandro</t>
  </si>
  <si>
    <t>Nava</t>
  </si>
  <si>
    <t>Santiago Elihu</t>
  </si>
  <si>
    <t>Lugo</t>
  </si>
  <si>
    <t>Valentina Celeste</t>
  </si>
  <si>
    <t>Alumno</t>
  </si>
  <si>
    <t>P2_Marco</t>
  </si>
  <si>
    <t>P2_Encuadre</t>
  </si>
  <si>
    <t>P2_Montaje</t>
  </si>
  <si>
    <t>P2_Reporte</t>
  </si>
  <si>
    <t>Bolaños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</si>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</sst>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788E-C5AE-4216-97AC-EB3138BC4F12}">
  <dimension ref="A1:Q16"/>
  <sheetViews>
    <sheetView tabSelected="1" topLeftCell="B1" zoomScale="120" zoomScaleNormal="120" workbookViewId="0">
      <pane xSplit="5565" ySplit="720" topLeftCell="P1" activePane="bottomRight"/>
      <selection activeCell="C1" sqref="C1"/>
      <selection pane="topRight" activeCell="E1" sqref="E1"/>
      <selection pane="bottomLeft" activeCell="E2" sqref="E2"/>
      <selection pane="bottomRight" activeCell="P2" sqref="P2"/>
    </sheetView>
  </sheetViews>
  <sheetFormatPr baseColWidth="10" defaultRowHeight="15" x14ac:dyDescent="0.25"/>
  <cols>
    <col min="1" max="1" width="16.28515625" customWidth="1"/>
    <col min="4" max="4" width="17.2851562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10" max="10" width="12.28515625" style="1" bestFit="1" customWidth="1"/>
    <col min="11" max="11" width="11.5703125" style="1" bestFit="1" customWidth="1"/>
    <col min="12" max="12" width="11.28515625" style="1" bestFit="1" customWidth="1"/>
    <col min="13" max="14" width="11.28515625" style="1" customWidth="1"/>
    <col min="15" max="16" width="11.42578125" style="1"/>
  </cols>
  <sheetData>
    <row r="1" spans="1:17" x14ac:dyDescent="0.25">
      <c r="A1" t="s">
        <v>38</v>
      </c>
      <c r="B1" t="s">
        <v>0</v>
      </c>
      <c r="C1" t="s">
        <v>1</v>
      </c>
      <c r="D1" t="s">
        <v>2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44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45</v>
      </c>
      <c r="P1" s="1" t="s">
        <v>46</v>
      </c>
      <c r="Q1" s="1" t="s">
        <v>52</v>
      </c>
    </row>
    <row r="2" spans="1:17" x14ac:dyDescent="0.25">
      <c r="A2" t="str">
        <f t="shared" ref="A2:A16" si="0">CONCATENATE(B2, " ", C2, " ", D2)</f>
        <v>Bolaños Moussong Regina Michell</v>
      </c>
      <c r="B2" t="s">
        <v>43</v>
      </c>
      <c r="C2" t="s">
        <v>29</v>
      </c>
      <c r="D2" t="s">
        <v>30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</v>
      </c>
      <c r="L2" s="1">
        <v>0</v>
      </c>
      <c r="M2" s="1">
        <v>5</v>
      </c>
      <c r="N2" s="1">
        <v>0</v>
      </c>
      <c r="O2" s="1">
        <f>SUM(E2:N2)</f>
        <v>10</v>
      </c>
      <c r="P2" s="2">
        <f>(O2/50)*10</f>
        <v>2</v>
      </c>
      <c r="Q2" s="1">
        <v>3</v>
      </c>
    </row>
    <row r="3" spans="1:17" x14ac:dyDescent="0.25">
      <c r="A3" t="str">
        <f t="shared" si="0"/>
        <v>Gallegos Pérez Emilio</v>
      </c>
      <c r="B3" t="s">
        <v>15</v>
      </c>
      <c r="C3" t="s">
        <v>16</v>
      </c>
      <c r="D3" t="s">
        <v>17</v>
      </c>
      <c r="E3" s="1">
        <v>0</v>
      </c>
      <c r="F3" s="1">
        <v>5</v>
      </c>
      <c r="G3" s="1">
        <v>5</v>
      </c>
      <c r="H3" s="1">
        <v>0</v>
      </c>
      <c r="I3" s="1">
        <v>0</v>
      </c>
      <c r="J3" s="1">
        <v>5</v>
      </c>
      <c r="K3" s="1">
        <v>0</v>
      </c>
      <c r="L3" s="1">
        <v>0</v>
      </c>
      <c r="M3" s="1">
        <v>5</v>
      </c>
      <c r="N3" s="1">
        <v>5</v>
      </c>
      <c r="O3" s="1">
        <f t="shared" ref="O3:O16" si="1">SUM(E3:N3)</f>
        <v>25</v>
      </c>
      <c r="P3" s="2">
        <f t="shared" ref="P3:P16" si="2">(O3/50)*10</f>
        <v>5</v>
      </c>
      <c r="Q3" s="1">
        <v>2</v>
      </c>
    </row>
    <row r="4" spans="1:17" x14ac:dyDescent="0.25">
      <c r="A4" t="str">
        <f t="shared" si="0"/>
        <v>Gamboa Arredondo Melissa Alexandra</v>
      </c>
      <c r="B4" t="s">
        <v>19</v>
      </c>
      <c r="C4" t="s">
        <v>20</v>
      </c>
      <c r="D4" t="s">
        <v>21</v>
      </c>
      <c r="E4" s="1">
        <v>0</v>
      </c>
      <c r="F4" s="1">
        <v>5</v>
      </c>
      <c r="G4" s="1">
        <v>5</v>
      </c>
      <c r="H4" s="1">
        <v>0</v>
      </c>
      <c r="I4" s="1">
        <v>0</v>
      </c>
      <c r="J4" s="1">
        <v>5</v>
      </c>
      <c r="K4" s="1">
        <v>5</v>
      </c>
      <c r="L4" s="1">
        <v>0</v>
      </c>
      <c r="M4" s="1">
        <v>5</v>
      </c>
      <c r="N4" s="1">
        <v>5</v>
      </c>
      <c r="O4" s="1">
        <f t="shared" si="1"/>
        <v>30</v>
      </c>
      <c r="P4" s="2">
        <f t="shared" si="2"/>
        <v>6</v>
      </c>
      <c r="Q4" s="1">
        <v>0</v>
      </c>
    </row>
    <row r="5" spans="1:17" x14ac:dyDescent="0.25">
      <c r="A5" t="str">
        <f t="shared" si="0"/>
        <v>Gonzalez Hernandez Miguel Angel</v>
      </c>
      <c r="B5" t="s">
        <v>22</v>
      </c>
      <c r="C5" t="s">
        <v>23</v>
      </c>
      <c r="D5" t="s">
        <v>24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4</v>
      </c>
      <c r="M5" s="1">
        <v>5</v>
      </c>
      <c r="N5" s="1">
        <v>5</v>
      </c>
      <c r="O5" s="1">
        <f t="shared" si="1"/>
        <v>49</v>
      </c>
      <c r="P5" s="2">
        <f t="shared" si="2"/>
        <v>9.8000000000000007</v>
      </c>
      <c r="Q5" s="1">
        <v>0</v>
      </c>
    </row>
    <row r="6" spans="1:17" x14ac:dyDescent="0.25">
      <c r="A6" t="str">
        <f t="shared" si="0"/>
        <v>Gonzalez Luna Rafael</v>
      </c>
      <c r="B6" t="s">
        <v>22</v>
      </c>
      <c r="C6" t="s">
        <v>25</v>
      </c>
      <c r="D6" t="s">
        <v>26</v>
      </c>
      <c r="E6" s="1">
        <v>5</v>
      </c>
      <c r="F6" s="1">
        <v>5</v>
      </c>
      <c r="G6" s="1">
        <v>5</v>
      </c>
      <c r="H6" s="1">
        <v>5</v>
      </c>
      <c r="I6" s="1">
        <v>0</v>
      </c>
      <c r="J6" s="1">
        <v>5</v>
      </c>
      <c r="K6" s="1">
        <v>5</v>
      </c>
      <c r="L6" s="1">
        <v>0</v>
      </c>
      <c r="M6" s="1">
        <v>5</v>
      </c>
      <c r="N6" s="1">
        <v>5</v>
      </c>
      <c r="O6" s="1">
        <f t="shared" si="1"/>
        <v>40</v>
      </c>
      <c r="P6" s="2">
        <f t="shared" si="2"/>
        <v>8</v>
      </c>
      <c r="Q6" s="1">
        <v>0</v>
      </c>
    </row>
    <row r="7" spans="1:17" x14ac:dyDescent="0.25">
      <c r="A7" t="str">
        <f t="shared" si="0"/>
        <v>González Talavera Axel Izachard</v>
      </c>
      <c r="B7" t="s">
        <v>9</v>
      </c>
      <c r="C7" t="s">
        <v>10</v>
      </c>
      <c r="D7" t="s">
        <v>11</v>
      </c>
      <c r="E7" s="1">
        <v>0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35</v>
      </c>
      <c r="P7" s="2">
        <f t="shared" si="2"/>
        <v>7</v>
      </c>
      <c r="Q7" s="1">
        <v>0</v>
      </c>
    </row>
    <row r="8" spans="1:17" x14ac:dyDescent="0.25">
      <c r="A8" t="str">
        <f t="shared" si="0"/>
        <v>Gutiérrez García Diana Berenice</v>
      </c>
      <c r="B8" t="s">
        <v>3</v>
      </c>
      <c r="C8" t="s">
        <v>13</v>
      </c>
      <c r="D8" t="s">
        <v>14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50</v>
      </c>
      <c r="P8" s="2">
        <f t="shared" si="2"/>
        <v>10</v>
      </c>
      <c r="Q8" s="1">
        <v>0</v>
      </c>
    </row>
    <row r="9" spans="1:17" x14ac:dyDescent="0.25">
      <c r="A9" t="str">
        <f t="shared" si="0"/>
        <v>Gutiérrez León Raúl Ariel</v>
      </c>
      <c r="B9" t="s">
        <v>3</v>
      </c>
      <c r="C9" t="s">
        <v>27</v>
      </c>
      <c r="D9" t="s">
        <v>28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f t="shared" si="1"/>
        <v>49</v>
      </c>
      <c r="P9" s="2">
        <f t="shared" si="2"/>
        <v>9.8000000000000007</v>
      </c>
      <c r="Q9" s="1">
        <v>1</v>
      </c>
    </row>
    <row r="10" spans="1:17" x14ac:dyDescent="0.25">
      <c r="A10" t="str">
        <f t="shared" si="0"/>
        <v>Gutiérrez Romero Adán Yahir</v>
      </c>
      <c r="B10" t="s">
        <v>3</v>
      </c>
      <c r="C10" t="s">
        <v>4</v>
      </c>
      <c r="D10" t="s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f t="shared" si="1"/>
        <v>50</v>
      </c>
      <c r="P10" s="2">
        <f t="shared" si="2"/>
        <v>10</v>
      </c>
      <c r="Q10" s="1">
        <v>0</v>
      </c>
    </row>
    <row r="11" spans="1:17" x14ac:dyDescent="0.25">
      <c r="A11" t="str">
        <f t="shared" si="0"/>
        <v>Guzmán Espejel Rodrigo Alejandro</v>
      </c>
      <c r="B11" t="s">
        <v>31</v>
      </c>
      <c r="C11" t="s">
        <v>32</v>
      </c>
      <c r="D11" t="s">
        <v>33</v>
      </c>
      <c r="E11" s="1">
        <v>0</v>
      </c>
      <c r="F11" s="1">
        <v>5</v>
      </c>
      <c r="G11" s="1">
        <v>5</v>
      </c>
      <c r="H11" s="1">
        <v>0</v>
      </c>
      <c r="I11" s="1">
        <v>0</v>
      </c>
      <c r="J11" s="1">
        <v>5</v>
      </c>
      <c r="K11" s="1">
        <v>0</v>
      </c>
      <c r="L11" s="1">
        <v>0</v>
      </c>
      <c r="M11" s="1">
        <v>5</v>
      </c>
      <c r="N11" s="1">
        <v>5</v>
      </c>
      <c r="O11" s="1">
        <f t="shared" si="1"/>
        <v>25</v>
      </c>
      <c r="P11" s="2">
        <f t="shared" si="2"/>
        <v>5</v>
      </c>
      <c r="Q11" s="1">
        <v>1</v>
      </c>
    </row>
    <row r="12" spans="1:17" x14ac:dyDescent="0.25">
      <c r="A12" t="str">
        <f t="shared" si="0"/>
        <v>Hernández González Dante</v>
      </c>
      <c r="B12" t="s">
        <v>6</v>
      </c>
      <c r="C12" t="s">
        <v>9</v>
      </c>
      <c r="D12" t="s">
        <v>12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f t="shared" si="1"/>
        <v>50</v>
      </c>
      <c r="P12" s="2">
        <f t="shared" si="2"/>
        <v>10</v>
      </c>
      <c r="Q12" s="1">
        <v>0</v>
      </c>
    </row>
    <row r="13" spans="1:17" x14ac:dyDescent="0.25">
      <c r="A13" t="str">
        <f t="shared" si="0"/>
        <v>Hernández Hernández Mariana</v>
      </c>
      <c r="B13" t="s">
        <v>6</v>
      </c>
      <c r="C13" t="s">
        <v>6</v>
      </c>
      <c r="D13" t="s">
        <v>18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50</v>
      </c>
      <c r="P13" s="2">
        <f t="shared" si="2"/>
        <v>10</v>
      </c>
      <c r="Q13" s="1">
        <v>0</v>
      </c>
    </row>
    <row r="14" spans="1:17" x14ac:dyDescent="0.25">
      <c r="A14" t="str">
        <f t="shared" si="0"/>
        <v>Hernández Lugo Valentina Celeste</v>
      </c>
      <c r="B14" t="s">
        <v>6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</v>
      </c>
      <c r="M14" s="1">
        <v>5</v>
      </c>
      <c r="N14" s="1">
        <v>5</v>
      </c>
      <c r="O14" s="1">
        <f t="shared" si="1"/>
        <v>47</v>
      </c>
      <c r="P14" s="2">
        <f t="shared" si="2"/>
        <v>9.3999999999999986</v>
      </c>
      <c r="Q14" s="1">
        <v>0</v>
      </c>
    </row>
    <row r="15" spans="1:17" x14ac:dyDescent="0.25">
      <c r="A15" t="str">
        <f t="shared" si="0"/>
        <v>Hernandez Nava Santiago Elihu</v>
      </c>
      <c r="B15" t="s">
        <v>23</v>
      </c>
      <c r="C15" t="s">
        <v>34</v>
      </c>
      <c r="D15" t="s">
        <v>35</v>
      </c>
      <c r="E15" s="1">
        <v>0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0</v>
      </c>
      <c r="M15" s="1">
        <v>5</v>
      </c>
      <c r="N15" s="1">
        <v>5</v>
      </c>
      <c r="O15" s="1">
        <f t="shared" si="1"/>
        <v>40</v>
      </c>
      <c r="P15" s="2">
        <f t="shared" si="2"/>
        <v>8</v>
      </c>
      <c r="Q15" s="1">
        <v>0</v>
      </c>
    </row>
    <row r="16" spans="1:17" x14ac:dyDescent="0.25">
      <c r="A16" t="str">
        <f t="shared" si="0"/>
        <v>Hernández Solano Alexa Renata</v>
      </c>
      <c r="B16" t="s">
        <v>6</v>
      </c>
      <c r="C16" t="s">
        <v>7</v>
      </c>
      <c r="D16" t="s">
        <v>8</v>
      </c>
      <c r="E16" s="1">
        <v>0</v>
      </c>
      <c r="F16" s="1">
        <v>5</v>
      </c>
      <c r="G16" s="1">
        <v>5</v>
      </c>
      <c r="H16" s="1">
        <v>0</v>
      </c>
      <c r="I16" s="1">
        <v>0</v>
      </c>
      <c r="J16" s="1">
        <v>5</v>
      </c>
      <c r="K16" s="1">
        <v>0</v>
      </c>
      <c r="L16" s="1">
        <v>0</v>
      </c>
      <c r="M16" s="1">
        <v>5</v>
      </c>
      <c r="N16" s="1">
        <v>0</v>
      </c>
      <c r="O16" s="1">
        <f t="shared" si="1"/>
        <v>20</v>
      </c>
      <c r="P16" s="2">
        <f t="shared" si="2"/>
        <v>4</v>
      </c>
      <c r="Q16" s="1">
        <v>2</v>
      </c>
    </row>
  </sheetData>
  <autoFilter ref="A1:Q16" xr:uid="{E18F788E-C5AE-4216-97AC-EB3138BC4F12}"/>
  <sortState xmlns:xlrd2="http://schemas.microsoft.com/office/spreadsheetml/2017/richdata2" ref="A2:H16">
    <sortCondition ref="A2:A16"/>
  </sortState>
  <conditionalFormatting sqref="E2:O16 Q2:Q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2023-11-21T18:13:58Z</dcterms:created>
  <dcterms:modified xsi:type="dcterms:W3CDTF">2024-05-05T20:30:16Z</dcterms:modified>
</cp:coreProperties>
</file>