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4\"/>
    </mc:Choice>
  </mc:AlternateContent>
  <xr:revisionPtr revIDLastSave="0" documentId="13_ncr:1_{E5DC3692-633F-453C-B686-6A22B7A22E99}" xr6:coauthVersionLast="47" xr6:coauthVersionMax="47" xr10:uidLastSave="{00000000-0000-0000-0000-000000000000}"/>
  <bookViews>
    <workbookView xWindow="-120" yWindow="-120" windowWidth="20730" windowHeight="11160" firstSheet="4" activeTab="5" xr2:uid="{D0ACB533-26E8-4A60-8A51-A7566BA8A636}"/>
  </bookViews>
  <sheets>
    <sheet name="Asistencia" sheetId="2" r:id="rId1"/>
    <sheet name="Podcast" sheetId="1" r:id="rId2"/>
    <sheet name="Poster" sheetId="4" r:id="rId3"/>
    <sheet name="Mov_Circular" sheetId="6" r:id="rId4"/>
    <sheet name="Examen" sheetId="5" r:id="rId5"/>
    <sheet name="Concentrado" sheetId="3" r:id="rId6"/>
  </sheets>
  <definedNames>
    <definedName name="_xlnm._FilterDatabase" localSheetId="5" hidden="1">Concentrado!$A$2:$K$24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5" l="1"/>
  <c r="Y5" i="5"/>
  <c r="Y6" i="5"/>
  <c r="Y7" i="5"/>
  <c r="Y8" i="5"/>
  <c r="Y9" i="5"/>
  <c r="Y10" i="5"/>
  <c r="Y11" i="5"/>
  <c r="Y13" i="5"/>
  <c r="Y14" i="5"/>
  <c r="Y16" i="5"/>
  <c r="Y17" i="5"/>
  <c r="Y18" i="5"/>
  <c r="Y19" i="5"/>
  <c r="Y20" i="5"/>
  <c r="Y21" i="5"/>
  <c r="Y22" i="5"/>
  <c r="Y23" i="5"/>
  <c r="Y2" i="5"/>
  <c r="AB1" i="5"/>
  <c r="W23" i="5"/>
  <c r="X23" i="5" s="1"/>
  <c r="W3" i="5"/>
  <c r="X3" i="5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" i="5"/>
  <c r="X2" i="5" s="1"/>
  <c r="G4" i="3"/>
  <c r="H4" i="3" s="1"/>
  <c r="J4" i="3" s="1"/>
  <c r="G5" i="3"/>
  <c r="H5" i="3" s="1"/>
  <c r="J5" i="3" s="1"/>
  <c r="G6" i="3"/>
  <c r="H6" i="3" s="1"/>
  <c r="J6" i="3" s="1"/>
  <c r="G7" i="3"/>
  <c r="H7" i="3" s="1"/>
  <c r="J7" i="3" s="1"/>
  <c r="G8" i="3"/>
  <c r="H8" i="3" s="1"/>
  <c r="J8" i="3" s="1"/>
  <c r="G9" i="3"/>
  <c r="H9" i="3" s="1"/>
  <c r="J9" i="3" s="1"/>
  <c r="G10" i="3"/>
  <c r="H10" i="3" s="1"/>
  <c r="J10" i="3" s="1"/>
  <c r="G11" i="3"/>
  <c r="H11" i="3" s="1"/>
  <c r="J11" i="3" s="1"/>
  <c r="G12" i="3"/>
  <c r="H12" i="3" s="1"/>
  <c r="J12" i="3" s="1"/>
  <c r="G13" i="3"/>
  <c r="H13" i="3" s="1"/>
  <c r="J13" i="3" s="1"/>
  <c r="G14" i="3"/>
  <c r="H14" i="3" s="1"/>
  <c r="J14" i="3" s="1"/>
  <c r="G15" i="3"/>
  <c r="H15" i="3" s="1"/>
  <c r="J15" i="3" s="1"/>
  <c r="G16" i="3"/>
  <c r="H16" i="3" s="1"/>
  <c r="J16" i="3" s="1"/>
  <c r="G17" i="3"/>
  <c r="H17" i="3" s="1"/>
  <c r="J17" i="3" s="1"/>
  <c r="G18" i="3"/>
  <c r="H18" i="3" s="1"/>
  <c r="J18" i="3" s="1"/>
  <c r="G19" i="3"/>
  <c r="H19" i="3" s="1"/>
  <c r="J19" i="3" s="1"/>
  <c r="G20" i="3"/>
  <c r="H20" i="3" s="1"/>
  <c r="J20" i="3" s="1"/>
  <c r="G21" i="3"/>
  <c r="H21" i="3" s="1"/>
  <c r="J21" i="3" s="1"/>
  <c r="G22" i="3"/>
  <c r="H22" i="3" s="1"/>
  <c r="J22" i="3" s="1"/>
  <c r="G23" i="3"/>
  <c r="H23" i="3" s="1"/>
  <c r="J23" i="3" s="1"/>
  <c r="G24" i="3"/>
  <c r="H24" i="3" s="1"/>
  <c r="J24" i="3" s="1"/>
  <c r="G3" i="3"/>
  <c r="H3" i="3" s="1"/>
  <c r="J3" i="3" s="1"/>
  <c r="G1" i="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AB2" i="5" l="1"/>
</calcChain>
</file>

<file path=xl/sharedStrings.xml><?xml version="1.0" encoding="utf-8"?>
<sst xmlns="http://schemas.openxmlformats.org/spreadsheetml/2006/main" count="256" uniqueCount="91">
  <si>
    <t>Alumno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</si>
  <si>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</si>
  <si>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</si>
  <si>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</si>
  <si>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</si>
  <si>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</si>
  <si>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</si>
  <si>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</si>
  <si>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</si>
  <si>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</si>
  <si>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</si>
  <si>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</si>
  <si>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</si>
  <si>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</si>
  <si>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</si>
  <si>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</si>
  <si>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</si>
  <si>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</si>
  <si>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</si>
  <si>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</si>
  <si>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</si>
  <si>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</si>
  <si>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</si>
  <si>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ZAVALA ROMERO DIEGO</t>
  </si>
  <si>
    <t>ZEMPOALTECA MENESES NICOLAS</t>
  </si>
  <si>
    <t>Trabajo</t>
  </si>
  <si>
    <t>Presentación</t>
  </si>
  <si>
    <t>Nombre</t>
  </si>
  <si>
    <t>Duración</t>
  </si>
  <si>
    <t>Narración</t>
  </si>
  <si>
    <t>Contenido</t>
  </si>
  <si>
    <t>Guión</t>
  </si>
  <si>
    <t>Fuentes</t>
  </si>
  <si>
    <t>Ortografía</t>
  </si>
  <si>
    <t>Puntaje</t>
  </si>
  <si>
    <t>Individual</t>
  </si>
  <si>
    <t>Con Darinka</t>
  </si>
  <si>
    <t>Con Kamyla</t>
  </si>
  <si>
    <t>Con Angel</t>
  </si>
  <si>
    <t>Con Nicolás</t>
  </si>
  <si>
    <t>Con Jesús</t>
  </si>
  <si>
    <t>Con Leonardo</t>
  </si>
  <si>
    <t>No entregó</t>
  </si>
  <si>
    <t>Ej_9_Abril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</si>
  <si>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</si>
  <si>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</si>
  <si>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</si>
  <si>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</si>
  <si>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</si>
  <si>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</si>
  <si>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</si>
  <si>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</si>
  <si>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</si>
  <si>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</si>
  <si>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</si>
  <si>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</si>
  <si>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</si>
  <si>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</si>
  <si>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</si>
  <si>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</si>
  <si>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</si>
  <si>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</si>
  <si>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</si>
  <si>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</si>
  <si>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Versión</t>
  </si>
  <si>
    <t>Calificación</t>
  </si>
  <si>
    <t>Faltas</t>
  </si>
  <si>
    <t>Podcast</t>
  </si>
  <si>
    <t>Poster</t>
  </si>
  <si>
    <t>Título</t>
  </si>
  <si>
    <t>Integrantes</t>
  </si>
  <si>
    <t>Letrero</t>
  </si>
  <si>
    <t>Tipo_Cont.</t>
  </si>
  <si>
    <t>Soluciones</t>
  </si>
  <si>
    <t>Referencias</t>
  </si>
  <si>
    <t>Ej_Mov_Circular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</si>
  <si>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</si>
  <si>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</si>
  <si>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</si>
  <si>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</si>
  <si>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</si>
  <si>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</si>
  <si>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</si>
  <si>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</si>
  <si>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</si>
  <si>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Examen</t>
  </si>
  <si>
    <t>A</t>
  </si>
  <si>
    <t>B</t>
  </si>
  <si>
    <t>Máximo</t>
  </si>
  <si>
    <t>Diferencia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</si>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</sst>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CDB0-EEA7-48B3-BCFD-5AF58989E03D}">
  <dimension ref="A1:R25"/>
  <sheetViews>
    <sheetView workbookViewId="0">
      <selection activeCell="P1" sqref="P1"/>
    </sheetView>
  </sheetViews>
  <sheetFormatPr baseColWidth="10" defaultRowHeight="15" x14ac:dyDescent="0.25"/>
  <cols>
    <col min="1" max="1" width="37.140625" bestFit="1" customWidth="1"/>
    <col min="2" max="5" width="7.28515625" style="2" bestFit="1" customWidth="1"/>
    <col min="6" max="9" width="7.28515625" style="2" customWidth="1"/>
    <col min="10" max="16" width="6.7109375" style="2" bestFit="1" customWidth="1"/>
    <col min="17" max="17" width="7.42578125" style="2" bestFit="1" customWidth="1"/>
    <col min="18" max="18" width="11.42578125" style="2"/>
  </cols>
  <sheetData>
    <row r="1" spans="1:18" x14ac:dyDescent="0.25">
      <c r="A1" s="1" t="s">
        <v>0</v>
      </c>
      <c r="B1" s="3">
        <v>45363</v>
      </c>
      <c r="C1" s="3">
        <v>45366</v>
      </c>
      <c r="D1" s="3">
        <v>45370</v>
      </c>
      <c r="E1" s="3">
        <v>45373</v>
      </c>
      <c r="F1" s="3">
        <v>45377</v>
      </c>
      <c r="G1" s="3">
        <v>45380</v>
      </c>
      <c r="H1" s="3">
        <v>45384</v>
      </c>
      <c r="I1" s="3">
        <v>45387</v>
      </c>
      <c r="J1" s="3">
        <v>45391</v>
      </c>
      <c r="K1" s="3">
        <v>45394</v>
      </c>
      <c r="L1" s="3">
        <v>45398</v>
      </c>
      <c r="M1" s="3">
        <v>45401</v>
      </c>
      <c r="N1" s="3">
        <v>45405</v>
      </c>
      <c r="O1" s="3">
        <v>45408</v>
      </c>
      <c r="P1" s="3">
        <v>45412</v>
      </c>
      <c r="Q1" s="3">
        <v>45415</v>
      </c>
      <c r="R1" s="2" t="s">
        <v>66</v>
      </c>
    </row>
    <row r="2" spans="1:18" x14ac:dyDescent="0.25">
      <c r="A2" t="s">
        <v>1</v>
      </c>
      <c r="N2" s="2">
        <v>1</v>
      </c>
      <c r="R2" s="2">
        <f>SUM(B2:Q2)</f>
        <v>1</v>
      </c>
    </row>
    <row r="3" spans="1:18" x14ac:dyDescent="0.25">
      <c r="A3" t="s">
        <v>2</v>
      </c>
      <c r="I3" s="2">
        <v>1</v>
      </c>
      <c r="K3" s="2">
        <v>1</v>
      </c>
      <c r="R3" s="2">
        <f t="shared" ref="R3:R25" si="0">SUM(B3:Q3)</f>
        <v>2</v>
      </c>
    </row>
    <row r="4" spans="1:18" x14ac:dyDescent="0.25">
      <c r="A4" t="s">
        <v>3</v>
      </c>
      <c r="I4" s="2">
        <v>1</v>
      </c>
      <c r="R4" s="2">
        <f t="shared" si="0"/>
        <v>1</v>
      </c>
    </row>
    <row r="5" spans="1:18" x14ac:dyDescent="0.25">
      <c r="A5" t="s">
        <v>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R5" s="2">
        <f t="shared" si="0"/>
        <v>14</v>
      </c>
    </row>
    <row r="6" spans="1:18" x14ac:dyDescent="0.25">
      <c r="A6" t="s">
        <v>5</v>
      </c>
      <c r="R6" s="2">
        <f t="shared" si="0"/>
        <v>0</v>
      </c>
    </row>
    <row r="7" spans="1:18" x14ac:dyDescent="0.25">
      <c r="A7" t="s">
        <v>6</v>
      </c>
      <c r="E7" s="2">
        <v>1</v>
      </c>
      <c r="R7" s="2">
        <f t="shared" si="0"/>
        <v>1</v>
      </c>
    </row>
    <row r="8" spans="1:18" x14ac:dyDescent="0.25">
      <c r="A8" t="s">
        <v>7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R8" s="2">
        <f t="shared" si="0"/>
        <v>13</v>
      </c>
    </row>
    <row r="9" spans="1:18" x14ac:dyDescent="0.25">
      <c r="A9" t="s">
        <v>8</v>
      </c>
      <c r="E9" s="2">
        <v>1</v>
      </c>
      <c r="R9" s="2">
        <f t="shared" si="0"/>
        <v>1</v>
      </c>
    </row>
    <row r="10" spans="1:18" x14ac:dyDescent="0.25">
      <c r="A10" t="s">
        <v>9</v>
      </c>
      <c r="E10" s="2">
        <v>1</v>
      </c>
      <c r="O10" s="2">
        <v>1</v>
      </c>
      <c r="R10" s="2">
        <f t="shared" si="0"/>
        <v>2</v>
      </c>
    </row>
    <row r="11" spans="1:18" x14ac:dyDescent="0.25">
      <c r="A11" t="s">
        <v>10</v>
      </c>
      <c r="C11" s="2">
        <v>1</v>
      </c>
      <c r="R11" s="2">
        <f t="shared" si="0"/>
        <v>1</v>
      </c>
    </row>
    <row r="12" spans="1:18" x14ac:dyDescent="0.25">
      <c r="A12" t="s">
        <v>11</v>
      </c>
      <c r="E12" s="2">
        <v>1</v>
      </c>
      <c r="K12" s="2">
        <v>1</v>
      </c>
      <c r="O12" s="2">
        <v>1</v>
      </c>
      <c r="R12" s="2">
        <f t="shared" si="0"/>
        <v>3</v>
      </c>
    </row>
    <row r="13" spans="1:18" x14ac:dyDescent="0.25">
      <c r="A13" t="s">
        <v>12</v>
      </c>
      <c r="E13" s="2">
        <v>1</v>
      </c>
      <c r="K13" s="2">
        <v>1</v>
      </c>
      <c r="O13" s="2">
        <v>1</v>
      </c>
      <c r="R13" s="2">
        <f t="shared" si="0"/>
        <v>3</v>
      </c>
    </row>
    <row r="14" spans="1:18" x14ac:dyDescent="0.25">
      <c r="A14" t="s">
        <v>13</v>
      </c>
      <c r="C14" s="2">
        <v>1</v>
      </c>
      <c r="E14" s="2">
        <v>1</v>
      </c>
      <c r="I14" s="2">
        <v>1</v>
      </c>
      <c r="K14" s="2">
        <v>1</v>
      </c>
      <c r="O14" s="2">
        <v>1</v>
      </c>
      <c r="R14" s="2">
        <f t="shared" si="0"/>
        <v>5</v>
      </c>
    </row>
    <row r="15" spans="1:18" x14ac:dyDescent="0.25">
      <c r="A15" t="s">
        <v>14</v>
      </c>
      <c r="E15" s="2">
        <v>1</v>
      </c>
      <c r="R15" s="2">
        <f t="shared" si="0"/>
        <v>1</v>
      </c>
    </row>
    <row r="16" spans="1:18" x14ac:dyDescent="0.25">
      <c r="A16" t="s">
        <v>15</v>
      </c>
      <c r="R16" s="2">
        <f t="shared" si="0"/>
        <v>0</v>
      </c>
    </row>
    <row r="17" spans="1:18" x14ac:dyDescent="0.25">
      <c r="A17" t="s">
        <v>16</v>
      </c>
      <c r="C17" s="2">
        <v>1</v>
      </c>
      <c r="E17" s="2">
        <v>1</v>
      </c>
      <c r="I17" s="2">
        <v>1</v>
      </c>
      <c r="K17" s="2">
        <v>1</v>
      </c>
      <c r="L17" s="2">
        <v>1</v>
      </c>
      <c r="N17" s="2">
        <v>1</v>
      </c>
      <c r="R17" s="2">
        <f t="shared" si="0"/>
        <v>6</v>
      </c>
    </row>
    <row r="18" spans="1:18" x14ac:dyDescent="0.25">
      <c r="A18" t="s">
        <v>17</v>
      </c>
      <c r="R18" s="2">
        <f t="shared" si="0"/>
        <v>0</v>
      </c>
    </row>
    <row r="19" spans="1:18" x14ac:dyDescent="0.25">
      <c r="A19" t="s">
        <v>18</v>
      </c>
      <c r="J19" s="2">
        <v>1</v>
      </c>
      <c r="N19" s="2">
        <v>1</v>
      </c>
      <c r="R19" s="2">
        <f t="shared" si="0"/>
        <v>2</v>
      </c>
    </row>
    <row r="20" spans="1:18" x14ac:dyDescent="0.25">
      <c r="A20" t="s">
        <v>19</v>
      </c>
      <c r="C20" s="2">
        <v>1</v>
      </c>
      <c r="O20" s="2">
        <v>1</v>
      </c>
      <c r="R20" s="2">
        <f t="shared" si="0"/>
        <v>2</v>
      </c>
    </row>
    <row r="21" spans="1:18" x14ac:dyDescent="0.25">
      <c r="A21" t="s">
        <v>20</v>
      </c>
      <c r="I21" s="2">
        <v>1</v>
      </c>
      <c r="R21" s="2">
        <f t="shared" si="0"/>
        <v>1</v>
      </c>
    </row>
    <row r="22" spans="1:18" x14ac:dyDescent="0.25">
      <c r="A22" t="s">
        <v>21</v>
      </c>
      <c r="K22" s="2">
        <v>1</v>
      </c>
      <c r="R22" s="2">
        <f t="shared" si="0"/>
        <v>1</v>
      </c>
    </row>
    <row r="23" spans="1:18" x14ac:dyDescent="0.25">
      <c r="A23" t="s">
        <v>22</v>
      </c>
      <c r="R23" s="2">
        <f t="shared" si="0"/>
        <v>0</v>
      </c>
    </row>
    <row r="24" spans="1:18" x14ac:dyDescent="0.25">
      <c r="A24" t="s">
        <v>23</v>
      </c>
      <c r="K24" s="2">
        <v>1</v>
      </c>
      <c r="O24" s="2">
        <v>1</v>
      </c>
      <c r="R24" s="2">
        <f t="shared" si="0"/>
        <v>2</v>
      </c>
    </row>
    <row r="25" spans="1:18" x14ac:dyDescent="0.25">
      <c r="A25" t="s">
        <v>24</v>
      </c>
      <c r="C25" s="2">
        <v>1</v>
      </c>
      <c r="O25" s="2">
        <v>1</v>
      </c>
      <c r="R25" s="2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BA2-3646-4576-AB3F-FD50D6DF1414}">
  <dimension ref="A1:K25"/>
  <sheetViews>
    <sheetView workbookViewId="0">
      <selection activeCell="B2" sqref="B2"/>
    </sheetView>
  </sheetViews>
  <sheetFormatPr baseColWidth="10" defaultRowHeight="15" x14ac:dyDescent="0.25"/>
  <cols>
    <col min="1" max="1" width="37.140625" bestFit="1" customWidth="1"/>
    <col min="2" max="2" width="13.140625" style="2" bestFit="1" customWidth="1"/>
    <col min="3" max="3" width="12.5703125" style="2" bestFit="1" customWidth="1"/>
    <col min="4" max="4" width="8.140625" style="2" bestFit="1" customWidth="1"/>
    <col min="5" max="5" width="9.140625" style="2" bestFit="1" customWidth="1"/>
    <col min="6" max="7" width="10" style="2" bestFit="1" customWidth="1"/>
    <col min="8" max="8" width="6.28515625" style="2" bestFit="1" customWidth="1"/>
    <col min="9" max="9" width="7.85546875" style="2" bestFit="1" customWidth="1"/>
    <col min="10" max="10" width="10" style="2" bestFit="1" customWidth="1"/>
    <col min="11" max="11" width="11.7109375" style="2" bestFit="1" customWidth="1"/>
  </cols>
  <sheetData>
    <row r="1" spans="1:11" x14ac:dyDescent="0.25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</row>
    <row r="2" spans="1:11" x14ac:dyDescent="0.25">
      <c r="A2" t="s">
        <v>1</v>
      </c>
      <c r="B2" s="2" t="s">
        <v>35</v>
      </c>
      <c r="C2" s="2">
        <v>1</v>
      </c>
      <c r="D2" s="2">
        <v>1</v>
      </c>
      <c r="E2" s="2">
        <v>1</v>
      </c>
      <c r="F2" s="2">
        <v>1</v>
      </c>
      <c r="G2" s="2">
        <v>3</v>
      </c>
      <c r="H2" s="2">
        <v>1</v>
      </c>
      <c r="I2" s="2">
        <v>0</v>
      </c>
      <c r="J2" s="2">
        <v>1</v>
      </c>
      <c r="K2" s="2">
        <f>SUM(C2:J2)</f>
        <v>9</v>
      </c>
    </row>
    <row r="3" spans="1:11" x14ac:dyDescent="0.25">
      <c r="A3" t="s">
        <v>2</v>
      </c>
      <c r="B3" s="2" t="s">
        <v>35</v>
      </c>
      <c r="C3" s="2">
        <v>1</v>
      </c>
      <c r="D3" s="2">
        <v>1</v>
      </c>
      <c r="E3" s="2">
        <v>1</v>
      </c>
      <c r="F3" s="2">
        <v>1</v>
      </c>
      <c r="G3" s="2">
        <v>3</v>
      </c>
      <c r="H3" s="2">
        <v>1</v>
      </c>
      <c r="I3" s="2">
        <v>1</v>
      </c>
      <c r="J3" s="2">
        <v>1</v>
      </c>
      <c r="K3" s="2">
        <f t="shared" ref="K3:K25" si="0">SUM(C3:J3)</f>
        <v>10</v>
      </c>
    </row>
    <row r="4" spans="1:11" x14ac:dyDescent="0.25">
      <c r="A4" t="s">
        <v>3</v>
      </c>
      <c r="B4" s="2" t="s">
        <v>41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1</v>
      </c>
      <c r="I4" s="2">
        <v>1</v>
      </c>
      <c r="J4" s="2">
        <v>1</v>
      </c>
      <c r="K4" s="2">
        <f t="shared" si="0"/>
        <v>10</v>
      </c>
    </row>
    <row r="5" spans="1:11" x14ac:dyDescent="0.25">
      <c r="A5" t="s">
        <v>4</v>
      </c>
      <c r="B5" s="2" t="s">
        <v>42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</row>
    <row r="6" spans="1:11" x14ac:dyDescent="0.25">
      <c r="A6" t="s">
        <v>5</v>
      </c>
      <c r="B6" s="2" t="s">
        <v>42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0</v>
      </c>
    </row>
    <row r="7" spans="1:11" x14ac:dyDescent="0.25">
      <c r="A7" t="s">
        <v>6</v>
      </c>
      <c r="B7" s="2" t="s">
        <v>42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0</v>
      </c>
    </row>
    <row r="8" spans="1:11" x14ac:dyDescent="0.25">
      <c r="A8" t="s">
        <v>7</v>
      </c>
      <c r="B8" s="2" t="s">
        <v>42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0</v>
      </c>
    </row>
    <row r="9" spans="1:11" x14ac:dyDescent="0.25">
      <c r="A9" t="s">
        <v>8</v>
      </c>
      <c r="B9" s="2" t="s">
        <v>42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0</v>
      </c>
    </row>
    <row r="10" spans="1:11" x14ac:dyDescent="0.25">
      <c r="A10" t="s">
        <v>9</v>
      </c>
      <c r="B10" s="2" t="s">
        <v>36</v>
      </c>
      <c r="C10" s="2">
        <v>1</v>
      </c>
      <c r="D10" s="2">
        <v>1</v>
      </c>
      <c r="E10" s="2">
        <v>1</v>
      </c>
      <c r="F10" s="2">
        <v>1</v>
      </c>
      <c r="G10" s="2">
        <v>3</v>
      </c>
      <c r="H10" s="2">
        <v>1</v>
      </c>
      <c r="I10" s="2">
        <v>1</v>
      </c>
      <c r="J10" s="2">
        <v>1</v>
      </c>
      <c r="K10" s="2">
        <f t="shared" si="0"/>
        <v>10</v>
      </c>
    </row>
    <row r="11" spans="1:11" x14ac:dyDescent="0.25">
      <c r="A11" t="s">
        <v>10</v>
      </c>
      <c r="B11" s="2" t="s">
        <v>35</v>
      </c>
      <c r="C11" s="2">
        <v>1</v>
      </c>
      <c r="D11" s="2">
        <v>1</v>
      </c>
      <c r="E11" s="2">
        <v>1</v>
      </c>
      <c r="F11" s="2">
        <v>1</v>
      </c>
      <c r="G11" s="2">
        <v>3</v>
      </c>
      <c r="H11" s="2">
        <v>1</v>
      </c>
      <c r="I11" s="2">
        <v>1</v>
      </c>
      <c r="J11" s="2">
        <v>1</v>
      </c>
      <c r="K11" s="2">
        <f t="shared" si="0"/>
        <v>10</v>
      </c>
    </row>
    <row r="12" spans="1:11" x14ac:dyDescent="0.25">
      <c r="A12" t="s">
        <v>11</v>
      </c>
      <c r="B12" s="2" t="s">
        <v>42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</row>
    <row r="13" spans="1:11" x14ac:dyDescent="0.25">
      <c r="A13" t="s">
        <v>12</v>
      </c>
      <c r="B13" s="2" t="s">
        <v>35</v>
      </c>
      <c r="C13" s="2">
        <v>1</v>
      </c>
      <c r="D13" s="2">
        <v>1</v>
      </c>
      <c r="E13" s="2">
        <v>1</v>
      </c>
      <c r="F13" s="2">
        <v>1</v>
      </c>
      <c r="G13" s="2">
        <v>3</v>
      </c>
      <c r="H13" s="2">
        <v>0</v>
      </c>
      <c r="I13" s="2">
        <v>0</v>
      </c>
      <c r="J13" s="2">
        <v>0</v>
      </c>
      <c r="K13" s="2">
        <f t="shared" si="0"/>
        <v>7</v>
      </c>
    </row>
    <row r="14" spans="1:11" x14ac:dyDescent="0.25">
      <c r="A14" t="s">
        <v>13</v>
      </c>
      <c r="B14" s="2" t="s">
        <v>42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</row>
    <row r="15" spans="1:11" x14ac:dyDescent="0.25">
      <c r="A15" t="s">
        <v>14</v>
      </c>
      <c r="B15" s="2" t="s">
        <v>37</v>
      </c>
      <c r="C15" s="2">
        <v>1</v>
      </c>
      <c r="D15" s="2">
        <v>1</v>
      </c>
      <c r="E15" s="2">
        <v>1</v>
      </c>
      <c r="F15" s="2">
        <v>1</v>
      </c>
      <c r="G15" s="2">
        <v>3</v>
      </c>
      <c r="H15" s="2">
        <v>1</v>
      </c>
      <c r="I15" s="2">
        <v>1</v>
      </c>
      <c r="J15" s="2">
        <v>1</v>
      </c>
      <c r="K15" s="2">
        <f t="shared" si="0"/>
        <v>10</v>
      </c>
    </row>
    <row r="16" spans="1:11" x14ac:dyDescent="0.25">
      <c r="A16" t="s">
        <v>15</v>
      </c>
      <c r="B16" s="2" t="s">
        <v>42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0</v>
      </c>
    </row>
    <row r="17" spans="1:11" x14ac:dyDescent="0.25">
      <c r="A17" t="s">
        <v>16</v>
      </c>
      <c r="B17" s="2" t="s">
        <v>42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0</v>
      </c>
    </row>
    <row r="18" spans="1:11" x14ac:dyDescent="0.25">
      <c r="A18" t="s">
        <v>17</v>
      </c>
      <c r="B18" s="2" t="s">
        <v>35</v>
      </c>
      <c r="C18" s="2">
        <v>1</v>
      </c>
      <c r="D18" s="2">
        <v>1</v>
      </c>
      <c r="E18" s="2">
        <v>1</v>
      </c>
      <c r="F18" s="2">
        <v>1</v>
      </c>
      <c r="G18" s="2">
        <v>3</v>
      </c>
      <c r="H18" s="2">
        <v>1</v>
      </c>
      <c r="I18" s="2">
        <v>0.5</v>
      </c>
      <c r="J18" s="2">
        <v>1</v>
      </c>
      <c r="K18" s="2">
        <f t="shared" si="0"/>
        <v>9.5</v>
      </c>
    </row>
    <row r="19" spans="1:11" x14ac:dyDescent="0.25">
      <c r="A19" t="s">
        <v>18</v>
      </c>
      <c r="B19" s="2" t="s">
        <v>35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f t="shared" si="0"/>
        <v>10</v>
      </c>
    </row>
    <row r="20" spans="1:11" x14ac:dyDescent="0.25">
      <c r="A20" t="s">
        <v>19</v>
      </c>
      <c r="B20" s="2" t="s">
        <v>39</v>
      </c>
      <c r="C20" s="2">
        <v>1</v>
      </c>
      <c r="D20" s="2">
        <v>1</v>
      </c>
      <c r="E20" s="2">
        <v>1</v>
      </c>
      <c r="F20" s="2">
        <v>1</v>
      </c>
      <c r="G20" s="2">
        <v>3</v>
      </c>
      <c r="H20" s="2">
        <v>0</v>
      </c>
      <c r="I20" s="2">
        <v>0</v>
      </c>
      <c r="J20" s="2">
        <v>0</v>
      </c>
      <c r="K20" s="2">
        <f t="shared" si="0"/>
        <v>7</v>
      </c>
    </row>
    <row r="21" spans="1:11" x14ac:dyDescent="0.25">
      <c r="A21" t="s">
        <v>20</v>
      </c>
      <c r="B21" s="2" t="s">
        <v>42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</row>
    <row r="22" spans="1:11" x14ac:dyDescent="0.25">
      <c r="A22" t="s">
        <v>21</v>
      </c>
      <c r="B22" s="2" t="s">
        <v>42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</row>
    <row r="23" spans="1:11" x14ac:dyDescent="0.25">
      <c r="A23" t="s">
        <v>22</v>
      </c>
      <c r="B23" s="2" t="s">
        <v>40</v>
      </c>
      <c r="C23" s="2">
        <v>1</v>
      </c>
      <c r="D23" s="2">
        <v>1</v>
      </c>
      <c r="E23" s="2">
        <v>1</v>
      </c>
      <c r="F23" s="2">
        <v>1</v>
      </c>
      <c r="G23" s="2">
        <v>3</v>
      </c>
      <c r="H23" s="2">
        <v>1</v>
      </c>
      <c r="I23" s="2">
        <v>1</v>
      </c>
      <c r="J23" s="2">
        <v>1</v>
      </c>
      <c r="K23" s="2">
        <f t="shared" si="0"/>
        <v>10</v>
      </c>
    </row>
    <row r="24" spans="1:11" x14ac:dyDescent="0.25">
      <c r="A24" t="s">
        <v>23</v>
      </c>
      <c r="B24" s="2" t="s">
        <v>42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f t="shared" si="0"/>
        <v>0</v>
      </c>
    </row>
    <row r="25" spans="1:11" x14ac:dyDescent="0.25">
      <c r="A25" t="s">
        <v>24</v>
      </c>
      <c r="B25" s="2" t="s">
        <v>38</v>
      </c>
      <c r="C25" s="2">
        <v>1</v>
      </c>
      <c r="D25" s="2">
        <v>1</v>
      </c>
      <c r="E25" s="2">
        <v>1</v>
      </c>
      <c r="F25" s="2">
        <v>1</v>
      </c>
      <c r="G25" s="2">
        <v>3</v>
      </c>
      <c r="H25" s="2">
        <v>0</v>
      </c>
      <c r="I25" s="2">
        <v>0</v>
      </c>
      <c r="J25" s="2">
        <v>0</v>
      </c>
      <c r="K25" s="2">
        <f t="shared" si="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9A13-4DFC-40E0-BB1B-44135737DD15}">
  <dimension ref="A1:I25"/>
  <sheetViews>
    <sheetView topLeftCell="A13" workbookViewId="0">
      <selection sqref="A1:A25"/>
    </sheetView>
  </sheetViews>
  <sheetFormatPr baseColWidth="10" defaultRowHeight="15" x14ac:dyDescent="0.25"/>
  <cols>
    <col min="1" max="1" width="37.140625" bestFit="1" customWidth="1"/>
    <col min="2" max="2" width="6" style="2" bestFit="1" customWidth="1"/>
    <col min="3" max="3" width="10.85546875" style="2" bestFit="1" customWidth="1"/>
    <col min="4" max="4" width="7" style="2" bestFit="1" customWidth="1"/>
    <col min="5" max="5" width="10.28515625" style="2" bestFit="1" customWidth="1"/>
    <col min="6" max="6" width="10.7109375" style="2" bestFit="1" customWidth="1"/>
    <col min="7" max="7" width="10" style="2" bestFit="1" customWidth="1"/>
    <col min="8" max="8" width="11.28515625" style="2" bestFit="1" customWidth="1"/>
    <col min="9" max="9" width="7.7109375" style="2" bestFit="1" customWidth="1"/>
  </cols>
  <sheetData>
    <row r="1" spans="1:9" x14ac:dyDescent="0.25">
      <c r="A1" s="1" t="s">
        <v>0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33</v>
      </c>
      <c r="H1" s="2" t="s">
        <v>74</v>
      </c>
      <c r="I1" s="2" t="s">
        <v>34</v>
      </c>
    </row>
    <row r="2" spans="1:9" x14ac:dyDescent="0.25">
      <c r="A2" t="s">
        <v>1</v>
      </c>
      <c r="B2" s="2">
        <v>1</v>
      </c>
      <c r="C2" s="2">
        <v>1</v>
      </c>
      <c r="D2" s="2">
        <v>1</v>
      </c>
      <c r="E2" s="2">
        <v>1</v>
      </c>
      <c r="F2" s="2">
        <v>2.5</v>
      </c>
      <c r="G2" s="2">
        <v>2.5</v>
      </c>
      <c r="H2" s="2">
        <v>1</v>
      </c>
      <c r="I2" s="2">
        <f>SUM(B2:H2)</f>
        <v>10</v>
      </c>
    </row>
    <row r="3" spans="1:9" x14ac:dyDescent="0.25">
      <c r="A3" t="s">
        <v>2</v>
      </c>
      <c r="B3" s="2">
        <v>1</v>
      </c>
      <c r="C3" s="2">
        <v>1</v>
      </c>
      <c r="D3" s="2">
        <v>1</v>
      </c>
      <c r="E3" s="2">
        <v>1</v>
      </c>
      <c r="F3" s="2">
        <v>2.5</v>
      </c>
      <c r="G3" s="2">
        <v>2.5</v>
      </c>
      <c r="H3" s="2">
        <v>1</v>
      </c>
      <c r="I3" s="2">
        <f t="shared" ref="I3:I25" si="0">SUM(B3:H3)</f>
        <v>10</v>
      </c>
    </row>
    <row r="4" spans="1:9" x14ac:dyDescent="0.25">
      <c r="A4" t="s">
        <v>3</v>
      </c>
      <c r="B4" s="2">
        <v>1</v>
      </c>
      <c r="C4" s="2">
        <v>1</v>
      </c>
      <c r="D4" s="2">
        <v>1</v>
      </c>
      <c r="E4" s="2">
        <v>1</v>
      </c>
      <c r="F4" s="2">
        <v>2.5</v>
      </c>
      <c r="G4" s="2">
        <v>2.5</v>
      </c>
      <c r="H4" s="2">
        <v>1</v>
      </c>
      <c r="I4" s="2">
        <f t="shared" si="0"/>
        <v>10</v>
      </c>
    </row>
    <row r="5" spans="1:9" x14ac:dyDescent="0.25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f t="shared" si="0"/>
        <v>0</v>
      </c>
    </row>
    <row r="6" spans="1:9" x14ac:dyDescent="0.25">
      <c r="A6" t="s">
        <v>5</v>
      </c>
      <c r="B6" s="2">
        <v>1</v>
      </c>
      <c r="C6" s="2">
        <v>1</v>
      </c>
      <c r="D6" s="2">
        <v>1</v>
      </c>
      <c r="E6" s="2">
        <v>1</v>
      </c>
      <c r="F6" s="2">
        <v>2.5</v>
      </c>
      <c r="G6" s="2">
        <v>2.5</v>
      </c>
      <c r="H6" s="2">
        <v>1</v>
      </c>
      <c r="I6" s="2">
        <f t="shared" si="0"/>
        <v>10</v>
      </c>
    </row>
    <row r="7" spans="1:9" x14ac:dyDescent="0.25">
      <c r="A7" t="s">
        <v>6</v>
      </c>
      <c r="B7" s="2">
        <v>1</v>
      </c>
      <c r="C7" s="2">
        <v>1</v>
      </c>
      <c r="D7" s="2">
        <v>1</v>
      </c>
      <c r="E7" s="2">
        <v>1</v>
      </c>
      <c r="F7" s="2">
        <v>2.5</v>
      </c>
      <c r="G7" s="2">
        <v>2.5</v>
      </c>
      <c r="H7" s="2">
        <v>1</v>
      </c>
      <c r="I7" s="2">
        <f t="shared" si="0"/>
        <v>10</v>
      </c>
    </row>
    <row r="8" spans="1:9" x14ac:dyDescent="0.25">
      <c r="A8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f t="shared" si="0"/>
        <v>0</v>
      </c>
    </row>
    <row r="9" spans="1:9" x14ac:dyDescent="0.25">
      <c r="A9" t="s">
        <v>8</v>
      </c>
      <c r="I9" s="2">
        <f t="shared" si="0"/>
        <v>0</v>
      </c>
    </row>
    <row r="10" spans="1:9" x14ac:dyDescent="0.25">
      <c r="A10" t="s">
        <v>9</v>
      </c>
      <c r="B10" s="2">
        <v>1</v>
      </c>
      <c r="C10" s="2">
        <v>1</v>
      </c>
      <c r="D10" s="2">
        <v>1</v>
      </c>
      <c r="E10" s="2">
        <v>2.5</v>
      </c>
      <c r="F10" s="2">
        <v>2.5</v>
      </c>
      <c r="G10" s="2">
        <v>1</v>
      </c>
      <c r="H10" s="2">
        <v>1</v>
      </c>
      <c r="I10" s="2">
        <f t="shared" si="0"/>
        <v>10</v>
      </c>
    </row>
    <row r="11" spans="1:9" x14ac:dyDescent="0.25">
      <c r="A11" t="s">
        <v>10</v>
      </c>
      <c r="B11" s="2">
        <v>1</v>
      </c>
      <c r="C11" s="2">
        <v>1</v>
      </c>
      <c r="D11" s="2">
        <v>1</v>
      </c>
      <c r="E11" s="2">
        <v>2.5</v>
      </c>
      <c r="F11" s="2">
        <v>2.5</v>
      </c>
      <c r="G11" s="2">
        <v>1</v>
      </c>
      <c r="H11" s="2">
        <v>1</v>
      </c>
      <c r="I11" s="2">
        <f t="shared" si="0"/>
        <v>10</v>
      </c>
    </row>
    <row r="12" spans="1:9" x14ac:dyDescent="0.25">
      <c r="A12" t="s">
        <v>11</v>
      </c>
      <c r="B12" s="2">
        <v>1</v>
      </c>
      <c r="C12" s="2">
        <v>1</v>
      </c>
      <c r="D12" s="2">
        <v>1</v>
      </c>
      <c r="E12" s="2">
        <v>2.5</v>
      </c>
      <c r="F12" s="2">
        <v>2.5</v>
      </c>
      <c r="G12" s="2">
        <v>1</v>
      </c>
      <c r="H12" s="2">
        <v>1</v>
      </c>
      <c r="I12" s="2">
        <f t="shared" si="0"/>
        <v>10</v>
      </c>
    </row>
    <row r="13" spans="1:9" x14ac:dyDescent="0.25">
      <c r="A13" t="s">
        <v>12</v>
      </c>
      <c r="B13" s="2">
        <v>1</v>
      </c>
      <c r="C13" s="2">
        <v>1</v>
      </c>
      <c r="D13" s="2">
        <v>1</v>
      </c>
      <c r="E13" s="2">
        <v>2.5</v>
      </c>
      <c r="F13" s="2">
        <v>2.5</v>
      </c>
      <c r="G13" s="2">
        <v>1</v>
      </c>
      <c r="H13" s="2">
        <v>1</v>
      </c>
      <c r="I13" s="2">
        <f t="shared" si="0"/>
        <v>10</v>
      </c>
    </row>
    <row r="14" spans="1:9" x14ac:dyDescent="0.25">
      <c r="A14" t="s">
        <v>13</v>
      </c>
      <c r="B14" s="2">
        <v>1</v>
      </c>
      <c r="C14" s="2">
        <v>1</v>
      </c>
      <c r="D14" s="2">
        <v>1</v>
      </c>
      <c r="E14" s="2">
        <v>2.5</v>
      </c>
      <c r="F14" s="2">
        <v>2.5</v>
      </c>
      <c r="G14" s="2">
        <v>1</v>
      </c>
      <c r="H14" s="2">
        <v>1</v>
      </c>
      <c r="I14" s="2">
        <f t="shared" si="0"/>
        <v>10</v>
      </c>
    </row>
    <row r="15" spans="1:9" x14ac:dyDescent="0.25">
      <c r="A15" t="s">
        <v>14</v>
      </c>
      <c r="B15" s="2">
        <v>1</v>
      </c>
      <c r="C15" s="2">
        <v>1</v>
      </c>
      <c r="D15" s="2">
        <v>1</v>
      </c>
      <c r="E15" s="2">
        <v>2.5</v>
      </c>
      <c r="F15" s="2">
        <v>2.5</v>
      </c>
      <c r="G15" s="2">
        <v>1</v>
      </c>
      <c r="H15" s="2">
        <v>1</v>
      </c>
      <c r="I15" s="2">
        <f t="shared" si="0"/>
        <v>10</v>
      </c>
    </row>
    <row r="16" spans="1:9" x14ac:dyDescent="0.25">
      <c r="A16" t="s">
        <v>15</v>
      </c>
      <c r="B16" s="2">
        <v>1</v>
      </c>
      <c r="C16" s="2">
        <v>1</v>
      </c>
      <c r="D16" s="2">
        <v>1</v>
      </c>
      <c r="E16" s="2">
        <v>2.5</v>
      </c>
      <c r="F16" s="2">
        <v>2.5</v>
      </c>
      <c r="G16" s="2">
        <v>1</v>
      </c>
      <c r="H16" s="2">
        <v>1</v>
      </c>
      <c r="I16" s="2">
        <f t="shared" si="0"/>
        <v>10</v>
      </c>
    </row>
    <row r="17" spans="1:9" x14ac:dyDescent="0.25">
      <c r="A17" t="s">
        <v>16</v>
      </c>
      <c r="B17" s="2">
        <v>1</v>
      </c>
      <c r="C17" s="2">
        <v>1</v>
      </c>
      <c r="D17" s="2">
        <v>1</v>
      </c>
      <c r="E17" s="2">
        <v>2.5</v>
      </c>
      <c r="F17" s="2">
        <v>2.5</v>
      </c>
      <c r="G17" s="2">
        <v>1</v>
      </c>
      <c r="H17" s="2">
        <v>1</v>
      </c>
      <c r="I17" s="2">
        <f t="shared" si="0"/>
        <v>10</v>
      </c>
    </row>
    <row r="18" spans="1:9" x14ac:dyDescent="0.25">
      <c r="A18" t="s">
        <v>17</v>
      </c>
      <c r="B18" s="2">
        <v>1</v>
      </c>
      <c r="C18" s="2">
        <v>1</v>
      </c>
      <c r="D18" s="2">
        <v>1</v>
      </c>
      <c r="E18" s="2">
        <v>2.5</v>
      </c>
      <c r="F18" s="2">
        <v>2.5</v>
      </c>
      <c r="G18" s="2">
        <v>1</v>
      </c>
      <c r="H18" s="2">
        <v>1</v>
      </c>
      <c r="I18" s="2">
        <f t="shared" si="0"/>
        <v>10</v>
      </c>
    </row>
    <row r="19" spans="1:9" x14ac:dyDescent="0.25">
      <c r="A19" t="s">
        <v>18</v>
      </c>
      <c r="B19" s="2">
        <v>1</v>
      </c>
      <c r="C19" s="2">
        <v>1</v>
      </c>
      <c r="D19" s="2">
        <v>1</v>
      </c>
      <c r="E19" s="2">
        <v>2.5</v>
      </c>
      <c r="F19" s="2">
        <v>2.5</v>
      </c>
      <c r="G19" s="2">
        <v>1</v>
      </c>
      <c r="H19" s="2">
        <v>1</v>
      </c>
      <c r="I19" s="2">
        <f t="shared" si="0"/>
        <v>10</v>
      </c>
    </row>
    <row r="20" spans="1:9" x14ac:dyDescent="0.25">
      <c r="A20" t="s">
        <v>19</v>
      </c>
      <c r="B20" s="2">
        <v>1</v>
      </c>
      <c r="C20" s="2">
        <v>1</v>
      </c>
      <c r="D20" s="2">
        <v>1</v>
      </c>
      <c r="E20" s="2">
        <v>2.5</v>
      </c>
      <c r="F20" s="2">
        <v>2.5</v>
      </c>
      <c r="G20" s="2">
        <v>1</v>
      </c>
      <c r="H20" s="2">
        <v>1</v>
      </c>
      <c r="I20" s="2">
        <f t="shared" si="0"/>
        <v>10</v>
      </c>
    </row>
    <row r="21" spans="1:9" x14ac:dyDescent="0.25">
      <c r="A21" t="s">
        <v>20</v>
      </c>
      <c r="B21" s="2">
        <v>1</v>
      </c>
      <c r="C21" s="2">
        <v>1</v>
      </c>
      <c r="D21" s="2">
        <v>1</v>
      </c>
      <c r="E21" s="2">
        <v>2.5</v>
      </c>
      <c r="F21" s="2">
        <v>2.5</v>
      </c>
      <c r="G21" s="2">
        <v>1</v>
      </c>
      <c r="H21" s="2">
        <v>1</v>
      </c>
      <c r="I21" s="2">
        <f t="shared" si="0"/>
        <v>10</v>
      </c>
    </row>
    <row r="22" spans="1:9" x14ac:dyDescent="0.25">
      <c r="A22" t="s">
        <v>21</v>
      </c>
      <c r="B22" s="2">
        <v>1</v>
      </c>
      <c r="C22" s="2">
        <v>1</v>
      </c>
      <c r="D22" s="2">
        <v>1</v>
      </c>
      <c r="E22" s="2">
        <v>2.5</v>
      </c>
      <c r="F22" s="2">
        <v>2.5</v>
      </c>
      <c r="G22" s="2">
        <v>1</v>
      </c>
      <c r="H22" s="2">
        <v>1</v>
      </c>
      <c r="I22" s="2">
        <f t="shared" si="0"/>
        <v>10</v>
      </c>
    </row>
    <row r="23" spans="1:9" x14ac:dyDescent="0.25">
      <c r="A23" t="s">
        <v>22</v>
      </c>
      <c r="B23" s="2">
        <v>1</v>
      </c>
      <c r="C23" s="2">
        <v>1</v>
      </c>
      <c r="D23" s="2">
        <v>1</v>
      </c>
      <c r="E23" s="2">
        <v>2.5</v>
      </c>
      <c r="F23" s="2">
        <v>2.5</v>
      </c>
      <c r="G23" s="2">
        <v>1</v>
      </c>
      <c r="H23" s="2">
        <v>1</v>
      </c>
      <c r="I23" s="2">
        <f t="shared" si="0"/>
        <v>10</v>
      </c>
    </row>
    <row r="24" spans="1:9" x14ac:dyDescent="0.25">
      <c r="A24" t="s">
        <v>23</v>
      </c>
      <c r="B24" s="2">
        <v>1</v>
      </c>
      <c r="C24" s="2">
        <v>1</v>
      </c>
      <c r="D24" s="2">
        <v>1</v>
      </c>
      <c r="E24" s="2">
        <v>2.5</v>
      </c>
      <c r="F24" s="2">
        <v>2.5</v>
      </c>
      <c r="G24" s="2">
        <v>1</v>
      </c>
      <c r="H24" s="2">
        <v>1</v>
      </c>
      <c r="I24" s="2">
        <f t="shared" si="0"/>
        <v>10</v>
      </c>
    </row>
    <row r="25" spans="1:9" x14ac:dyDescent="0.25">
      <c r="A25" t="s">
        <v>24</v>
      </c>
      <c r="B25" s="2">
        <v>1</v>
      </c>
      <c r="C25" s="2">
        <v>1</v>
      </c>
      <c r="D25" s="2">
        <v>1</v>
      </c>
      <c r="E25" s="2">
        <v>2.5</v>
      </c>
      <c r="F25" s="2">
        <v>2.5</v>
      </c>
      <c r="G25" s="2">
        <v>1</v>
      </c>
      <c r="H25" s="2">
        <v>1</v>
      </c>
      <c r="I25" s="2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6E92-4540-4012-96FB-262D94F9633B}">
  <dimension ref="A1:K25"/>
  <sheetViews>
    <sheetView topLeftCell="A7" workbookViewId="0">
      <selection activeCell="K18" sqref="K18"/>
    </sheetView>
  </sheetViews>
  <sheetFormatPr baseColWidth="10" defaultRowHeight="15" x14ac:dyDescent="0.25"/>
  <cols>
    <col min="1" max="1" width="37.140625" bestFit="1" customWidth="1"/>
    <col min="2" max="10" width="5.42578125" style="2" customWidth="1"/>
    <col min="11" max="11" width="11.42578125" style="2"/>
  </cols>
  <sheetData>
    <row r="1" spans="1:11" x14ac:dyDescent="0.2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34</v>
      </c>
    </row>
    <row r="2" spans="1:11" x14ac:dyDescent="0.25">
      <c r="A2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0.8</v>
      </c>
      <c r="I2" s="2">
        <v>1</v>
      </c>
      <c r="J2" s="2">
        <v>0.5</v>
      </c>
      <c r="K2" s="2">
        <f>SUM(B2:J2)</f>
        <v>8.3000000000000007</v>
      </c>
    </row>
    <row r="3" spans="1:11" x14ac:dyDescent="0.25">
      <c r="A3" t="s">
        <v>2</v>
      </c>
      <c r="B3" s="2">
        <v>1</v>
      </c>
      <c r="C3" s="2">
        <v>1</v>
      </c>
      <c r="D3" s="2">
        <v>0.5</v>
      </c>
      <c r="E3" s="2">
        <v>1</v>
      </c>
      <c r="F3" s="2">
        <v>0.5</v>
      </c>
      <c r="G3" s="2">
        <v>1</v>
      </c>
      <c r="H3" s="2">
        <v>0.5</v>
      </c>
      <c r="I3" s="2">
        <v>1</v>
      </c>
      <c r="J3" s="2">
        <v>0</v>
      </c>
      <c r="K3" s="2">
        <f t="shared" ref="K3:K25" si="0">SUM(B3:J3)</f>
        <v>6.5</v>
      </c>
    </row>
    <row r="4" spans="1:11" x14ac:dyDescent="0.25">
      <c r="A4" t="s">
        <v>3</v>
      </c>
      <c r="B4" s="2">
        <v>1</v>
      </c>
      <c r="C4" s="2">
        <v>1</v>
      </c>
      <c r="D4" s="2">
        <v>0.5</v>
      </c>
      <c r="E4" s="2">
        <v>1</v>
      </c>
      <c r="F4" s="2">
        <v>0.5</v>
      </c>
      <c r="G4" s="2">
        <v>1</v>
      </c>
      <c r="H4" s="2">
        <v>0</v>
      </c>
      <c r="I4" s="2">
        <v>1</v>
      </c>
      <c r="J4" s="2">
        <v>1</v>
      </c>
      <c r="K4" s="2">
        <f t="shared" si="0"/>
        <v>7</v>
      </c>
    </row>
    <row r="5" spans="1:11" x14ac:dyDescent="0.25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</row>
    <row r="6" spans="1:11" x14ac:dyDescent="0.25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0</v>
      </c>
    </row>
    <row r="7" spans="1:11" x14ac:dyDescent="0.25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0</v>
      </c>
    </row>
    <row r="8" spans="1:11" x14ac:dyDescent="0.25">
      <c r="A8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0</v>
      </c>
    </row>
    <row r="9" spans="1:11" x14ac:dyDescent="0.25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0</v>
      </c>
    </row>
    <row r="10" spans="1:11" x14ac:dyDescent="0.25">
      <c r="A10" t="s">
        <v>9</v>
      </c>
      <c r="K10" s="2">
        <f t="shared" si="0"/>
        <v>0</v>
      </c>
    </row>
    <row r="11" spans="1:11" x14ac:dyDescent="0.25">
      <c r="A11" t="s">
        <v>10</v>
      </c>
      <c r="B11" s="2">
        <v>0.8</v>
      </c>
      <c r="C11" s="2">
        <v>1</v>
      </c>
      <c r="D11" s="2">
        <v>0.75</v>
      </c>
      <c r="E11" s="2">
        <v>1</v>
      </c>
      <c r="F11" s="2">
        <v>0.5</v>
      </c>
      <c r="G11" s="2">
        <v>1</v>
      </c>
      <c r="H11" s="2">
        <v>0.5</v>
      </c>
      <c r="I11" s="2">
        <v>1</v>
      </c>
      <c r="J11" s="2">
        <v>0.8</v>
      </c>
      <c r="K11" s="2">
        <f t="shared" si="0"/>
        <v>7.35</v>
      </c>
    </row>
    <row r="12" spans="1:11" x14ac:dyDescent="0.25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</row>
    <row r="13" spans="1:11" x14ac:dyDescent="0.25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0</v>
      </c>
    </row>
    <row r="14" spans="1:11" x14ac:dyDescent="0.25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</row>
    <row r="15" spans="1:11" x14ac:dyDescent="0.25">
      <c r="A15" t="s">
        <v>14</v>
      </c>
      <c r="B15" s="2">
        <v>1</v>
      </c>
      <c r="C15" s="2">
        <v>1</v>
      </c>
      <c r="D15" s="2">
        <v>0.5</v>
      </c>
      <c r="E15" s="2">
        <v>1</v>
      </c>
      <c r="F15" s="2">
        <v>0.5</v>
      </c>
      <c r="G15" s="2">
        <v>1</v>
      </c>
      <c r="H15" s="2">
        <v>0</v>
      </c>
      <c r="I15" s="2">
        <v>1</v>
      </c>
      <c r="J15" s="2">
        <v>0.5</v>
      </c>
      <c r="K15" s="2">
        <f t="shared" si="0"/>
        <v>6.5</v>
      </c>
    </row>
    <row r="16" spans="1:11" x14ac:dyDescent="0.25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0</v>
      </c>
    </row>
    <row r="17" spans="1:11" x14ac:dyDescent="0.25">
      <c r="A17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0</v>
      </c>
    </row>
    <row r="18" spans="1:11" x14ac:dyDescent="0.25">
      <c r="A18" t="s">
        <v>17</v>
      </c>
      <c r="B18" s="2">
        <v>1</v>
      </c>
      <c r="C18" s="2">
        <v>1</v>
      </c>
      <c r="D18" s="2">
        <v>0.5</v>
      </c>
      <c r="E18" s="2">
        <v>1</v>
      </c>
      <c r="F18" s="2">
        <v>0.5</v>
      </c>
      <c r="G18" s="2">
        <v>1</v>
      </c>
      <c r="H18" s="2">
        <v>0.5</v>
      </c>
      <c r="I18" s="2">
        <v>1</v>
      </c>
      <c r="J18" s="2">
        <v>0.5</v>
      </c>
      <c r="K18" s="2">
        <f t="shared" si="0"/>
        <v>7</v>
      </c>
    </row>
    <row r="19" spans="1:11" x14ac:dyDescent="0.25">
      <c r="A19" t="s">
        <v>18</v>
      </c>
      <c r="B19" s="2">
        <v>0.8</v>
      </c>
      <c r="C19" s="2">
        <v>1</v>
      </c>
      <c r="D19" s="2">
        <v>0.75</v>
      </c>
      <c r="E19" s="2">
        <v>1</v>
      </c>
      <c r="F19" s="2">
        <v>0.5</v>
      </c>
      <c r="G19" s="2">
        <v>1</v>
      </c>
      <c r="H19" s="2">
        <v>0.5</v>
      </c>
      <c r="I19" s="2">
        <v>1</v>
      </c>
      <c r="J19" s="2">
        <v>0.8</v>
      </c>
      <c r="K19" s="2">
        <f t="shared" si="0"/>
        <v>7.35</v>
      </c>
    </row>
    <row r="20" spans="1:11" x14ac:dyDescent="0.25">
      <c r="A20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0</v>
      </c>
    </row>
    <row r="21" spans="1:11" x14ac:dyDescent="0.25">
      <c r="A2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</row>
    <row r="22" spans="1:11" x14ac:dyDescent="0.25">
      <c r="A2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</row>
    <row r="23" spans="1:11" x14ac:dyDescent="0.25">
      <c r="A23" t="s">
        <v>22</v>
      </c>
      <c r="B23" s="2">
        <v>1</v>
      </c>
      <c r="C23" s="2">
        <v>1</v>
      </c>
      <c r="D23" s="2">
        <v>0.75</v>
      </c>
      <c r="E23" s="2">
        <v>1</v>
      </c>
      <c r="F23" s="2">
        <v>0.75</v>
      </c>
      <c r="G23" s="2">
        <v>0</v>
      </c>
      <c r="H23" s="2">
        <v>0</v>
      </c>
      <c r="I23" s="2">
        <v>0</v>
      </c>
      <c r="J23" s="2">
        <v>0</v>
      </c>
      <c r="K23" s="2">
        <f t="shared" si="0"/>
        <v>4.5</v>
      </c>
    </row>
    <row r="24" spans="1:11" x14ac:dyDescent="0.25">
      <c r="A24" t="s">
        <v>23</v>
      </c>
      <c r="B24" s="2">
        <v>1</v>
      </c>
      <c r="C24" s="2">
        <v>1</v>
      </c>
      <c r="D24" s="2">
        <v>0.75</v>
      </c>
      <c r="E24" s="2">
        <v>1</v>
      </c>
      <c r="F24" s="2">
        <v>0.75</v>
      </c>
      <c r="G24" s="2">
        <v>1</v>
      </c>
      <c r="H24" s="2">
        <v>0</v>
      </c>
      <c r="I24" s="2">
        <v>1</v>
      </c>
      <c r="J24" s="2">
        <v>0</v>
      </c>
      <c r="K24" s="2">
        <f t="shared" si="0"/>
        <v>6.5</v>
      </c>
    </row>
    <row r="25" spans="1:11" x14ac:dyDescent="0.25">
      <c r="A25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0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7C9-CC6C-47CE-89C9-E2EC3EB2C1D0}">
  <dimension ref="A1:AB23"/>
  <sheetViews>
    <sheetView workbookViewId="0">
      <selection activeCell="Y2" sqref="Y2:Y23"/>
    </sheetView>
  </sheetViews>
  <sheetFormatPr baseColWidth="10" defaultRowHeight="15" x14ac:dyDescent="0.25"/>
  <cols>
    <col min="1" max="1" width="37.140625" bestFit="1" customWidth="1"/>
    <col min="2" max="2" width="7.85546875" style="2" bestFit="1" customWidth="1"/>
    <col min="3" max="6" width="3.7109375" style="2" customWidth="1"/>
    <col min="7" max="7" width="4.85546875" style="2" customWidth="1"/>
    <col min="8" max="8" width="4.7109375" style="2" customWidth="1"/>
    <col min="9" max="9" width="5.5703125" style="2" customWidth="1"/>
    <col min="10" max="10" width="5.7109375" style="2" customWidth="1"/>
    <col min="11" max="18" width="3.7109375" style="2" customWidth="1"/>
    <col min="19" max="19" width="5.5703125" style="2" customWidth="1"/>
    <col min="20" max="22" width="3.7109375" style="2" customWidth="1"/>
    <col min="23" max="23" width="7.7109375" style="2" bestFit="1" customWidth="1"/>
    <col min="24" max="24" width="11.5703125" style="2" bestFit="1" customWidth="1"/>
    <col min="25" max="25" width="11.5703125" style="2" customWidth="1"/>
    <col min="26" max="26" width="5.42578125" customWidth="1"/>
    <col min="28" max="28" width="11.42578125" style="2"/>
  </cols>
  <sheetData>
    <row r="1" spans="1:28" x14ac:dyDescent="0.25">
      <c r="A1" s="1" t="s">
        <v>0</v>
      </c>
      <c r="B1" s="1" t="s">
        <v>64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34</v>
      </c>
      <c r="X1" s="2" t="s">
        <v>65</v>
      </c>
      <c r="Y1" s="2" t="s">
        <v>90</v>
      </c>
      <c r="AA1" s="2" t="s">
        <v>88</v>
      </c>
      <c r="AB1" s="4">
        <f>MAX(X2:X3,X5:X23)</f>
        <v>7.25</v>
      </c>
    </row>
    <row r="2" spans="1:28" x14ac:dyDescent="0.25">
      <c r="A2" t="s">
        <v>1</v>
      </c>
      <c r="B2" s="2" t="s">
        <v>86</v>
      </c>
      <c r="C2" s="2">
        <v>1</v>
      </c>
      <c r="D2" s="2">
        <v>1</v>
      </c>
      <c r="E2" s="2">
        <v>1</v>
      </c>
      <c r="F2" s="2">
        <v>0</v>
      </c>
      <c r="G2" s="2">
        <v>1</v>
      </c>
      <c r="H2" s="2">
        <v>0.5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 s="2">
        <v>1</v>
      </c>
      <c r="O2" s="2">
        <v>1</v>
      </c>
      <c r="P2" s="2">
        <v>0</v>
      </c>
      <c r="Q2" s="2">
        <v>1</v>
      </c>
      <c r="R2" s="2">
        <v>1</v>
      </c>
      <c r="S2" s="2">
        <v>0</v>
      </c>
      <c r="T2" s="2">
        <v>1</v>
      </c>
      <c r="U2" s="2">
        <v>0</v>
      </c>
      <c r="V2" s="2">
        <v>1</v>
      </c>
      <c r="W2" s="2">
        <f>SUM(C2:V2)</f>
        <v>14.5</v>
      </c>
      <c r="X2" s="4">
        <f>(W2/20)*10</f>
        <v>7.25</v>
      </c>
      <c r="Y2" s="4">
        <f>X2+1.75</f>
        <v>9</v>
      </c>
      <c r="AA2" t="s">
        <v>89</v>
      </c>
      <c r="AB2" s="2">
        <f>10-AB1</f>
        <v>2.75</v>
      </c>
    </row>
    <row r="3" spans="1:28" x14ac:dyDescent="0.25">
      <c r="A3" t="s">
        <v>2</v>
      </c>
      <c r="B3" s="2" t="s">
        <v>86</v>
      </c>
      <c r="C3" s="2">
        <v>1</v>
      </c>
      <c r="D3" s="2">
        <v>1</v>
      </c>
      <c r="E3" s="2">
        <v>0</v>
      </c>
      <c r="F3" s="2">
        <v>0</v>
      </c>
      <c r="G3" s="2">
        <v>0.25</v>
      </c>
      <c r="H3" s="2">
        <v>0.5</v>
      </c>
      <c r="I3" s="2">
        <v>0.25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1</v>
      </c>
      <c r="T3" s="2">
        <v>1</v>
      </c>
      <c r="U3" s="2">
        <v>0</v>
      </c>
      <c r="V3" s="2">
        <v>0</v>
      </c>
      <c r="W3" s="2">
        <f t="shared" ref="W3:W23" si="0">SUM(C3:V3)</f>
        <v>10</v>
      </c>
      <c r="X3" s="4">
        <f t="shared" ref="X3:X23" si="1">(W3/20)*10</f>
        <v>5</v>
      </c>
      <c r="Y3" s="4">
        <f t="shared" ref="Y3:Y23" si="2">X3+1.75</f>
        <v>6.75</v>
      </c>
    </row>
    <row r="4" spans="1:28" x14ac:dyDescent="0.25">
      <c r="A4" t="s">
        <v>3</v>
      </c>
      <c r="B4" s="2" t="s">
        <v>87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f t="shared" si="0"/>
        <v>20</v>
      </c>
      <c r="X4" s="4">
        <f t="shared" si="1"/>
        <v>10</v>
      </c>
      <c r="Y4" s="4">
        <v>10</v>
      </c>
    </row>
    <row r="5" spans="1:28" x14ac:dyDescent="0.25">
      <c r="A5" t="s">
        <v>5</v>
      </c>
      <c r="B5" s="2" t="s">
        <v>86</v>
      </c>
      <c r="C5" s="2">
        <v>1</v>
      </c>
      <c r="D5" s="2">
        <v>0</v>
      </c>
      <c r="E5" s="2">
        <v>1</v>
      </c>
      <c r="F5" s="2">
        <v>0</v>
      </c>
      <c r="G5" s="2">
        <v>0.25</v>
      </c>
      <c r="H5" s="2">
        <v>0.25</v>
      </c>
      <c r="I5" s="2">
        <v>0.25</v>
      </c>
      <c r="J5" s="2">
        <v>0.33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0</v>
      </c>
      <c r="W5" s="2">
        <f t="shared" si="0"/>
        <v>8.08</v>
      </c>
      <c r="X5" s="4">
        <f t="shared" si="1"/>
        <v>4.04</v>
      </c>
      <c r="Y5" s="4">
        <f t="shared" si="2"/>
        <v>5.79</v>
      </c>
    </row>
    <row r="6" spans="1:28" x14ac:dyDescent="0.25">
      <c r="A6" t="s">
        <v>6</v>
      </c>
      <c r="B6" s="2" t="s">
        <v>87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1</v>
      </c>
      <c r="S6" s="2">
        <v>0.33</v>
      </c>
      <c r="T6" s="2">
        <v>0</v>
      </c>
      <c r="U6" s="2">
        <v>0</v>
      </c>
      <c r="V6" s="2">
        <v>0</v>
      </c>
      <c r="W6" s="2">
        <f t="shared" si="0"/>
        <v>4.33</v>
      </c>
      <c r="X6" s="4">
        <f t="shared" si="1"/>
        <v>2.165</v>
      </c>
      <c r="Y6" s="4">
        <f t="shared" si="2"/>
        <v>3.915</v>
      </c>
    </row>
    <row r="7" spans="1:28" x14ac:dyDescent="0.25">
      <c r="A7" t="s">
        <v>8</v>
      </c>
      <c r="B7" s="2" t="s">
        <v>87</v>
      </c>
      <c r="C7" s="2">
        <v>0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1</v>
      </c>
      <c r="W7" s="2">
        <f t="shared" si="0"/>
        <v>9</v>
      </c>
      <c r="X7" s="4">
        <f t="shared" si="1"/>
        <v>4.5</v>
      </c>
      <c r="Y7" s="4">
        <f t="shared" si="2"/>
        <v>6.25</v>
      </c>
    </row>
    <row r="8" spans="1:28" x14ac:dyDescent="0.25">
      <c r="A8" t="s">
        <v>9</v>
      </c>
      <c r="B8" s="2" t="s">
        <v>87</v>
      </c>
      <c r="C8" s="2">
        <v>0</v>
      </c>
      <c r="D8" s="2">
        <v>1</v>
      </c>
      <c r="E8" s="2">
        <v>1</v>
      </c>
      <c r="F8" s="2">
        <v>1</v>
      </c>
      <c r="G8" s="2">
        <v>0.25</v>
      </c>
      <c r="H8" s="2">
        <v>1</v>
      </c>
      <c r="I8" s="2">
        <v>0.5</v>
      </c>
      <c r="J8" s="2">
        <v>1</v>
      </c>
      <c r="K8" s="2">
        <v>0</v>
      </c>
      <c r="L8" s="2">
        <v>0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1</v>
      </c>
      <c r="W8" s="2">
        <f t="shared" si="0"/>
        <v>12.75</v>
      </c>
      <c r="X8" s="4">
        <f t="shared" si="1"/>
        <v>6.375</v>
      </c>
      <c r="Y8" s="4">
        <f t="shared" si="2"/>
        <v>8.125</v>
      </c>
    </row>
    <row r="9" spans="1:28" x14ac:dyDescent="0.25">
      <c r="A9" t="s">
        <v>10</v>
      </c>
      <c r="B9" s="2" t="s">
        <v>87</v>
      </c>
      <c r="C9" s="2">
        <v>0</v>
      </c>
      <c r="D9" s="2">
        <v>1</v>
      </c>
      <c r="E9" s="2">
        <v>0</v>
      </c>
      <c r="F9" s="2">
        <v>1</v>
      </c>
      <c r="G9" s="2">
        <v>0.5</v>
      </c>
      <c r="H9" s="2">
        <v>1</v>
      </c>
      <c r="I9" s="2">
        <v>0.5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0</v>
      </c>
      <c r="U9" s="2">
        <v>0</v>
      </c>
      <c r="V9" s="2">
        <v>0</v>
      </c>
      <c r="W9" s="2">
        <f t="shared" si="0"/>
        <v>10</v>
      </c>
      <c r="X9" s="4">
        <f t="shared" si="1"/>
        <v>5</v>
      </c>
      <c r="Y9" s="4">
        <f t="shared" si="2"/>
        <v>6.75</v>
      </c>
    </row>
    <row r="10" spans="1:28" x14ac:dyDescent="0.25">
      <c r="A10" t="s">
        <v>11</v>
      </c>
      <c r="B10" s="2" t="s">
        <v>87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0</v>
      </c>
      <c r="R10" s="2">
        <v>1</v>
      </c>
      <c r="S10" s="2">
        <v>0.66</v>
      </c>
      <c r="T10" s="2">
        <v>1</v>
      </c>
      <c r="U10" s="2">
        <v>0</v>
      </c>
      <c r="V10" s="2">
        <v>0</v>
      </c>
      <c r="W10" s="2">
        <f t="shared" si="0"/>
        <v>8.66</v>
      </c>
      <c r="X10" s="4">
        <f t="shared" si="1"/>
        <v>4.33</v>
      </c>
      <c r="Y10" s="4">
        <f t="shared" si="2"/>
        <v>6.08</v>
      </c>
    </row>
    <row r="11" spans="1:28" x14ac:dyDescent="0.25">
      <c r="A11" t="s">
        <v>12</v>
      </c>
      <c r="B11" s="2" t="s">
        <v>87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0.66</v>
      </c>
      <c r="T11" s="2">
        <v>1</v>
      </c>
      <c r="U11" s="2">
        <v>1</v>
      </c>
      <c r="V11" s="2">
        <v>0</v>
      </c>
      <c r="W11" s="2">
        <f t="shared" si="0"/>
        <v>9.66</v>
      </c>
      <c r="X11" s="4">
        <f t="shared" si="1"/>
        <v>4.83</v>
      </c>
      <c r="Y11" s="4">
        <f t="shared" si="2"/>
        <v>6.58</v>
      </c>
    </row>
    <row r="12" spans="1:28" x14ac:dyDescent="0.25">
      <c r="A12" t="s">
        <v>13</v>
      </c>
      <c r="B12" s="2" t="s">
        <v>86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0</v>
      </c>
      <c r="X12" s="4">
        <f t="shared" si="1"/>
        <v>0</v>
      </c>
      <c r="Y12" s="4">
        <v>0</v>
      </c>
    </row>
    <row r="13" spans="1:28" x14ac:dyDescent="0.25">
      <c r="A13" t="s">
        <v>14</v>
      </c>
      <c r="B13" s="2" t="s">
        <v>86</v>
      </c>
      <c r="C13" s="2">
        <v>1</v>
      </c>
      <c r="D13" s="2">
        <v>1</v>
      </c>
      <c r="E13" s="2">
        <v>1</v>
      </c>
      <c r="F13" s="2">
        <v>0</v>
      </c>
      <c r="G13" s="2">
        <v>0.5</v>
      </c>
      <c r="H13" s="2">
        <v>0.5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0</v>
      </c>
      <c r="U13" s="2">
        <v>0</v>
      </c>
      <c r="V13" s="2">
        <v>0</v>
      </c>
      <c r="W13" s="2">
        <f t="shared" si="0"/>
        <v>14</v>
      </c>
      <c r="X13" s="4">
        <f t="shared" si="1"/>
        <v>7</v>
      </c>
      <c r="Y13" s="4">
        <f t="shared" si="2"/>
        <v>8.75</v>
      </c>
    </row>
    <row r="14" spans="1:28" x14ac:dyDescent="0.25">
      <c r="A14" t="s">
        <v>15</v>
      </c>
      <c r="B14" s="2" t="s">
        <v>86</v>
      </c>
      <c r="C14" s="2">
        <v>0</v>
      </c>
      <c r="D14" s="2">
        <v>0</v>
      </c>
      <c r="E14" s="2">
        <v>1</v>
      </c>
      <c r="F14" s="2">
        <v>0</v>
      </c>
      <c r="G14" s="2">
        <v>0.25</v>
      </c>
      <c r="H14" s="2">
        <v>0.25</v>
      </c>
      <c r="I14" s="2">
        <v>0.25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1</v>
      </c>
      <c r="V14" s="2">
        <v>0</v>
      </c>
      <c r="W14" s="2">
        <f t="shared" si="0"/>
        <v>4.75</v>
      </c>
      <c r="X14" s="4">
        <f t="shared" si="1"/>
        <v>2.375</v>
      </c>
      <c r="Y14" s="4">
        <f t="shared" si="2"/>
        <v>4.125</v>
      </c>
    </row>
    <row r="15" spans="1:28" x14ac:dyDescent="0.25">
      <c r="A15" t="s">
        <v>16</v>
      </c>
      <c r="B15" s="2" t="s">
        <v>86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0</v>
      </c>
      <c r="X15" s="4">
        <f t="shared" si="1"/>
        <v>0</v>
      </c>
      <c r="Y15" s="4">
        <v>0</v>
      </c>
    </row>
    <row r="16" spans="1:28" x14ac:dyDescent="0.25">
      <c r="A16" t="s">
        <v>17</v>
      </c>
      <c r="B16" s="2" t="s">
        <v>86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0.25</v>
      </c>
      <c r="I16" s="2">
        <v>0.25</v>
      </c>
      <c r="J16" s="2">
        <v>1</v>
      </c>
      <c r="K16" s="2">
        <v>0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f t="shared" si="0"/>
        <v>10.5</v>
      </c>
      <c r="X16" s="4">
        <f t="shared" si="1"/>
        <v>5.25</v>
      </c>
      <c r="Y16" s="4">
        <f t="shared" si="2"/>
        <v>7</v>
      </c>
    </row>
    <row r="17" spans="1:25" x14ac:dyDescent="0.25">
      <c r="A17" t="s">
        <v>18</v>
      </c>
      <c r="B17" s="2" t="s">
        <v>86</v>
      </c>
      <c r="C17" s="2">
        <v>1</v>
      </c>
      <c r="D17" s="2">
        <v>1</v>
      </c>
      <c r="E17" s="2">
        <v>1</v>
      </c>
      <c r="F17" s="2">
        <v>0</v>
      </c>
      <c r="G17" s="2">
        <v>0.25</v>
      </c>
      <c r="H17" s="2">
        <v>0.25</v>
      </c>
      <c r="I17" s="2">
        <v>0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v>0</v>
      </c>
      <c r="V17" s="2">
        <v>0</v>
      </c>
      <c r="W17" s="2">
        <f t="shared" si="0"/>
        <v>12.5</v>
      </c>
      <c r="X17" s="4">
        <f t="shared" si="1"/>
        <v>6.25</v>
      </c>
      <c r="Y17" s="4">
        <f t="shared" si="2"/>
        <v>8</v>
      </c>
    </row>
    <row r="18" spans="1:25" x14ac:dyDescent="0.25">
      <c r="A18" t="s">
        <v>19</v>
      </c>
      <c r="B18" s="2" t="s">
        <v>87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0.25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0.66</v>
      </c>
      <c r="T18" s="2">
        <v>0</v>
      </c>
      <c r="U18" s="2">
        <v>0</v>
      </c>
      <c r="V18" s="2">
        <v>0</v>
      </c>
      <c r="W18" s="2">
        <f t="shared" si="0"/>
        <v>5.91</v>
      </c>
      <c r="X18" s="4">
        <f t="shared" si="1"/>
        <v>2.9550000000000001</v>
      </c>
      <c r="Y18" s="4">
        <f t="shared" si="2"/>
        <v>4.7050000000000001</v>
      </c>
    </row>
    <row r="19" spans="1:25" x14ac:dyDescent="0.25">
      <c r="A19" t="s">
        <v>20</v>
      </c>
      <c r="B19" s="2" t="s">
        <v>86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">
        <v>0.25</v>
      </c>
      <c r="I19" s="2">
        <v>0.25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f t="shared" si="0"/>
        <v>8.5</v>
      </c>
      <c r="X19" s="4">
        <f t="shared" si="1"/>
        <v>4.25</v>
      </c>
      <c r="Y19" s="4">
        <f t="shared" si="2"/>
        <v>6</v>
      </c>
    </row>
    <row r="20" spans="1:25" x14ac:dyDescent="0.25">
      <c r="A20" t="s">
        <v>21</v>
      </c>
      <c r="B20" s="2" t="s">
        <v>87</v>
      </c>
      <c r="C20" s="2">
        <v>0</v>
      </c>
      <c r="D20" s="2">
        <v>1</v>
      </c>
      <c r="E20" s="2">
        <v>0</v>
      </c>
      <c r="F20" s="2">
        <v>0</v>
      </c>
      <c r="G20" s="2">
        <v>0.25</v>
      </c>
      <c r="H20" s="2">
        <v>0.25</v>
      </c>
      <c r="I20" s="2">
        <v>0.25</v>
      </c>
      <c r="J20" s="2">
        <v>0</v>
      </c>
      <c r="K20" s="2">
        <v>1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f t="shared" si="0"/>
        <v>9.75</v>
      </c>
      <c r="X20" s="4">
        <f t="shared" si="1"/>
        <v>4.875</v>
      </c>
      <c r="Y20" s="4">
        <f t="shared" si="2"/>
        <v>6.625</v>
      </c>
    </row>
    <row r="21" spans="1:25" x14ac:dyDescent="0.25">
      <c r="A21" t="s">
        <v>22</v>
      </c>
      <c r="B21" s="2" t="s">
        <v>87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0.5</v>
      </c>
      <c r="J21" s="2">
        <v>1</v>
      </c>
      <c r="K21" s="2">
        <v>1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  <c r="R21" s="2">
        <v>1</v>
      </c>
      <c r="S21" s="2">
        <v>0.33</v>
      </c>
      <c r="T21" s="2">
        <v>1</v>
      </c>
      <c r="U21" s="2">
        <v>0</v>
      </c>
      <c r="V21" s="2">
        <v>1</v>
      </c>
      <c r="W21" s="2">
        <f t="shared" si="0"/>
        <v>8.83</v>
      </c>
      <c r="X21" s="4">
        <f t="shared" si="1"/>
        <v>4.415</v>
      </c>
      <c r="Y21" s="4">
        <f t="shared" si="2"/>
        <v>6.165</v>
      </c>
    </row>
    <row r="22" spans="1:25" x14ac:dyDescent="0.25">
      <c r="A22" t="s">
        <v>23</v>
      </c>
      <c r="B22" s="2" t="s">
        <v>87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0.33</v>
      </c>
      <c r="T22" s="2">
        <v>1</v>
      </c>
      <c r="U22" s="2">
        <v>0</v>
      </c>
      <c r="V22" s="2">
        <v>1</v>
      </c>
      <c r="W22" s="2">
        <f t="shared" si="0"/>
        <v>11.33</v>
      </c>
      <c r="X22" s="4">
        <f t="shared" si="1"/>
        <v>5.665</v>
      </c>
      <c r="Y22" s="4">
        <f t="shared" si="2"/>
        <v>7.415</v>
      </c>
    </row>
    <row r="23" spans="1:25" x14ac:dyDescent="0.25">
      <c r="A23" t="s">
        <v>24</v>
      </c>
      <c r="B23" s="2" t="s">
        <v>87</v>
      </c>
      <c r="C23" s="2">
        <v>0</v>
      </c>
      <c r="D23" s="2">
        <v>0</v>
      </c>
      <c r="E23" s="2">
        <v>1</v>
      </c>
      <c r="F23" s="2">
        <v>1</v>
      </c>
      <c r="G23" s="2">
        <v>0.25</v>
      </c>
      <c r="H23" s="2">
        <v>0.25</v>
      </c>
      <c r="I23" s="2">
        <v>0.25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1</v>
      </c>
      <c r="S23" s="2">
        <v>0.33</v>
      </c>
      <c r="T23" s="2">
        <v>1</v>
      </c>
      <c r="U23" s="2">
        <v>1</v>
      </c>
      <c r="V23" s="2">
        <v>0</v>
      </c>
      <c r="W23" s="2">
        <f t="shared" si="0"/>
        <v>8.08</v>
      </c>
      <c r="X23" s="2">
        <f t="shared" si="1"/>
        <v>4.04</v>
      </c>
      <c r="Y23" s="4">
        <f t="shared" si="2"/>
        <v>5.79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FB5C-8903-4BD6-B134-1A32C401EC47}">
  <dimension ref="A1:K24"/>
  <sheetViews>
    <sheetView tabSelected="1" topLeftCell="B1" zoomScale="120" zoomScaleNormal="120" workbookViewId="0">
      <pane xSplit="5190" ySplit="1080" topLeftCell="H2" activePane="bottomRight"/>
      <selection sqref="A1:A1048576"/>
      <selection pane="topRight" activeCell="I1" sqref="I1:I1048576"/>
      <selection pane="bottomLeft" activeCell="B2" sqref="B2"/>
      <selection pane="bottomRight" activeCell="H6" sqref="H6"/>
    </sheetView>
  </sheetViews>
  <sheetFormatPr baseColWidth="10" defaultRowHeight="15" x14ac:dyDescent="0.25"/>
  <cols>
    <col min="1" max="1" width="3.28515625" bestFit="1" customWidth="1"/>
    <col min="2" max="2" width="37.140625" bestFit="1" customWidth="1"/>
    <col min="3" max="3" width="8.140625" style="2" bestFit="1" customWidth="1"/>
    <col min="4" max="4" width="9.42578125" style="2" bestFit="1" customWidth="1"/>
    <col min="5" max="5" width="6.5703125" style="2" bestFit="1" customWidth="1"/>
    <col min="6" max="6" width="14.85546875" style="2" bestFit="1" customWidth="1"/>
    <col min="7" max="11" width="11.42578125" style="2"/>
  </cols>
  <sheetData>
    <row r="1" spans="1:11" x14ac:dyDescent="0.25">
      <c r="C1" s="2">
        <v>9</v>
      </c>
      <c r="D1" s="2">
        <v>3</v>
      </c>
      <c r="E1" s="2">
        <v>10</v>
      </c>
      <c r="F1" s="2">
        <v>9</v>
      </c>
      <c r="G1" s="2">
        <f>SUM(C1:F1)</f>
        <v>31</v>
      </c>
      <c r="H1" s="2">
        <v>10</v>
      </c>
      <c r="I1" s="2">
        <v>10</v>
      </c>
      <c r="J1" s="2">
        <v>10</v>
      </c>
    </row>
    <row r="2" spans="1:11" x14ac:dyDescent="0.25">
      <c r="B2" s="1" t="s">
        <v>0</v>
      </c>
      <c r="C2" s="1" t="s">
        <v>67</v>
      </c>
      <c r="D2" s="1" t="s">
        <v>43</v>
      </c>
      <c r="E2" s="1" t="s">
        <v>68</v>
      </c>
      <c r="F2" s="1" t="s">
        <v>75</v>
      </c>
      <c r="G2" s="1" t="s">
        <v>34</v>
      </c>
      <c r="H2" s="1" t="s">
        <v>65</v>
      </c>
      <c r="I2" s="1" t="s">
        <v>85</v>
      </c>
      <c r="J2" s="1" t="s">
        <v>65</v>
      </c>
      <c r="K2" s="1" t="s">
        <v>66</v>
      </c>
    </row>
    <row r="3" spans="1:11" x14ac:dyDescent="0.25">
      <c r="A3" s="2">
        <v>1</v>
      </c>
      <c r="B3" t="s">
        <v>1</v>
      </c>
      <c r="C3" s="2">
        <v>9</v>
      </c>
      <c r="D3" s="2">
        <v>3</v>
      </c>
      <c r="E3" s="2">
        <v>10</v>
      </c>
      <c r="F3" s="2">
        <v>8.3000000000000007</v>
      </c>
      <c r="G3" s="2">
        <f>SUM(C3:F3)</f>
        <v>30.3</v>
      </c>
      <c r="H3" s="4">
        <f>(G3/31)*10</f>
        <v>9.7741935483870961</v>
      </c>
      <c r="I3" s="4">
        <v>9</v>
      </c>
      <c r="J3" s="4">
        <f>H3*0.4+I3*0.6</f>
        <v>9.3096774193548377</v>
      </c>
      <c r="K3" s="2">
        <v>1</v>
      </c>
    </row>
    <row r="4" spans="1:11" x14ac:dyDescent="0.25">
      <c r="A4" s="2">
        <v>2</v>
      </c>
      <c r="B4" t="s">
        <v>2</v>
      </c>
      <c r="C4" s="2">
        <v>10</v>
      </c>
      <c r="D4" s="2">
        <v>2</v>
      </c>
      <c r="E4" s="2">
        <v>10</v>
      </c>
      <c r="F4" s="2">
        <v>6.5</v>
      </c>
      <c r="G4" s="2">
        <f t="shared" ref="G4:G24" si="0">SUM(C4:F4)</f>
        <v>28.5</v>
      </c>
      <c r="H4" s="4">
        <f t="shared" ref="H4:H24" si="1">(G4/31)*10</f>
        <v>9.193548387096774</v>
      </c>
      <c r="I4" s="4">
        <v>6.75</v>
      </c>
      <c r="J4" s="4">
        <f t="shared" ref="J4:J24" si="2">H4*0.4+I4*0.6</f>
        <v>7.7274193548387098</v>
      </c>
      <c r="K4" s="2">
        <v>2</v>
      </c>
    </row>
    <row r="5" spans="1:11" x14ac:dyDescent="0.25">
      <c r="A5" s="2">
        <v>3</v>
      </c>
      <c r="B5" t="s">
        <v>3</v>
      </c>
      <c r="C5" s="2">
        <v>10</v>
      </c>
      <c r="D5" s="2">
        <v>3</v>
      </c>
      <c r="E5" s="2">
        <v>10</v>
      </c>
      <c r="F5" s="2">
        <v>7</v>
      </c>
      <c r="G5" s="2">
        <f t="shared" si="0"/>
        <v>30</v>
      </c>
      <c r="H5" s="4">
        <f t="shared" si="1"/>
        <v>9.67741935483871</v>
      </c>
      <c r="I5" s="4">
        <v>10</v>
      </c>
      <c r="J5" s="4">
        <f t="shared" si="2"/>
        <v>9.870967741935484</v>
      </c>
      <c r="K5" s="2">
        <v>1</v>
      </c>
    </row>
    <row r="6" spans="1:11" x14ac:dyDescent="0.25">
      <c r="A6" s="2">
        <v>5</v>
      </c>
      <c r="B6" t="s">
        <v>5</v>
      </c>
      <c r="C6" s="2">
        <v>0</v>
      </c>
      <c r="D6" s="2">
        <v>2</v>
      </c>
      <c r="E6" s="2">
        <v>10</v>
      </c>
      <c r="F6" s="2">
        <v>0</v>
      </c>
      <c r="G6" s="2">
        <f t="shared" si="0"/>
        <v>12</v>
      </c>
      <c r="H6" s="4">
        <f t="shared" si="1"/>
        <v>3.870967741935484</v>
      </c>
      <c r="I6" s="4">
        <v>5.79</v>
      </c>
      <c r="J6" s="4">
        <f t="shared" si="2"/>
        <v>5.0223870967741933</v>
      </c>
      <c r="K6" s="2">
        <v>0</v>
      </c>
    </row>
    <row r="7" spans="1:11" x14ac:dyDescent="0.25">
      <c r="A7" s="2">
        <v>6</v>
      </c>
      <c r="B7" t="s">
        <v>6</v>
      </c>
      <c r="C7" s="2">
        <v>0</v>
      </c>
      <c r="D7" s="2">
        <v>1</v>
      </c>
      <c r="E7" s="2">
        <v>10</v>
      </c>
      <c r="F7" s="2">
        <v>0</v>
      </c>
      <c r="G7" s="2">
        <f t="shared" si="0"/>
        <v>11</v>
      </c>
      <c r="H7" s="4">
        <f t="shared" si="1"/>
        <v>3.5483870967741939</v>
      </c>
      <c r="I7" s="4">
        <v>3.915</v>
      </c>
      <c r="J7" s="4">
        <f t="shared" si="2"/>
        <v>3.7683548387096772</v>
      </c>
      <c r="K7" s="2">
        <v>1</v>
      </c>
    </row>
    <row r="8" spans="1:11" x14ac:dyDescent="0.25">
      <c r="A8" s="2">
        <v>8</v>
      </c>
      <c r="B8" t="s">
        <v>8</v>
      </c>
      <c r="C8" s="2">
        <v>0</v>
      </c>
      <c r="D8" s="2">
        <v>0</v>
      </c>
      <c r="E8" s="2">
        <v>0</v>
      </c>
      <c r="F8" s="2">
        <v>0</v>
      </c>
      <c r="G8" s="2">
        <f t="shared" si="0"/>
        <v>0</v>
      </c>
      <c r="H8" s="4">
        <f t="shared" si="1"/>
        <v>0</v>
      </c>
      <c r="I8" s="4">
        <v>6.25</v>
      </c>
      <c r="J8" s="4">
        <f t="shared" si="2"/>
        <v>3.75</v>
      </c>
      <c r="K8" s="2">
        <v>1</v>
      </c>
    </row>
    <row r="9" spans="1:11" x14ac:dyDescent="0.25">
      <c r="A9" s="2">
        <v>9</v>
      </c>
      <c r="B9" t="s">
        <v>9</v>
      </c>
      <c r="C9" s="2">
        <v>10</v>
      </c>
      <c r="D9" s="2">
        <v>3</v>
      </c>
      <c r="E9" s="2">
        <v>10</v>
      </c>
      <c r="F9" s="2">
        <v>8</v>
      </c>
      <c r="G9" s="2">
        <f t="shared" si="0"/>
        <v>31</v>
      </c>
      <c r="H9" s="4">
        <f t="shared" si="1"/>
        <v>10</v>
      </c>
      <c r="I9" s="4">
        <v>8.125</v>
      </c>
      <c r="J9" s="4">
        <f t="shared" si="2"/>
        <v>8.875</v>
      </c>
      <c r="K9" s="2">
        <v>2</v>
      </c>
    </row>
    <row r="10" spans="1:11" x14ac:dyDescent="0.25">
      <c r="A10" s="2">
        <v>10</v>
      </c>
      <c r="B10" t="s">
        <v>10</v>
      </c>
      <c r="C10" s="2">
        <v>10</v>
      </c>
      <c r="D10" s="2">
        <v>3</v>
      </c>
      <c r="E10" s="2">
        <v>10</v>
      </c>
      <c r="F10" s="2">
        <v>7.35</v>
      </c>
      <c r="G10" s="2">
        <f t="shared" si="0"/>
        <v>30.35</v>
      </c>
      <c r="H10" s="4">
        <f t="shared" si="1"/>
        <v>9.7903225806451619</v>
      </c>
      <c r="I10" s="4">
        <v>6.75</v>
      </c>
      <c r="J10" s="4">
        <f t="shared" si="2"/>
        <v>7.9661290322580651</v>
      </c>
      <c r="K10" s="2">
        <v>1</v>
      </c>
    </row>
    <row r="11" spans="1:11" x14ac:dyDescent="0.25">
      <c r="A11" s="2">
        <v>11</v>
      </c>
      <c r="B11" t="s">
        <v>11</v>
      </c>
      <c r="C11" s="2">
        <v>0</v>
      </c>
      <c r="D11" s="2">
        <v>0</v>
      </c>
      <c r="E11" s="2">
        <v>10</v>
      </c>
      <c r="F11" s="2">
        <v>0</v>
      </c>
      <c r="G11" s="2">
        <f t="shared" si="0"/>
        <v>10</v>
      </c>
      <c r="H11" s="4">
        <f t="shared" si="1"/>
        <v>3.225806451612903</v>
      </c>
      <c r="I11" s="4">
        <v>6.08</v>
      </c>
      <c r="J11" s="4">
        <f t="shared" si="2"/>
        <v>4.9383225806451607</v>
      </c>
      <c r="K11" s="2">
        <v>3</v>
      </c>
    </row>
    <row r="12" spans="1:11" x14ac:dyDescent="0.25">
      <c r="A12" s="2">
        <v>12</v>
      </c>
      <c r="B12" t="s">
        <v>12</v>
      </c>
      <c r="C12" s="2">
        <v>7</v>
      </c>
      <c r="D12" s="2">
        <v>3</v>
      </c>
      <c r="E12" s="2">
        <v>10</v>
      </c>
      <c r="F12" s="2">
        <v>0</v>
      </c>
      <c r="G12" s="2">
        <f t="shared" si="0"/>
        <v>20</v>
      </c>
      <c r="H12" s="4">
        <f t="shared" si="1"/>
        <v>6.4516129032258061</v>
      </c>
      <c r="I12" s="4">
        <v>6.58</v>
      </c>
      <c r="J12" s="4">
        <f t="shared" si="2"/>
        <v>6.5286451612903225</v>
      </c>
      <c r="K12" s="2">
        <v>3</v>
      </c>
    </row>
    <row r="13" spans="1:11" x14ac:dyDescent="0.25">
      <c r="A13" s="2">
        <v>13</v>
      </c>
      <c r="B13" t="s">
        <v>13</v>
      </c>
      <c r="C13" s="2">
        <v>0</v>
      </c>
      <c r="D13" s="2">
        <v>0</v>
      </c>
      <c r="E13" s="2">
        <v>10</v>
      </c>
      <c r="F13" s="2">
        <v>0</v>
      </c>
      <c r="G13" s="2">
        <f t="shared" si="0"/>
        <v>10</v>
      </c>
      <c r="H13" s="4">
        <f t="shared" si="1"/>
        <v>3.225806451612903</v>
      </c>
      <c r="I13" s="4">
        <v>0</v>
      </c>
      <c r="J13" s="4">
        <f t="shared" si="2"/>
        <v>1.2903225806451613</v>
      </c>
      <c r="K13" s="2">
        <v>5</v>
      </c>
    </row>
    <row r="14" spans="1:11" x14ac:dyDescent="0.25">
      <c r="A14" s="2">
        <v>14</v>
      </c>
      <c r="B14" t="s">
        <v>14</v>
      </c>
      <c r="C14" s="2">
        <v>10</v>
      </c>
      <c r="D14" s="2">
        <v>3</v>
      </c>
      <c r="E14" s="2">
        <v>10</v>
      </c>
      <c r="F14" s="2">
        <v>6.5</v>
      </c>
      <c r="G14" s="2">
        <f t="shared" si="0"/>
        <v>29.5</v>
      </c>
      <c r="H14" s="4">
        <f t="shared" si="1"/>
        <v>9.5161290322580641</v>
      </c>
      <c r="I14" s="4">
        <v>8.75</v>
      </c>
      <c r="J14" s="4">
        <f t="shared" si="2"/>
        <v>9.056451612903226</v>
      </c>
      <c r="K14" s="2">
        <v>1</v>
      </c>
    </row>
    <row r="15" spans="1:11" x14ac:dyDescent="0.25">
      <c r="A15" s="2">
        <v>15</v>
      </c>
      <c r="B15" t="s">
        <v>15</v>
      </c>
      <c r="C15" s="2">
        <v>0</v>
      </c>
      <c r="D15" s="2">
        <v>2</v>
      </c>
      <c r="E15" s="2">
        <v>10</v>
      </c>
      <c r="F15" s="2">
        <v>0</v>
      </c>
      <c r="G15" s="2">
        <f t="shared" si="0"/>
        <v>12</v>
      </c>
      <c r="H15" s="4">
        <f t="shared" si="1"/>
        <v>3.870967741935484</v>
      </c>
      <c r="I15" s="4">
        <v>4.125</v>
      </c>
      <c r="J15" s="4">
        <f t="shared" si="2"/>
        <v>4.0233870967741936</v>
      </c>
      <c r="K15" s="2">
        <v>0</v>
      </c>
    </row>
    <row r="16" spans="1:11" x14ac:dyDescent="0.25">
      <c r="A16" s="2">
        <v>16</v>
      </c>
      <c r="B16" t="s">
        <v>16</v>
      </c>
      <c r="C16" s="2">
        <v>0</v>
      </c>
      <c r="D16" s="2">
        <v>3</v>
      </c>
      <c r="E16" s="2">
        <v>10</v>
      </c>
      <c r="F16" s="2">
        <v>0</v>
      </c>
      <c r="G16" s="2">
        <f t="shared" si="0"/>
        <v>13</v>
      </c>
      <c r="H16" s="4">
        <f t="shared" si="1"/>
        <v>4.193548387096774</v>
      </c>
      <c r="I16" s="4">
        <v>0</v>
      </c>
      <c r="J16" s="4">
        <f t="shared" si="2"/>
        <v>1.6774193548387097</v>
      </c>
      <c r="K16" s="2">
        <v>6</v>
      </c>
    </row>
    <row r="17" spans="1:11" x14ac:dyDescent="0.25">
      <c r="A17" s="2">
        <v>17</v>
      </c>
      <c r="B17" t="s">
        <v>17</v>
      </c>
      <c r="C17" s="2">
        <v>9.5</v>
      </c>
      <c r="D17" s="2">
        <v>3</v>
      </c>
      <c r="E17" s="2">
        <v>10</v>
      </c>
      <c r="F17" s="2">
        <v>7</v>
      </c>
      <c r="G17" s="2">
        <f t="shared" si="0"/>
        <v>29.5</v>
      </c>
      <c r="H17" s="4">
        <f t="shared" si="1"/>
        <v>9.5161290322580641</v>
      </c>
      <c r="I17" s="4">
        <v>7</v>
      </c>
      <c r="J17" s="4">
        <f t="shared" si="2"/>
        <v>8.006451612903227</v>
      </c>
      <c r="K17" s="2">
        <v>0</v>
      </c>
    </row>
    <row r="18" spans="1:11" x14ac:dyDescent="0.25">
      <c r="A18" s="2">
        <v>18</v>
      </c>
      <c r="B18" t="s">
        <v>18</v>
      </c>
      <c r="C18" s="2">
        <v>10</v>
      </c>
      <c r="D18" s="2">
        <v>0</v>
      </c>
      <c r="E18" s="2">
        <v>10</v>
      </c>
      <c r="F18" s="2">
        <v>7.35</v>
      </c>
      <c r="G18" s="2">
        <f t="shared" si="0"/>
        <v>27.35</v>
      </c>
      <c r="H18" s="4">
        <f t="shared" si="1"/>
        <v>8.8225806451612918</v>
      </c>
      <c r="I18" s="4">
        <v>8</v>
      </c>
      <c r="J18" s="4">
        <f t="shared" si="2"/>
        <v>8.3290322580645171</v>
      </c>
      <c r="K18" s="2">
        <v>2</v>
      </c>
    </row>
    <row r="19" spans="1:11" x14ac:dyDescent="0.25">
      <c r="A19" s="2">
        <v>19</v>
      </c>
      <c r="B19" t="s">
        <v>19</v>
      </c>
      <c r="C19" s="2">
        <v>7</v>
      </c>
      <c r="D19" s="2">
        <v>1</v>
      </c>
      <c r="E19" s="2">
        <v>10</v>
      </c>
      <c r="F19" s="2">
        <v>0</v>
      </c>
      <c r="G19" s="2">
        <f t="shared" si="0"/>
        <v>18</v>
      </c>
      <c r="H19" s="4">
        <f t="shared" si="1"/>
        <v>5.806451612903226</v>
      </c>
      <c r="I19" s="4">
        <v>4.7050000000000001</v>
      </c>
      <c r="J19" s="4">
        <f t="shared" si="2"/>
        <v>5.1455806451612904</v>
      </c>
      <c r="K19" s="2">
        <v>2</v>
      </c>
    </row>
    <row r="20" spans="1:11" x14ac:dyDescent="0.25">
      <c r="A20" s="2">
        <v>20</v>
      </c>
      <c r="B20" t="s">
        <v>20</v>
      </c>
      <c r="C20" s="2">
        <v>0</v>
      </c>
      <c r="D20" s="2">
        <v>2</v>
      </c>
      <c r="E20" s="2">
        <v>10</v>
      </c>
      <c r="F20" s="2">
        <v>0</v>
      </c>
      <c r="G20" s="2">
        <f t="shared" si="0"/>
        <v>12</v>
      </c>
      <c r="H20" s="4">
        <f t="shared" si="1"/>
        <v>3.870967741935484</v>
      </c>
      <c r="I20" s="4">
        <v>6</v>
      </c>
      <c r="J20" s="4">
        <f t="shared" si="2"/>
        <v>5.1483870967741936</v>
      </c>
      <c r="K20" s="2">
        <v>1</v>
      </c>
    </row>
    <row r="21" spans="1:11" x14ac:dyDescent="0.25">
      <c r="A21" s="2">
        <v>21</v>
      </c>
      <c r="B21" t="s">
        <v>21</v>
      </c>
      <c r="C21" s="2">
        <v>0</v>
      </c>
      <c r="D21" s="2">
        <v>0</v>
      </c>
      <c r="E21" s="2">
        <v>10</v>
      </c>
      <c r="F21" s="2">
        <v>0</v>
      </c>
      <c r="G21" s="2">
        <f t="shared" si="0"/>
        <v>10</v>
      </c>
      <c r="H21" s="4">
        <f t="shared" si="1"/>
        <v>3.225806451612903</v>
      </c>
      <c r="I21" s="4">
        <v>6.625</v>
      </c>
      <c r="J21" s="4">
        <f t="shared" si="2"/>
        <v>5.2653225806451607</v>
      </c>
      <c r="K21" s="2">
        <v>1</v>
      </c>
    </row>
    <row r="22" spans="1:11" x14ac:dyDescent="0.25">
      <c r="A22" s="2">
        <v>22</v>
      </c>
      <c r="B22" t="s">
        <v>22</v>
      </c>
      <c r="C22" s="2">
        <v>10</v>
      </c>
      <c r="D22" s="2">
        <v>2</v>
      </c>
      <c r="E22" s="2">
        <v>10</v>
      </c>
      <c r="F22" s="2">
        <v>4.5</v>
      </c>
      <c r="G22" s="2">
        <f t="shared" si="0"/>
        <v>26.5</v>
      </c>
      <c r="H22" s="4">
        <f t="shared" si="1"/>
        <v>8.5483870967741939</v>
      </c>
      <c r="I22" s="4">
        <v>6.165</v>
      </c>
      <c r="J22" s="4">
        <f t="shared" si="2"/>
        <v>7.1183548387096778</v>
      </c>
      <c r="K22" s="2">
        <v>0</v>
      </c>
    </row>
    <row r="23" spans="1:11" x14ac:dyDescent="0.25">
      <c r="A23" s="2">
        <v>23</v>
      </c>
      <c r="B23" t="s">
        <v>23</v>
      </c>
      <c r="C23" s="2">
        <v>0</v>
      </c>
      <c r="D23" s="2">
        <v>3</v>
      </c>
      <c r="E23" s="2">
        <v>10</v>
      </c>
      <c r="F23" s="2">
        <v>6.5</v>
      </c>
      <c r="G23" s="2">
        <f t="shared" si="0"/>
        <v>19.5</v>
      </c>
      <c r="H23" s="4">
        <f t="shared" si="1"/>
        <v>6.290322580645161</v>
      </c>
      <c r="I23" s="4">
        <v>7.415</v>
      </c>
      <c r="J23" s="4">
        <f t="shared" si="2"/>
        <v>6.9651290322580639</v>
      </c>
      <c r="K23" s="2">
        <v>2</v>
      </c>
    </row>
    <row r="24" spans="1:11" x14ac:dyDescent="0.25">
      <c r="A24" s="2">
        <v>24</v>
      </c>
      <c r="B24" t="s">
        <v>24</v>
      </c>
      <c r="C24" s="2">
        <v>7</v>
      </c>
      <c r="D24" s="2">
        <v>1</v>
      </c>
      <c r="E24" s="2">
        <v>10</v>
      </c>
      <c r="F24" s="2">
        <v>0</v>
      </c>
      <c r="G24" s="2">
        <f t="shared" si="0"/>
        <v>18</v>
      </c>
      <c r="H24" s="4">
        <f t="shared" si="1"/>
        <v>5.806451612903226</v>
      </c>
      <c r="I24" s="4">
        <v>5.79</v>
      </c>
      <c r="J24" s="4">
        <f t="shared" si="2"/>
        <v>5.7965806451612902</v>
      </c>
      <c r="K24" s="2">
        <v>2</v>
      </c>
    </row>
  </sheetData>
  <conditionalFormatting sqref="C3:F2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Asistencia</vt:lpstr>
      <vt:lpstr>Podcast</vt:lpstr>
      <vt:lpstr>Poster</vt:lpstr>
      <vt:lpstr>Mov_Circular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2024-04-08T21:40:55Z</dcterms:created>
  <dcterms:modified xsi:type="dcterms:W3CDTF">2024-05-10T16:30:57Z</dcterms:modified>
</cp:coreProperties>
</file>