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4\Bitacoras\Parcial_04\"/>
    </mc:Choice>
  </mc:AlternateContent>
  <xr:revisionPtr revIDLastSave="0" documentId="13_ncr:1_{DD859537-82B1-4DF9-81D1-41A1AB976C7F}" xr6:coauthVersionLast="47" xr6:coauthVersionMax="47" xr10:uidLastSave="{00000000-0000-0000-0000-000000000000}"/>
  <bookViews>
    <workbookView xWindow="-120" yWindow="-120" windowWidth="20730" windowHeight="11160" firstSheet="2" xr2:uid="{61D2EF35-883F-4D77-A7A9-6504476B0EC7}"/>
  </bookViews>
  <sheets>
    <sheet name="Concentrado" sheetId="1" r:id="rId1"/>
    <sheet name="Examen" sheetId="3" r:id="rId2"/>
    <sheet name="Asistencias" sheetId="2" r:id="rId3"/>
  </sheets>
  <definedNames>
    <definedName name="_xlnm._FilterDatabase" localSheetId="0" hidden="1">Concentrado!$A$2:$J$14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" i="3" l="1"/>
  <c r="Z3" i="3"/>
  <c r="Z4" i="3"/>
  <c r="Z5" i="3"/>
  <c r="Z7" i="3"/>
  <c r="Z8" i="3"/>
  <c r="Z9" i="3"/>
  <c r="Z10" i="3"/>
  <c r="Z12" i="3"/>
  <c r="Z13" i="3"/>
  <c r="Z2" i="3"/>
  <c r="X3" i="3"/>
  <c r="X4" i="3"/>
  <c r="Y4" i="3" s="1"/>
  <c r="X5" i="3"/>
  <c r="Y5" i="3" s="1"/>
  <c r="X6" i="3"/>
  <c r="Y6" i="3" s="1"/>
  <c r="X7" i="3"/>
  <c r="Y7" i="3" s="1"/>
  <c r="X8" i="3"/>
  <c r="Y8" i="3" s="1"/>
  <c r="X9" i="3"/>
  <c r="Y9" i="3" s="1"/>
  <c r="X10" i="3"/>
  <c r="Y10" i="3" s="1"/>
  <c r="X11" i="3"/>
  <c r="Y11" i="3" s="1"/>
  <c r="X12" i="3"/>
  <c r="Y12" i="3" s="1"/>
  <c r="X13" i="3"/>
  <c r="Y13" i="3" s="1"/>
  <c r="Y3" i="3"/>
  <c r="X2" i="3"/>
  <c r="Y2" i="3" s="1"/>
  <c r="F4" i="1"/>
  <c r="G4" i="1" s="1"/>
  <c r="I4" i="1" s="1"/>
  <c r="F5" i="1"/>
  <c r="G5" i="1" s="1"/>
  <c r="I5" i="1" s="1"/>
  <c r="F6" i="1"/>
  <c r="G6" i="1" s="1"/>
  <c r="I6" i="1" s="1"/>
  <c r="F7" i="1"/>
  <c r="G7" i="1" s="1"/>
  <c r="I7" i="1" s="1"/>
  <c r="F8" i="1"/>
  <c r="G8" i="1" s="1"/>
  <c r="I8" i="1" s="1"/>
  <c r="F9" i="1"/>
  <c r="G9" i="1" s="1"/>
  <c r="I9" i="1" s="1"/>
  <c r="F10" i="1"/>
  <c r="G10" i="1" s="1"/>
  <c r="I10" i="1" s="1"/>
  <c r="F11" i="1"/>
  <c r="G11" i="1" s="1"/>
  <c r="I11" i="1" s="1"/>
  <c r="F12" i="1"/>
  <c r="G12" i="1" s="1"/>
  <c r="I12" i="1" s="1"/>
  <c r="F13" i="1"/>
  <c r="G13" i="1" s="1"/>
  <c r="I13" i="1" s="1"/>
  <c r="F14" i="1"/>
  <c r="G14" i="1" s="1"/>
  <c r="I14" i="1" s="1"/>
  <c r="F3" i="1"/>
  <c r="G3" i="1" s="1"/>
  <c r="I3" i="1" s="1"/>
  <c r="U3" i="2"/>
  <c r="U4" i="2"/>
  <c r="U5" i="2"/>
  <c r="U6" i="2"/>
  <c r="U7" i="2"/>
  <c r="U8" i="2"/>
  <c r="U9" i="2"/>
  <c r="U10" i="2"/>
  <c r="U11" i="2"/>
  <c r="U12" i="2"/>
  <c r="U13" i="2"/>
  <c r="U2" i="2"/>
  <c r="AC2" i="3" l="1"/>
</calcChain>
</file>

<file path=xl/sharedStrings.xml><?xml version="1.0" encoding="utf-8"?>
<sst xmlns="http://schemas.openxmlformats.org/spreadsheetml/2006/main" count="89" uniqueCount="48">
  <si>
    <t>Matrícula</t>
  </si>
  <si>
    <t>Alumno</t>
  </si>
  <si>
    <t>ALARCON RAMIREZ MARIA FERNANDA</t>
  </si>
  <si>
    <t>BARRERA HINOJOSA VALERIA</t>
  </si>
  <si>
    <t>DE JESUS ESPINOZA ALEJANDRA</t>
  </si>
  <si>
    <t>ESTRADA GULLEN DIANA LAURA</t>
  </si>
  <si>
    <t>HERNANDEZ GUINTO MANUELA ITZEL</t>
  </si>
  <si>
    <t>MARTINEZ AGUILAR DIANA ROSA</t>
  </si>
  <si>
    <t>MONTAÑO TORRES NATALIA</t>
  </si>
  <si>
    <t>MORALES FELIX BRAULIO</t>
  </si>
  <si>
    <t>RODRIGUEZ PALOMARES AYKO RENATA</t>
  </si>
  <si>
    <t>SILVA PEREZ JULIETA</t>
  </si>
  <si>
    <t>VARGAS MARTINEZ CAROLINA</t>
  </si>
  <si>
    <t>YAÑEZ VILLEGAS RUBI LILIANA</t>
  </si>
  <si>
    <t>Faltas</t>
  </si>
  <si>
    <t>Instrumentación</t>
  </si>
  <si>
    <t>Exposición</t>
  </si>
  <si>
    <t>Potencial_Reposo</t>
  </si>
  <si>
    <t>Puntaje</t>
  </si>
  <si>
    <t>Calificación</t>
  </si>
  <si>
    <t>Examen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</si>
  <si>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</si>
  <si>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</si>
  <si>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</si>
  <si>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</si>
  <si>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</si>
  <si>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</si>
  <si>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</si>
  <si>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</si>
  <si>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</si>
  <si>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</si>
  <si>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</si>
  <si>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</si>
  <si>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</si>
  <si>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</si>
  <si>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</si>
  <si>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</si>
  <si>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</si>
  <si>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</si>
  <si>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</si>
  <si>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</si>
  <si>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Versión</t>
  </si>
  <si>
    <t>A</t>
  </si>
  <si>
    <t>B</t>
  </si>
  <si>
    <t>Máximo</t>
  </si>
  <si>
    <t>Diferencia</t>
  </si>
  <si>
    <t>Ajuste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</si>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</sst>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26379-A61A-46DA-BEB8-01FA311269FA}">
  <sheetPr filterMode="1"/>
  <dimension ref="A1:J14"/>
  <sheetViews>
    <sheetView tabSelected="1" zoomScale="120" zoomScaleNormal="120" workbookViewId="0">
      <pane xSplit="6360" ySplit="1080" topLeftCell="H1" activePane="bottomRight"/>
      <selection pane="topRight" activeCell="I1" sqref="I1:I1048576"/>
      <selection pane="bottomLeft" activeCell="B2" sqref="B2"/>
      <selection pane="bottomRight" activeCell="E7" sqref="E7"/>
    </sheetView>
  </sheetViews>
  <sheetFormatPr baseColWidth="10" defaultRowHeight="15" x14ac:dyDescent="0.25"/>
  <cols>
    <col min="2" max="2" width="35" bestFit="1" customWidth="1"/>
    <col min="3" max="3" width="15.5703125" style="3" bestFit="1" customWidth="1"/>
    <col min="4" max="4" width="10.5703125" style="3" bestFit="1" customWidth="1"/>
    <col min="5" max="5" width="16.85546875" style="3" bestFit="1" customWidth="1"/>
    <col min="6" max="6" width="7.7109375" style="3" bestFit="1" customWidth="1"/>
    <col min="7" max="7" width="11.5703125" style="3" bestFit="1" customWidth="1"/>
    <col min="8" max="9" width="11.5703125" style="3" customWidth="1"/>
    <col min="10" max="10" width="11.42578125" style="3"/>
  </cols>
  <sheetData>
    <row r="1" spans="1:10" x14ac:dyDescent="0.25">
      <c r="C1" s="3">
        <v>10</v>
      </c>
      <c r="D1" s="3">
        <v>10</v>
      </c>
      <c r="E1" s="3">
        <v>3</v>
      </c>
      <c r="F1" s="3">
        <v>23</v>
      </c>
      <c r="G1" s="3">
        <v>10</v>
      </c>
    </row>
    <row r="2" spans="1:10" x14ac:dyDescent="0.25">
      <c r="A2" s="1" t="s">
        <v>0</v>
      </c>
      <c r="B2" s="1" t="s">
        <v>1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19</v>
      </c>
      <c r="J2" s="3" t="s">
        <v>14</v>
      </c>
    </row>
    <row r="3" spans="1:10" hidden="1" x14ac:dyDescent="0.25">
      <c r="A3">
        <v>80178045</v>
      </c>
      <c r="B3" t="s">
        <v>2</v>
      </c>
      <c r="C3" s="3">
        <v>10</v>
      </c>
      <c r="D3" s="3">
        <v>10</v>
      </c>
      <c r="E3" s="3">
        <v>0</v>
      </c>
      <c r="F3" s="3">
        <f>SUM(C3:E3)</f>
        <v>20</v>
      </c>
      <c r="G3" s="4">
        <f>(F3/23)*10</f>
        <v>8.695652173913043</v>
      </c>
      <c r="H3" s="4">
        <v>10</v>
      </c>
      <c r="I3" s="4">
        <f>G3*0.4+H3*0.6</f>
        <v>9.4782608695652169</v>
      </c>
      <c r="J3" s="3">
        <v>3</v>
      </c>
    </row>
    <row r="4" spans="1:10" hidden="1" x14ac:dyDescent="0.25">
      <c r="A4">
        <v>20197413</v>
      </c>
      <c r="B4" t="s">
        <v>3</v>
      </c>
      <c r="C4" s="3">
        <v>10</v>
      </c>
      <c r="D4" s="3">
        <v>10</v>
      </c>
      <c r="E4" s="3">
        <v>3</v>
      </c>
      <c r="F4" s="3">
        <f t="shared" ref="F4:F14" si="0">SUM(C4:E4)</f>
        <v>23</v>
      </c>
      <c r="G4" s="4">
        <f t="shared" ref="G4:G14" si="1">(F4/23)*10</f>
        <v>10</v>
      </c>
      <c r="H4" s="4">
        <v>6</v>
      </c>
      <c r="I4" s="4">
        <f t="shared" ref="I4:I14" si="2">G4*0.4+H4*0.6</f>
        <v>7.6</v>
      </c>
      <c r="J4" s="3">
        <v>0</v>
      </c>
    </row>
    <row r="5" spans="1:10" hidden="1" x14ac:dyDescent="0.25">
      <c r="A5">
        <v>20270657</v>
      </c>
      <c r="B5" t="s">
        <v>4</v>
      </c>
      <c r="C5" s="3">
        <v>10</v>
      </c>
      <c r="D5" s="3">
        <v>10</v>
      </c>
      <c r="E5" s="3">
        <v>0</v>
      </c>
      <c r="F5" s="3">
        <f t="shared" si="0"/>
        <v>20</v>
      </c>
      <c r="G5" s="4">
        <f t="shared" si="1"/>
        <v>8.695652173913043</v>
      </c>
      <c r="H5" s="4">
        <v>6.5</v>
      </c>
      <c r="I5" s="4">
        <f t="shared" si="2"/>
        <v>7.3782608695652172</v>
      </c>
      <c r="J5" s="3">
        <v>3</v>
      </c>
    </row>
    <row r="6" spans="1:10" hidden="1" x14ac:dyDescent="0.25">
      <c r="A6">
        <v>80204265</v>
      </c>
      <c r="B6" t="s">
        <v>5</v>
      </c>
      <c r="C6" s="3">
        <v>10</v>
      </c>
      <c r="D6" s="3">
        <v>10</v>
      </c>
      <c r="E6" s="3">
        <v>3</v>
      </c>
      <c r="F6" s="3">
        <f t="shared" si="0"/>
        <v>23</v>
      </c>
      <c r="G6" s="4">
        <f t="shared" si="1"/>
        <v>10</v>
      </c>
      <c r="H6" s="4">
        <v>7.5</v>
      </c>
      <c r="I6" s="4">
        <f t="shared" si="2"/>
        <v>8.5</v>
      </c>
      <c r="J6" s="3">
        <v>2</v>
      </c>
    </row>
    <row r="7" spans="1:10" hidden="1" x14ac:dyDescent="0.25">
      <c r="A7">
        <v>20228454</v>
      </c>
      <c r="B7" t="s">
        <v>6</v>
      </c>
      <c r="C7" s="3">
        <v>10</v>
      </c>
      <c r="D7" s="3">
        <v>10</v>
      </c>
      <c r="E7" s="3">
        <v>0</v>
      </c>
      <c r="F7" s="3">
        <f t="shared" si="0"/>
        <v>20</v>
      </c>
      <c r="G7" s="4">
        <f t="shared" si="1"/>
        <v>8.695652173913043</v>
      </c>
      <c r="H7" s="4">
        <v>5</v>
      </c>
      <c r="I7" s="4">
        <f t="shared" si="2"/>
        <v>6.4782608695652169</v>
      </c>
      <c r="J7" s="3">
        <v>5</v>
      </c>
    </row>
    <row r="8" spans="1:10" hidden="1" x14ac:dyDescent="0.25">
      <c r="A8">
        <v>20194829</v>
      </c>
      <c r="B8" t="s">
        <v>7</v>
      </c>
      <c r="C8" s="3">
        <v>10</v>
      </c>
      <c r="D8" s="3">
        <v>10</v>
      </c>
      <c r="E8" s="3">
        <v>3</v>
      </c>
      <c r="F8" s="3">
        <f t="shared" si="0"/>
        <v>23</v>
      </c>
      <c r="G8" s="4">
        <f t="shared" si="1"/>
        <v>10</v>
      </c>
      <c r="H8" s="4">
        <v>6</v>
      </c>
      <c r="I8" s="4">
        <f t="shared" si="2"/>
        <v>7.6</v>
      </c>
      <c r="J8" s="3">
        <v>2</v>
      </c>
    </row>
    <row r="9" spans="1:10" hidden="1" x14ac:dyDescent="0.25">
      <c r="A9">
        <v>20195555</v>
      </c>
      <c r="B9" t="s">
        <v>8</v>
      </c>
      <c r="C9" s="3">
        <v>10</v>
      </c>
      <c r="D9" s="3">
        <v>10</v>
      </c>
      <c r="E9" s="3">
        <v>0</v>
      </c>
      <c r="F9" s="3">
        <f t="shared" si="0"/>
        <v>20</v>
      </c>
      <c r="G9" s="4">
        <f t="shared" si="1"/>
        <v>8.695652173913043</v>
      </c>
      <c r="H9" s="4">
        <v>7</v>
      </c>
      <c r="I9" s="4">
        <f t="shared" si="2"/>
        <v>7.6782608695652179</v>
      </c>
      <c r="J9" s="3">
        <v>1</v>
      </c>
    </row>
    <row r="10" spans="1:10" hidden="1" x14ac:dyDescent="0.25">
      <c r="A10">
        <v>20198334</v>
      </c>
      <c r="B10" t="s">
        <v>9</v>
      </c>
      <c r="C10" s="3">
        <v>10</v>
      </c>
      <c r="D10" s="3">
        <v>10</v>
      </c>
      <c r="E10" s="3">
        <v>0</v>
      </c>
      <c r="F10" s="3">
        <f t="shared" si="0"/>
        <v>20</v>
      </c>
      <c r="G10" s="4">
        <f t="shared" si="1"/>
        <v>8.695652173913043</v>
      </c>
      <c r="H10" s="4">
        <v>2.5</v>
      </c>
      <c r="I10" s="4">
        <f t="shared" si="2"/>
        <v>4.9782608695652169</v>
      </c>
      <c r="J10" s="3">
        <v>4</v>
      </c>
    </row>
    <row r="11" spans="1:10" hidden="1" x14ac:dyDescent="0.25">
      <c r="A11">
        <v>10188042</v>
      </c>
      <c r="B11" t="s">
        <v>10</v>
      </c>
      <c r="C11" s="3">
        <v>10</v>
      </c>
      <c r="D11" s="3">
        <v>10</v>
      </c>
      <c r="E11" s="3">
        <v>3</v>
      </c>
      <c r="F11" s="3">
        <f t="shared" si="0"/>
        <v>23</v>
      </c>
      <c r="G11" s="4">
        <f t="shared" si="1"/>
        <v>10</v>
      </c>
      <c r="H11" s="4">
        <v>6.5</v>
      </c>
      <c r="I11" s="4">
        <f t="shared" si="2"/>
        <v>7.9</v>
      </c>
      <c r="J11" s="3">
        <v>4</v>
      </c>
    </row>
    <row r="12" spans="1:10" hidden="1" x14ac:dyDescent="0.25">
      <c r="A12">
        <v>80209587</v>
      </c>
      <c r="B12" t="s">
        <v>11</v>
      </c>
      <c r="C12" s="3">
        <v>10</v>
      </c>
      <c r="D12" s="3">
        <v>10</v>
      </c>
      <c r="E12" s="3">
        <v>0</v>
      </c>
      <c r="F12" s="3">
        <f t="shared" si="0"/>
        <v>20</v>
      </c>
      <c r="G12" s="4">
        <f t="shared" si="1"/>
        <v>8.695652173913043</v>
      </c>
      <c r="H12" s="4">
        <v>10</v>
      </c>
      <c r="I12" s="4">
        <f t="shared" si="2"/>
        <v>9.4782608695652169</v>
      </c>
      <c r="J12" s="3">
        <v>3</v>
      </c>
    </row>
    <row r="13" spans="1:10" hidden="1" x14ac:dyDescent="0.25">
      <c r="A13">
        <v>10185845</v>
      </c>
      <c r="B13" t="s">
        <v>12</v>
      </c>
      <c r="C13" s="3">
        <v>10</v>
      </c>
      <c r="D13" s="3">
        <v>10</v>
      </c>
      <c r="E13" s="3">
        <v>0</v>
      </c>
      <c r="F13" s="3">
        <f t="shared" si="0"/>
        <v>20</v>
      </c>
      <c r="G13" s="4">
        <f t="shared" si="1"/>
        <v>8.695652173913043</v>
      </c>
      <c r="H13" s="4">
        <v>6</v>
      </c>
      <c r="I13" s="4">
        <f t="shared" si="2"/>
        <v>7.0782608695652165</v>
      </c>
      <c r="J13" s="3">
        <v>6</v>
      </c>
    </row>
    <row r="14" spans="1:10" x14ac:dyDescent="0.25">
      <c r="A14">
        <v>20184819</v>
      </c>
      <c r="B14" t="s">
        <v>13</v>
      </c>
      <c r="C14" s="3">
        <v>10</v>
      </c>
      <c r="D14" s="3">
        <v>10</v>
      </c>
      <c r="E14" s="3">
        <v>0</v>
      </c>
      <c r="F14" s="3">
        <f t="shared" si="0"/>
        <v>20</v>
      </c>
      <c r="G14" s="4">
        <f t="shared" si="1"/>
        <v>8.695652173913043</v>
      </c>
      <c r="H14" s="4">
        <v>6</v>
      </c>
      <c r="I14" s="4">
        <f t="shared" si="2"/>
        <v>7.0782608695652165</v>
      </c>
      <c r="J14" s="3">
        <v>2</v>
      </c>
    </row>
  </sheetData>
  <autoFilter ref="A2:J14" xr:uid="{30126379-A61A-46DA-BEB8-01FA311269FA}">
    <filterColumn colId="1">
      <filters>
        <filter val="YAÑEZ VILLEGAS RUBI LILIAN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B48D-04EF-43C9-9B69-EBCFACECA763}">
  <dimension ref="A1:AC13"/>
  <sheetViews>
    <sheetView topLeftCell="B1" workbookViewId="0">
      <selection activeCell="Z2" sqref="Z2:Z13"/>
    </sheetView>
  </sheetViews>
  <sheetFormatPr baseColWidth="10" defaultRowHeight="15" x14ac:dyDescent="0.25"/>
  <cols>
    <col min="1" max="1" width="9.42578125" bestFit="1" customWidth="1"/>
    <col min="2" max="2" width="35" bestFit="1" customWidth="1"/>
    <col min="3" max="3" width="7.85546875" style="3" bestFit="1" customWidth="1"/>
    <col min="4" max="23" width="3.7109375" style="3" customWidth="1"/>
    <col min="24" max="24" width="7.7109375" style="3" bestFit="1" customWidth="1"/>
    <col min="25" max="25" width="11.5703125" style="3" bestFit="1" customWidth="1"/>
    <col min="26" max="26" width="11.5703125" style="3" customWidth="1"/>
  </cols>
  <sheetData>
    <row r="1" spans="1:29" x14ac:dyDescent="0.25">
      <c r="A1" s="1" t="s">
        <v>0</v>
      </c>
      <c r="B1" s="1" t="s">
        <v>1</v>
      </c>
      <c r="C1" s="1" t="s">
        <v>41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3" t="s">
        <v>31</v>
      </c>
      <c r="O1" s="3" t="s">
        <v>32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18</v>
      </c>
      <c r="Y1" s="3" t="s">
        <v>19</v>
      </c>
      <c r="Z1" s="3" t="s">
        <v>46</v>
      </c>
    </row>
    <row r="2" spans="1:29" x14ac:dyDescent="0.25">
      <c r="A2">
        <v>80178045</v>
      </c>
      <c r="B2" t="s">
        <v>2</v>
      </c>
      <c r="C2" s="3" t="s">
        <v>42</v>
      </c>
      <c r="D2" s="3">
        <v>1</v>
      </c>
      <c r="E2" s="3">
        <v>0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0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f>SUM(D2:W2)</f>
        <v>18</v>
      </c>
      <c r="Y2" s="4">
        <f>(X2/20)*10</f>
        <v>9</v>
      </c>
      <c r="Z2" s="4">
        <f>Y2+1</f>
        <v>10</v>
      </c>
      <c r="AB2" t="s">
        <v>44</v>
      </c>
      <c r="AC2" s="4">
        <f>MAX(Y2:Y13)</f>
        <v>10</v>
      </c>
    </row>
    <row r="3" spans="1:29" x14ac:dyDescent="0.25">
      <c r="A3">
        <v>20197413</v>
      </c>
      <c r="B3" t="s">
        <v>3</v>
      </c>
      <c r="C3" s="3" t="s">
        <v>43</v>
      </c>
      <c r="D3" s="3">
        <v>0</v>
      </c>
      <c r="E3" s="3">
        <v>1</v>
      </c>
      <c r="F3" s="3">
        <v>1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0</v>
      </c>
      <c r="T3" s="3">
        <v>1</v>
      </c>
      <c r="U3" s="3">
        <v>1</v>
      </c>
      <c r="V3" s="3">
        <v>0</v>
      </c>
      <c r="W3" s="3">
        <v>1</v>
      </c>
      <c r="X3" s="3">
        <f t="shared" ref="X3:X13" si="0">SUM(D3:W3)</f>
        <v>10</v>
      </c>
      <c r="Y3" s="4">
        <f t="shared" ref="Y3:Y13" si="1">(X3/20)*10</f>
        <v>5</v>
      </c>
      <c r="Z3" s="4">
        <f t="shared" ref="Z3:Z13" si="2">Y3+1</f>
        <v>6</v>
      </c>
      <c r="AB3" t="s">
        <v>45</v>
      </c>
      <c r="AC3" s="3">
        <v>1</v>
      </c>
    </row>
    <row r="4" spans="1:29" x14ac:dyDescent="0.25">
      <c r="A4">
        <v>20270657</v>
      </c>
      <c r="B4" t="s">
        <v>4</v>
      </c>
      <c r="C4" s="3" t="s">
        <v>42</v>
      </c>
      <c r="D4" s="3">
        <v>0</v>
      </c>
      <c r="E4" s="3">
        <v>0</v>
      </c>
      <c r="F4" s="3">
        <v>0</v>
      </c>
      <c r="G4" s="3">
        <v>0</v>
      </c>
      <c r="H4" s="3">
        <v>1</v>
      </c>
      <c r="I4" s="3">
        <v>1</v>
      </c>
      <c r="J4" s="3">
        <v>0</v>
      </c>
      <c r="K4" s="3">
        <v>1</v>
      </c>
      <c r="L4" s="3">
        <v>1</v>
      </c>
      <c r="M4" s="3">
        <v>0</v>
      </c>
      <c r="N4" s="3">
        <v>1</v>
      </c>
      <c r="O4" s="3">
        <v>1</v>
      </c>
      <c r="P4" s="3">
        <v>0</v>
      </c>
      <c r="Q4" s="3">
        <v>1</v>
      </c>
      <c r="R4" s="3">
        <v>1</v>
      </c>
      <c r="S4" s="3">
        <v>0</v>
      </c>
      <c r="T4" s="3">
        <v>1</v>
      </c>
      <c r="U4" s="3">
        <v>0</v>
      </c>
      <c r="V4" s="3">
        <v>1</v>
      </c>
      <c r="W4" s="3">
        <v>1</v>
      </c>
      <c r="X4" s="3">
        <f t="shared" si="0"/>
        <v>11</v>
      </c>
      <c r="Y4" s="4">
        <f t="shared" si="1"/>
        <v>5.5</v>
      </c>
      <c r="Z4" s="4">
        <f t="shared" si="2"/>
        <v>6.5</v>
      </c>
    </row>
    <row r="5" spans="1:29" x14ac:dyDescent="0.25">
      <c r="A5">
        <v>80204265</v>
      </c>
      <c r="B5" t="s">
        <v>5</v>
      </c>
      <c r="C5" s="3" t="s">
        <v>42</v>
      </c>
      <c r="D5" s="3">
        <v>0</v>
      </c>
      <c r="E5" s="3">
        <v>1</v>
      </c>
      <c r="F5" s="3">
        <v>1</v>
      </c>
      <c r="G5" s="3">
        <v>0</v>
      </c>
      <c r="H5" s="3">
        <v>1</v>
      </c>
      <c r="I5" s="3">
        <v>0</v>
      </c>
      <c r="J5" s="3">
        <v>0</v>
      </c>
      <c r="K5" s="3">
        <v>0</v>
      </c>
      <c r="L5" s="3">
        <v>1</v>
      </c>
      <c r="M5" s="3">
        <v>1</v>
      </c>
      <c r="N5" s="3">
        <v>1</v>
      </c>
      <c r="O5" s="3">
        <v>0</v>
      </c>
      <c r="P5" s="3">
        <v>1</v>
      </c>
      <c r="Q5" s="3">
        <v>0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f t="shared" si="0"/>
        <v>13</v>
      </c>
      <c r="Y5" s="4">
        <f t="shared" si="1"/>
        <v>6.5</v>
      </c>
      <c r="Z5" s="4">
        <f t="shared" si="2"/>
        <v>7.5</v>
      </c>
    </row>
    <row r="6" spans="1:29" x14ac:dyDescent="0.25">
      <c r="A6">
        <v>20228454</v>
      </c>
      <c r="B6" t="s">
        <v>6</v>
      </c>
      <c r="C6" s="3" t="s">
        <v>47</v>
      </c>
      <c r="D6" s="3">
        <v>0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1</v>
      </c>
      <c r="M6" s="3">
        <v>1</v>
      </c>
      <c r="N6" s="3">
        <v>1</v>
      </c>
      <c r="O6" s="3">
        <v>0</v>
      </c>
      <c r="P6" s="3">
        <v>1</v>
      </c>
      <c r="Q6" s="3">
        <v>0</v>
      </c>
      <c r="R6" s="3">
        <v>1</v>
      </c>
      <c r="S6" s="3">
        <v>0</v>
      </c>
      <c r="T6" s="3">
        <v>0</v>
      </c>
      <c r="U6" s="3">
        <v>1</v>
      </c>
      <c r="V6" s="3">
        <v>0</v>
      </c>
      <c r="W6" s="3">
        <v>1</v>
      </c>
      <c r="X6" s="3">
        <f t="shared" si="0"/>
        <v>8</v>
      </c>
      <c r="Y6" s="4">
        <f t="shared" si="1"/>
        <v>4</v>
      </c>
      <c r="Z6" s="4">
        <f t="shared" si="2"/>
        <v>5</v>
      </c>
    </row>
    <row r="7" spans="1:29" x14ac:dyDescent="0.25">
      <c r="A7">
        <v>20194829</v>
      </c>
      <c r="B7" t="s">
        <v>7</v>
      </c>
      <c r="C7" s="3" t="s">
        <v>43</v>
      </c>
      <c r="D7" s="3">
        <v>1</v>
      </c>
      <c r="E7" s="3">
        <v>1</v>
      </c>
      <c r="F7" s="3">
        <v>1</v>
      </c>
      <c r="G7" s="3">
        <v>0</v>
      </c>
      <c r="H7" s="3">
        <v>0</v>
      </c>
      <c r="I7" s="3">
        <v>1</v>
      </c>
      <c r="J7" s="3">
        <v>0</v>
      </c>
      <c r="K7" s="3">
        <v>0</v>
      </c>
      <c r="L7" s="3">
        <v>1</v>
      </c>
      <c r="M7" s="3">
        <v>0</v>
      </c>
      <c r="N7" s="3">
        <v>1</v>
      </c>
      <c r="O7" s="3">
        <v>1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1</v>
      </c>
      <c r="W7" s="3">
        <v>1</v>
      </c>
      <c r="X7" s="3">
        <f t="shared" si="0"/>
        <v>10</v>
      </c>
      <c r="Y7" s="4">
        <f t="shared" si="1"/>
        <v>5</v>
      </c>
      <c r="Z7" s="4">
        <f t="shared" si="2"/>
        <v>6</v>
      </c>
    </row>
    <row r="8" spans="1:29" x14ac:dyDescent="0.25">
      <c r="A8">
        <v>20195555</v>
      </c>
      <c r="B8" t="s">
        <v>8</v>
      </c>
      <c r="C8" s="3" t="s">
        <v>42</v>
      </c>
      <c r="D8" s="3">
        <v>1</v>
      </c>
      <c r="E8" s="3">
        <v>0</v>
      </c>
      <c r="F8" s="3">
        <v>1</v>
      </c>
      <c r="G8" s="3">
        <v>1</v>
      </c>
      <c r="H8" s="3">
        <v>1</v>
      </c>
      <c r="I8" s="3">
        <v>0</v>
      </c>
      <c r="J8" s="3">
        <v>1</v>
      </c>
      <c r="K8" s="3">
        <v>0</v>
      </c>
      <c r="L8" s="3">
        <v>0</v>
      </c>
      <c r="M8" s="3">
        <v>0</v>
      </c>
      <c r="N8" s="3">
        <v>1</v>
      </c>
      <c r="O8" s="3">
        <v>1</v>
      </c>
      <c r="P8" s="3">
        <v>0</v>
      </c>
      <c r="Q8" s="3">
        <v>1</v>
      </c>
      <c r="R8" s="3">
        <v>1</v>
      </c>
      <c r="S8" s="3">
        <v>0</v>
      </c>
      <c r="T8" s="3">
        <v>0</v>
      </c>
      <c r="U8" s="3">
        <v>1</v>
      </c>
      <c r="V8" s="3">
        <v>1</v>
      </c>
      <c r="W8" s="3">
        <v>1</v>
      </c>
      <c r="X8" s="3">
        <f t="shared" si="0"/>
        <v>12</v>
      </c>
      <c r="Y8" s="4">
        <f t="shared" si="1"/>
        <v>6</v>
      </c>
      <c r="Z8" s="4">
        <f t="shared" si="2"/>
        <v>7</v>
      </c>
    </row>
    <row r="9" spans="1:29" x14ac:dyDescent="0.25">
      <c r="A9">
        <v>20198334</v>
      </c>
      <c r="B9" t="s">
        <v>9</v>
      </c>
      <c r="C9" s="3" t="s">
        <v>43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>
        <v>0</v>
      </c>
      <c r="X9" s="3">
        <f t="shared" si="0"/>
        <v>3</v>
      </c>
      <c r="Y9" s="4">
        <f t="shared" si="1"/>
        <v>1.5</v>
      </c>
      <c r="Z9" s="4">
        <f t="shared" si="2"/>
        <v>2.5</v>
      </c>
    </row>
    <row r="10" spans="1:29" x14ac:dyDescent="0.25">
      <c r="A10">
        <v>10188042</v>
      </c>
      <c r="B10" t="s">
        <v>10</v>
      </c>
      <c r="C10" s="3" t="s">
        <v>42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  <c r="J10" s="3">
        <v>1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f t="shared" si="0"/>
        <v>11</v>
      </c>
      <c r="Y10" s="4">
        <f t="shared" si="1"/>
        <v>5.5</v>
      </c>
      <c r="Z10" s="4">
        <f t="shared" si="2"/>
        <v>6.5</v>
      </c>
    </row>
    <row r="11" spans="1:29" x14ac:dyDescent="0.25">
      <c r="A11">
        <v>80209587</v>
      </c>
      <c r="B11" t="s">
        <v>11</v>
      </c>
      <c r="C11" s="3" t="s">
        <v>43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f t="shared" si="0"/>
        <v>20</v>
      </c>
      <c r="Y11" s="4">
        <f t="shared" si="1"/>
        <v>10</v>
      </c>
      <c r="Z11" s="4">
        <v>10</v>
      </c>
    </row>
    <row r="12" spans="1:29" x14ac:dyDescent="0.25">
      <c r="A12">
        <v>10185845</v>
      </c>
      <c r="B12" t="s">
        <v>12</v>
      </c>
      <c r="C12" s="3" t="s">
        <v>43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0</v>
      </c>
      <c r="N12" s="3">
        <v>0</v>
      </c>
      <c r="O12" s="3">
        <v>0</v>
      </c>
      <c r="P12" s="3">
        <v>1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f t="shared" si="0"/>
        <v>10</v>
      </c>
      <c r="Y12" s="4">
        <f t="shared" si="1"/>
        <v>5</v>
      </c>
      <c r="Z12" s="4">
        <f t="shared" si="2"/>
        <v>6</v>
      </c>
    </row>
    <row r="13" spans="1:29" x14ac:dyDescent="0.25">
      <c r="A13">
        <v>20184819</v>
      </c>
      <c r="B13" t="s">
        <v>13</v>
      </c>
      <c r="C13" s="3" t="s">
        <v>43</v>
      </c>
      <c r="D13" s="3">
        <v>1</v>
      </c>
      <c r="E13" s="3">
        <v>0</v>
      </c>
      <c r="F13" s="3">
        <v>0</v>
      </c>
      <c r="G13" s="3">
        <v>1</v>
      </c>
      <c r="H13" s="3">
        <v>1</v>
      </c>
      <c r="I13" s="3">
        <v>1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1</v>
      </c>
      <c r="Q13" s="3">
        <v>0</v>
      </c>
      <c r="R13" s="3">
        <v>1</v>
      </c>
      <c r="S13" s="3">
        <v>1</v>
      </c>
      <c r="T13" s="3">
        <v>0</v>
      </c>
      <c r="U13" s="3">
        <v>1</v>
      </c>
      <c r="V13" s="3">
        <v>1</v>
      </c>
      <c r="W13" s="3">
        <v>0</v>
      </c>
      <c r="X13" s="3">
        <f t="shared" si="0"/>
        <v>10</v>
      </c>
      <c r="Y13" s="4">
        <f t="shared" si="1"/>
        <v>5</v>
      </c>
      <c r="Z13" s="4">
        <f t="shared" si="2"/>
        <v>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6A6F-E719-4697-ABFE-EAD28B63CBD3}">
  <dimension ref="A1:U13"/>
  <sheetViews>
    <sheetView workbookViewId="0">
      <selection activeCell="K13" sqref="K13"/>
    </sheetView>
  </sheetViews>
  <sheetFormatPr baseColWidth="10" defaultRowHeight="15" x14ac:dyDescent="0.25"/>
  <cols>
    <col min="2" max="2" width="35" bestFit="1" customWidth="1"/>
    <col min="3" max="8" width="7.28515625" style="3" bestFit="1" customWidth="1"/>
    <col min="9" max="20" width="6.7109375" style="3" bestFit="1" customWidth="1"/>
    <col min="21" max="21" width="6.42578125" style="3" bestFit="1" customWidth="1"/>
  </cols>
  <sheetData>
    <row r="1" spans="1:21" x14ac:dyDescent="0.25">
      <c r="A1" s="1" t="s">
        <v>0</v>
      </c>
      <c r="B1" s="1" t="s">
        <v>1</v>
      </c>
      <c r="C1" s="2">
        <v>45362</v>
      </c>
      <c r="D1" s="2">
        <v>45365</v>
      </c>
      <c r="E1" s="2">
        <v>45366</v>
      </c>
      <c r="F1" s="2">
        <v>45369</v>
      </c>
      <c r="G1" s="2">
        <v>45372</v>
      </c>
      <c r="H1" s="2">
        <v>45373</v>
      </c>
      <c r="I1" s="2">
        <v>45383</v>
      </c>
      <c r="J1" s="2">
        <v>45386</v>
      </c>
      <c r="K1" s="2">
        <v>45387</v>
      </c>
      <c r="L1" s="2">
        <v>45390</v>
      </c>
      <c r="M1" s="2">
        <v>45393</v>
      </c>
      <c r="N1" s="2">
        <v>45394</v>
      </c>
      <c r="O1" s="2">
        <v>45397</v>
      </c>
      <c r="P1" s="2">
        <v>45400</v>
      </c>
      <c r="Q1" s="2">
        <v>45401</v>
      </c>
      <c r="R1" s="2">
        <v>45404</v>
      </c>
      <c r="S1" s="2">
        <v>45407</v>
      </c>
      <c r="T1" s="2">
        <v>45408</v>
      </c>
      <c r="U1" s="3" t="s">
        <v>14</v>
      </c>
    </row>
    <row r="2" spans="1:21" x14ac:dyDescent="0.25">
      <c r="A2">
        <v>80178045</v>
      </c>
      <c r="B2" t="s">
        <v>2</v>
      </c>
      <c r="D2" s="3">
        <v>1</v>
      </c>
      <c r="J2" s="3">
        <v>1</v>
      </c>
      <c r="T2" s="3">
        <v>1</v>
      </c>
      <c r="U2" s="3">
        <f>SUM(C2:T2)</f>
        <v>3</v>
      </c>
    </row>
    <row r="3" spans="1:21" x14ac:dyDescent="0.25">
      <c r="A3">
        <v>20197413</v>
      </c>
      <c r="B3" t="s">
        <v>3</v>
      </c>
      <c r="U3" s="3">
        <f t="shared" ref="U3:U13" si="0">SUM(C3:T3)</f>
        <v>0</v>
      </c>
    </row>
    <row r="4" spans="1:21" x14ac:dyDescent="0.25">
      <c r="A4">
        <v>20270657</v>
      </c>
      <c r="B4" t="s">
        <v>4</v>
      </c>
      <c r="E4" s="3">
        <v>1</v>
      </c>
      <c r="K4" s="3">
        <v>1</v>
      </c>
      <c r="T4" s="3">
        <v>1</v>
      </c>
      <c r="U4" s="3">
        <f t="shared" si="0"/>
        <v>3</v>
      </c>
    </row>
    <row r="5" spans="1:21" x14ac:dyDescent="0.25">
      <c r="A5">
        <v>80204265</v>
      </c>
      <c r="B5" t="s">
        <v>5</v>
      </c>
      <c r="I5" s="3">
        <v>1</v>
      </c>
      <c r="P5" s="3">
        <v>1</v>
      </c>
      <c r="U5" s="3">
        <f t="shared" si="0"/>
        <v>2</v>
      </c>
    </row>
    <row r="6" spans="1:21" x14ac:dyDescent="0.25">
      <c r="A6">
        <v>20228454</v>
      </c>
      <c r="B6" t="s">
        <v>6</v>
      </c>
      <c r="K6" s="3">
        <v>1</v>
      </c>
      <c r="L6" s="3">
        <v>1</v>
      </c>
      <c r="P6" s="3">
        <v>1</v>
      </c>
      <c r="R6" s="3">
        <v>1</v>
      </c>
      <c r="T6" s="3">
        <v>1</v>
      </c>
      <c r="U6" s="3">
        <f t="shared" si="0"/>
        <v>5</v>
      </c>
    </row>
    <row r="7" spans="1:21" x14ac:dyDescent="0.25">
      <c r="A7">
        <v>20194829</v>
      </c>
      <c r="B7" t="s">
        <v>7</v>
      </c>
      <c r="D7" s="3">
        <v>1</v>
      </c>
      <c r="E7" s="3">
        <v>1</v>
      </c>
      <c r="U7" s="3">
        <f t="shared" si="0"/>
        <v>2</v>
      </c>
    </row>
    <row r="8" spans="1:21" x14ac:dyDescent="0.25">
      <c r="A8">
        <v>20195555</v>
      </c>
      <c r="B8" t="s">
        <v>8</v>
      </c>
      <c r="T8" s="3">
        <v>1</v>
      </c>
      <c r="U8" s="3">
        <f t="shared" si="0"/>
        <v>1</v>
      </c>
    </row>
    <row r="9" spans="1:21" x14ac:dyDescent="0.25">
      <c r="A9">
        <v>20198334</v>
      </c>
      <c r="B9" t="s">
        <v>9</v>
      </c>
      <c r="K9" s="3">
        <v>1</v>
      </c>
      <c r="N9" s="3">
        <v>1</v>
      </c>
      <c r="R9" s="3">
        <v>1</v>
      </c>
      <c r="T9" s="3">
        <v>1</v>
      </c>
      <c r="U9" s="3">
        <f t="shared" si="0"/>
        <v>4</v>
      </c>
    </row>
    <row r="10" spans="1:21" x14ac:dyDescent="0.25">
      <c r="A10">
        <v>10188042</v>
      </c>
      <c r="B10" t="s">
        <v>10</v>
      </c>
      <c r="E10" s="3">
        <v>1</v>
      </c>
      <c r="G10" s="3">
        <v>1</v>
      </c>
      <c r="K10" s="3">
        <v>1</v>
      </c>
      <c r="L10" s="3">
        <v>1</v>
      </c>
      <c r="U10" s="3">
        <f t="shared" si="0"/>
        <v>4</v>
      </c>
    </row>
    <row r="11" spans="1:21" x14ac:dyDescent="0.25">
      <c r="A11">
        <v>80209587</v>
      </c>
      <c r="B11" t="s">
        <v>11</v>
      </c>
      <c r="L11" s="3">
        <v>1</v>
      </c>
      <c r="O11" s="3">
        <v>1</v>
      </c>
      <c r="T11" s="3">
        <v>1</v>
      </c>
      <c r="U11" s="3">
        <f t="shared" si="0"/>
        <v>3</v>
      </c>
    </row>
    <row r="12" spans="1:21" x14ac:dyDescent="0.25">
      <c r="A12">
        <v>10185845</v>
      </c>
      <c r="B12" t="s">
        <v>12</v>
      </c>
      <c r="C12" s="3">
        <v>1</v>
      </c>
      <c r="E12" s="3">
        <v>1</v>
      </c>
      <c r="I12" s="3">
        <v>1</v>
      </c>
      <c r="K12" s="3">
        <v>1</v>
      </c>
      <c r="L12" s="3">
        <v>1</v>
      </c>
      <c r="T12" s="3">
        <v>1</v>
      </c>
      <c r="U12" s="3">
        <f t="shared" si="0"/>
        <v>6</v>
      </c>
    </row>
    <row r="13" spans="1:21" x14ac:dyDescent="0.25">
      <c r="A13">
        <v>20184819</v>
      </c>
      <c r="B13" t="s">
        <v>13</v>
      </c>
      <c r="K13" s="3">
        <v>1</v>
      </c>
      <c r="T13" s="3">
        <v>1</v>
      </c>
      <c r="U13" s="3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Concentrado</vt:lpstr>
      <vt:lpstr>Examen</vt:lpstr>
      <vt:lpstr>Asistencias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2024-04-29T17:21:33Z</dcterms:created>
  <dcterms:modified xsi:type="dcterms:W3CDTF">2024-05-09T17:48:49Z</dcterms:modified>
</cp:coreProperties>
</file>