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eattlegov-my.sharepoint.com/personal/alena_johnson_seattle_gov/Documents/HSD/Homelessness/UTC/"/>
    </mc:Choice>
  </mc:AlternateContent>
  <xr:revisionPtr revIDLastSave="0" documentId="8_{F1D29D9D-1081-4F37-9BBA-E3DA8ABEDA19}" xr6:coauthVersionLast="47" xr6:coauthVersionMax="47" xr10:uidLastSave="{00000000-0000-0000-0000-000000000000}"/>
  <bookViews>
    <workbookView xWindow="-23310" yWindow="3300" windowWidth="22485" windowHeight="11190" xr2:uid="{6AED9116-DE9C-43BF-BDF8-250C1B2ADFD1}"/>
  </bookViews>
  <sheets>
    <sheet name="UCT 2023 and 2024 Budg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C27" i="1"/>
  <c r="D24" i="1"/>
  <c r="C24" i="1"/>
  <c r="D19" i="1"/>
  <c r="C19" i="1"/>
  <c r="C21" i="1" s="1"/>
  <c r="D17" i="1"/>
  <c r="C17" i="1"/>
  <c r="D14" i="1"/>
  <c r="C14" i="1"/>
  <c r="D11" i="1"/>
  <c r="C11" i="1"/>
  <c r="D7" i="1"/>
  <c r="C7" i="1"/>
  <c r="C30" i="1" l="1"/>
  <c r="D21" i="1"/>
  <c r="D30" i="1" s="1"/>
</calcChain>
</file>

<file path=xl/sharedStrings.xml><?xml version="1.0" encoding="utf-8"?>
<sst xmlns="http://schemas.openxmlformats.org/spreadsheetml/2006/main" count="44" uniqueCount="39">
  <si>
    <t>2023 Adopted</t>
  </si>
  <si>
    <t>2024 Adopted</t>
  </si>
  <si>
    <t>Department</t>
  </si>
  <si>
    <t>Cost Area</t>
  </si>
  <si>
    <t>Amount</t>
  </si>
  <si>
    <t>Notes</t>
  </si>
  <si>
    <t>HSD</t>
  </si>
  <si>
    <t>Unsheltered Outreach</t>
  </si>
  <si>
    <t>Costs for staffing (5 regional coordinators, 1 regional coordinator manager, and 1 management systems analyst) and transportation costs</t>
  </si>
  <si>
    <t>Admin</t>
  </si>
  <si>
    <t xml:space="preserve">Costs for staffing (1 UCT Dirctor, 1 UCT manager, 1 UCT strategic Advisor, 1 UCT management systems analyst) and other admininstrative costs. </t>
  </si>
  <si>
    <t>KCRHA</t>
  </si>
  <si>
    <t>Costs for data and shelter bed management reporting improvements.</t>
  </si>
  <si>
    <t>HSD Total</t>
  </si>
  <si>
    <t>FAS</t>
  </si>
  <si>
    <t>Encampments</t>
  </si>
  <si>
    <t>RV Removal Contract</t>
  </si>
  <si>
    <t xml:space="preserve">Costs for 2 Customer Service Reps. </t>
  </si>
  <si>
    <t>FAS Total</t>
  </si>
  <si>
    <t>SDOT</t>
  </si>
  <si>
    <t>Cleaning &amp; Encampments</t>
  </si>
  <si>
    <t xml:space="preserve">Costs for 18 FTE for cleaning at the direction of the UCT, resolving encampments, site visits, inspections, community engagement. </t>
  </si>
  <si>
    <t>SDOT Total</t>
  </si>
  <si>
    <t>SPD</t>
  </si>
  <si>
    <t>Safety and Compliance</t>
  </si>
  <si>
    <t>SPD officers and Parking Enforcement Officers with time dedicated to UCT activities.</t>
  </si>
  <si>
    <t>SPD Total</t>
  </si>
  <si>
    <t>Parks</t>
  </si>
  <si>
    <t xml:space="preserve">Costs for 51.5 FTE for cleaning at the direction of the UCT, resolving encampments, site visits, inspections, community engagement. </t>
  </si>
  <si>
    <t>Training Coordinator for UCT</t>
  </si>
  <si>
    <t>Parks Total</t>
  </si>
  <si>
    <t>IT</t>
  </si>
  <si>
    <t>Costs for GIS technology needs</t>
  </si>
  <si>
    <t>IT Total</t>
  </si>
  <si>
    <t>SPU</t>
  </si>
  <si>
    <t>Cleaning</t>
  </si>
  <si>
    <t xml:space="preserve">Costs for cleaning at the direction of the UCT, RV remediation and purple bag program. </t>
  </si>
  <si>
    <t>SPU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</si>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</sst>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7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D1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4" borderId="0" xfId="0" applyFont="1" applyFill="1"/>
    <xf numFmtId="0" fontId="2" fillId="5" borderId="0" xfId="0" applyFon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164" fontId="0" fillId="0" borderId="0" xfId="1" applyNumberFormat="1" applyFont="1" applyBorder="1" applyAlignment="1">
      <alignment wrapText="1"/>
    </xf>
    <xf numFmtId="164" fontId="0" fillId="0" borderId="0" xfId="0" applyNumberFormat="1" applyAlignment="1">
      <alignment wrapText="1"/>
    </xf>
    <xf numFmtId="164" fontId="2" fillId="0" borderId="0" xfId="1" applyNumberFormat="1" applyFont="1" applyBorder="1" applyAlignment="1">
      <alignment wrapText="1"/>
    </xf>
    <xf numFmtId="164" fontId="2" fillId="0" borderId="0" xfId="0" applyNumberFormat="1" applyFont="1"/>
    <xf numFmtId="0" fontId="2" fillId="6" borderId="0" xfId="0" applyFont="1" applyFill="1"/>
    <xf numFmtId="0" fontId="0" fillId="6" borderId="0" xfId="0" applyFill="1"/>
    <xf numFmtId="164" fontId="2" fillId="6" borderId="0" xfId="1" applyNumberFormat="1" applyFont="1" applyFill="1" applyBorder="1" applyAlignment="1">
      <alignment wrapText="1"/>
    </xf>
    <xf numFmtId="0" fontId="0" fillId="0" borderId="0" xfId="0" applyAlignment="1">
      <alignment horizontal="center" vertical="center"/>
    </xf>
    <xf numFmtId="164" fontId="0" fillId="0" borderId="0" xfId="1" applyNumberFormat="1" applyFont="1" applyBorder="1"/>
    <xf numFmtId="164" fontId="0" fillId="0" borderId="0" xfId="0" applyNumberFormat="1"/>
    <xf numFmtId="0" fontId="2" fillId="3" borderId="0" xfId="0" applyFont="1" applyFill="1" applyAlignment="1"/>
    <xf numFmtId="0" fontId="0" fillId="0" borderId="0" xfId="0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8F2B3-12C7-451D-AF98-936FCC753AC9}">
  <sheetPr>
    <tabColor rgb="FF00B050"/>
  </sheetPr>
  <dimension ref="A2:E30"/>
  <sheetViews>
    <sheetView tabSelected="1" zoomScale="80" zoomScaleNormal="80" workbookViewId="0">
      <pane xSplit="1" ySplit="3" topLeftCell="B17" activePane="bottomRight" state="frozen"/>
      <selection pane="topRight" activeCell="C1" sqref="C1"/>
      <selection pane="bottomLeft" activeCell="A3" sqref="A3"/>
      <selection pane="bottomRight" activeCell="B31" sqref="B31"/>
    </sheetView>
  </sheetViews>
  <sheetFormatPr defaultColWidth="8.88671875" defaultRowHeight="14.4" x14ac:dyDescent="0.3"/>
  <cols>
    <col min="1" max="1" width="13.109375" customWidth="1"/>
    <col min="2" max="2" width="37.6640625" customWidth="1"/>
    <col min="3" max="3" width="20.5546875" customWidth="1"/>
    <col min="4" max="4" width="19" customWidth="1"/>
    <col min="5" max="5" width="41.33203125" customWidth="1"/>
  </cols>
  <sheetData>
    <row r="2" spans="1:5" ht="81" customHeight="1" x14ac:dyDescent="0.3">
      <c r="C2" s="1" t="s">
        <v>0</v>
      </c>
      <c r="D2" s="17" t="s">
        <v>1</v>
      </c>
      <c r="E2" s="17"/>
    </row>
    <row r="3" spans="1:5" x14ac:dyDescent="0.3">
      <c r="A3" s="2" t="s">
        <v>2</v>
      </c>
      <c r="B3" s="2" t="s">
        <v>3</v>
      </c>
      <c r="C3" s="3" t="s">
        <v>4</v>
      </c>
      <c r="D3" s="4" t="s">
        <v>4</v>
      </c>
      <c r="E3" s="4" t="s">
        <v>5</v>
      </c>
    </row>
    <row r="4" spans="1:5" ht="57.6" x14ac:dyDescent="0.3">
      <c r="A4" s="5" t="s">
        <v>6</v>
      </c>
      <c r="B4" s="6" t="s">
        <v>7</v>
      </c>
      <c r="C4" s="7">
        <v>1679000</v>
      </c>
      <c r="D4" s="7">
        <v>1679000</v>
      </c>
      <c r="E4" s="6" t="s">
        <v>8</v>
      </c>
    </row>
    <row r="5" spans="1:5" ht="43.2" x14ac:dyDescent="0.3">
      <c r="A5" s="5"/>
      <c r="B5" s="6" t="s">
        <v>9</v>
      </c>
      <c r="C5" s="7">
        <v>779000</v>
      </c>
      <c r="D5" s="7">
        <v>779000</v>
      </c>
      <c r="E5" s="6" t="s">
        <v>10</v>
      </c>
    </row>
    <row r="6" spans="1:5" ht="28.8" x14ac:dyDescent="0.3">
      <c r="A6" s="5"/>
      <c r="B6" s="6" t="s">
        <v>11</v>
      </c>
      <c r="C6" s="7">
        <v>400000</v>
      </c>
      <c r="D6" s="8">
        <v>400000</v>
      </c>
      <c r="E6" s="6" t="s">
        <v>12</v>
      </c>
    </row>
    <row r="7" spans="1:5" x14ac:dyDescent="0.3">
      <c r="A7" s="2" t="s">
        <v>13</v>
      </c>
      <c r="C7" s="9">
        <f>SUM(C4:C6)</f>
        <v>2858000</v>
      </c>
      <c r="D7" s="9">
        <f>SUM(D4:D6)</f>
        <v>2858000</v>
      </c>
    </row>
    <row r="8" spans="1:5" ht="8.4" customHeight="1" x14ac:dyDescent="0.3">
      <c r="A8" s="11"/>
      <c r="B8" s="12"/>
      <c r="C8" s="13"/>
      <c r="D8" s="13"/>
      <c r="E8" s="12"/>
    </row>
    <row r="9" spans="1:5" x14ac:dyDescent="0.3">
      <c r="A9" s="14" t="s">
        <v>14</v>
      </c>
      <c r="B9" s="6" t="s">
        <v>15</v>
      </c>
      <c r="C9" s="15">
        <v>654000</v>
      </c>
      <c r="D9" s="15">
        <v>654000</v>
      </c>
      <c r="E9" t="s">
        <v>16</v>
      </c>
    </row>
    <row r="10" spans="1:5" x14ac:dyDescent="0.3">
      <c r="A10" s="14"/>
      <c r="B10" s="6" t="s">
        <v>9</v>
      </c>
      <c r="C10" s="15">
        <v>219500</v>
      </c>
      <c r="D10" s="15">
        <v>209800</v>
      </c>
      <c r="E10" t="s">
        <v>17</v>
      </c>
    </row>
    <row r="11" spans="1:5" s="2" customFormat="1" x14ac:dyDescent="0.3">
      <c r="A11" s="2" t="s">
        <v>18</v>
      </c>
      <c r="C11" s="10">
        <f>SUM(C9:C10)</f>
        <v>873500</v>
      </c>
      <c r="D11" s="10">
        <f>SUM(D9:D10)</f>
        <v>863800</v>
      </c>
    </row>
    <row r="12" spans="1:5" ht="7.2" customHeight="1" x14ac:dyDescent="0.3">
      <c r="A12" s="12"/>
      <c r="B12" s="12"/>
      <c r="C12" s="12"/>
      <c r="D12" s="12"/>
      <c r="E12" s="12"/>
    </row>
    <row r="13" spans="1:5" ht="43.2" x14ac:dyDescent="0.3">
      <c r="A13" s="18" t="s">
        <v>19</v>
      </c>
      <c r="B13" t="s">
        <v>20</v>
      </c>
      <c r="C13" s="15">
        <v>4665706</v>
      </c>
      <c r="D13" s="16">
        <v>4707010</v>
      </c>
      <c r="E13" s="6" t="s">
        <v>21</v>
      </c>
    </row>
    <row r="14" spans="1:5" x14ac:dyDescent="0.3">
      <c r="A14" s="2" t="s">
        <v>22</v>
      </c>
      <c r="B14" s="2"/>
      <c r="C14" s="10">
        <f>C13</f>
        <v>4665706</v>
      </c>
      <c r="D14" s="10">
        <f>D13</f>
        <v>4707010</v>
      </c>
    </row>
    <row r="15" spans="1:5" ht="7.2" customHeight="1" x14ac:dyDescent="0.3">
      <c r="A15" s="12"/>
      <c r="B15" s="12"/>
      <c r="C15" s="12"/>
      <c r="D15" s="12"/>
      <c r="E15" s="12"/>
    </row>
    <row r="16" spans="1:5" ht="28.8" x14ac:dyDescent="0.3">
      <c r="A16" s="18" t="s">
        <v>23</v>
      </c>
      <c r="B16" t="s">
        <v>24</v>
      </c>
      <c r="C16" s="15">
        <v>2186310</v>
      </c>
      <c r="D16" s="15">
        <v>2192127</v>
      </c>
      <c r="E16" s="6" t="s">
        <v>25</v>
      </c>
    </row>
    <row r="17" spans="1:5" x14ac:dyDescent="0.3">
      <c r="A17" s="2" t="s">
        <v>26</v>
      </c>
      <c r="B17" s="2"/>
      <c r="C17" s="10">
        <f>C16</f>
        <v>2186310</v>
      </c>
      <c r="D17" s="10">
        <f>D16</f>
        <v>2192127</v>
      </c>
    </row>
    <row r="18" spans="1:5" ht="7.2" customHeight="1" x14ac:dyDescent="0.3">
      <c r="A18" s="12"/>
      <c r="B18" s="12"/>
      <c r="C18" s="12"/>
      <c r="D18" s="12"/>
      <c r="E18" s="12"/>
    </row>
    <row r="19" spans="1:5" ht="70.2" customHeight="1" x14ac:dyDescent="0.3">
      <c r="A19" s="14" t="s">
        <v>27</v>
      </c>
      <c r="B19" t="s">
        <v>20</v>
      </c>
      <c r="C19" s="15">
        <f>8965000-C20</f>
        <v>8830000</v>
      </c>
      <c r="D19" s="15">
        <f>9180890-D20</f>
        <v>9045890</v>
      </c>
      <c r="E19" s="6" t="s">
        <v>28</v>
      </c>
    </row>
    <row r="20" spans="1:5" ht="70.2" customHeight="1" x14ac:dyDescent="0.3">
      <c r="A20" s="14"/>
      <c r="B20" t="s">
        <v>9</v>
      </c>
      <c r="C20" s="15">
        <v>135000</v>
      </c>
      <c r="D20" s="15">
        <v>135000</v>
      </c>
      <c r="E20" s="6" t="s">
        <v>29</v>
      </c>
    </row>
    <row r="21" spans="1:5" x14ac:dyDescent="0.3">
      <c r="A21" s="2" t="s">
        <v>30</v>
      </c>
      <c r="B21" s="2"/>
      <c r="C21" s="10">
        <f>SUM(C19:C20)</f>
        <v>8965000</v>
      </c>
      <c r="D21" s="10">
        <f>SUM(D19:D20)</f>
        <v>9180890</v>
      </c>
    </row>
    <row r="22" spans="1:5" ht="7.2" customHeight="1" x14ac:dyDescent="0.3">
      <c r="A22" s="12"/>
      <c r="B22" s="12"/>
      <c r="C22" s="12"/>
      <c r="D22" s="12"/>
      <c r="E22" s="12"/>
    </row>
    <row r="23" spans="1:5" x14ac:dyDescent="0.3">
      <c r="A23" s="18" t="s">
        <v>31</v>
      </c>
      <c r="B23" t="s">
        <v>9</v>
      </c>
      <c r="C23" s="15">
        <v>270000</v>
      </c>
      <c r="D23" s="15">
        <v>270000</v>
      </c>
      <c r="E23" s="6" t="s">
        <v>32</v>
      </c>
    </row>
    <row r="24" spans="1:5" x14ac:dyDescent="0.3">
      <c r="A24" s="2" t="s">
        <v>33</v>
      </c>
      <c r="B24" s="2"/>
      <c r="C24" s="10">
        <f>C23</f>
        <v>270000</v>
      </c>
      <c r="D24" s="10">
        <f>D23</f>
        <v>270000</v>
      </c>
    </row>
    <row r="25" spans="1:5" ht="7.2" customHeight="1" x14ac:dyDescent="0.3">
      <c r="A25" s="12"/>
      <c r="B25" s="12"/>
      <c r="C25" s="12"/>
      <c r="D25" s="12"/>
      <c r="E25" s="12"/>
    </row>
    <row r="26" spans="1:5" ht="28.8" x14ac:dyDescent="0.3">
      <c r="A26" s="18" t="s">
        <v>34</v>
      </c>
      <c r="B26" t="s">
        <v>35</v>
      </c>
      <c r="C26" s="15">
        <v>6120000</v>
      </c>
      <c r="D26" s="15">
        <v>6509000</v>
      </c>
      <c r="E26" s="6" t="s">
        <v>36</v>
      </c>
    </row>
    <row r="27" spans="1:5" x14ac:dyDescent="0.3">
      <c r="A27" s="2" t="s">
        <v>37</v>
      </c>
      <c r="B27" s="2"/>
      <c r="C27" s="10">
        <f>C26</f>
        <v>6120000</v>
      </c>
      <c r="D27" s="10">
        <f>D26</f>
        <v>6509000</v>
      </c>
    </row>
    <row r="28" spans="1:5" ht="7.2" customHeight="1" x14ac:dyDescent="0.3">
      <c r="A28" s="12"/>
      <c r="B28" s="12"/>
      <c r="C28" s="12"/>
      <c r="D28" s="12"/>
      <c r="E28" s="12"/>
    </row>
    <row r="30" spans="1:5" x14ac:dyDescent="0.3">
      <c r="A30" s="2" t="s">
        <v>38</v>
      </c>
      <c r="B30" s="2"/>
      <c r="C30" s="10">
        <f>C7+C11+C14+C17+C21+C24+C27</f>
        <v>25938516</v>
      </c>
      <c r="D30" s="10">
        <f>D7+D11+D14+D17+D21+D24+D27</f>
        <v>26580827</v>
      </c>
    </row>
  </sheetData>
  <mergeCells count="3">
    <mergeCell ref="A9:A10"/>
    <mergeCell ref="A19:A20"/>
    <mergeCell ref="A4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UCT 2023 and 2024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Alena</dc:creator>
  <cp:lastModifiedBy>Johnson, Alena</cp:lastModifiedBy>
  <dcterms:created xsi:type="dcterms:W3CDTF">2024-02-28T16:40:47Z</dcterms:created>
  <dcterms:modified xsi:type="dcterms:W3CDTF">2024-02-28T16:43:55Z</dcterms:modified>
</cp:coreProperties>
</file>