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y\Dropbox\KOSTAT2021\data-raw\"/>
    </mc:Choice>
  </mc:AlternateContent>
  <xr:revisionPtr revIDLastSave="0" documentId="13_ncr:1_{8EFF68B1-D6A3-4AC2-B5C1-F3B5C11C4B07}" xr6:coauthVersionLast="47" xr6:coauthVersionMax="47" xr10:uidLastSave="{00000000-0000-0000-0000-000000000000}"/>
  <bookViews>
    <workbookView xWindow="-110" yWindow="-110" windowWidth="19420" windowHeight="10420" xr2:uid="{FF10BBAA-2F24-4D7D-AA45-C576C9622A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J31" i="1"/>
  <c r="H27" i="1"/>
  <c r="H29" i="1"/>
  <c r="G27" i="1"/>
  <c r="D23" i="1"/>
  <c r="E23" i="1"/>
  <c r="G23" i="1"/>
  <c r="H23" i="1"/>
  <c r="I23" i="1"/>
  <c r="J23" i="1"/>
  <c r="K23" i="1"/>
  <c r="L23" i="1"/>
  <c r="M23" i="1"/>
  <c r="N23" i="1"/>
  <c r="N32" i="1" s="1"/>
  <c r="D24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G32" i="1" s="1"/>
  <c r="H25" i="1"/>
  <c r="J25" i="1"/>
  <c r="K25" i="1"/>
  <c r="L25" i="1"/>
  <c r="M25" i="1"/>
  <c r="N25" i="1"/>
  <c r="D26" i="1"/>
  <c r="F26" i="1"/>
  <c r="G26" i="1"/>
  <c r="H26" i="1"/>
  <c r="J26" i="1"/>
  <c r="K26" i="1"/>
  <c r="L26" i="1"/>
  <c r="M26" i="1"/>
  <c r="N26" i="1"/>
  <c r="D27" i="1"/>
  <c r="E27" i="1"/>
  <c r="F27" i="1"/>
  <c r="I27" i="1"/>
  <c r="J27" i="1"/>
  <c r="K27" i="1"/>
  <c r="L27" i="1"/>
  <c r="M27" i="1"/>
  <c r="N27" i="1"/>
  <c r="D28" i="1"/>
  <c r="E28" i="1"/>
  <c r="F28" i="1"/>
  <c r="G28" i="1"/>
  <c r="H28" i="1"/>
  <c r="I28" i="1"/>
  <c r="J28" i="1"/>
  <c r="K28" i="1"/>
  <c r="L28" i="1"/>
  <c r="N28" i="1"/>
  <c r="D29" i="1"/>
  <c r="E29" i="1"/>
  <c r="F29" i="1"/>
  <c r="G29" i="1"/>
  <c r="I29" i="1"/>
  <c r="J29" i="1"/>
  <c r="K29" i="1"/>
  <c r="L29" i="1"/>
  <c r="M29" i="1"/>
  <c r="N29" i="1"/>
  <c r="D30" i="1"/>
  <c r="E30" i="1"/>
  <c r="F30" i="1"/>
  <c r="G30" i="1"/>
  <c r="H30" i="1"/>
  <c r="I30" i="1"/>
  <c r="J30" i="1"/>
  <c r="K30" i="1"/>
  <c r="L30" i="1"/>
  <c r="M30" i="1"/>
  <c r="N30" i="1"/>
  <c r="D31" i="1"/>
  <c r="E31" i="1"/>
  <c r="F31" i="1"/>
  <c r="G31" i="1"/>
  <c r="H31" i="1"/>
  <c r="I31" i="1"/>
  <c r="K31" i="1"/>
  <c r="L31" i="1"/>
  <c r="M31" i="1"/>
  <c r="N31" i="1"/>
  <c r="K32" i="1"/>
  <c r="M32" i="1"/>
  <c r="C24" i="1"/>
  <c r="C25" i="1"/>
  <c r="C26" i="1"/>
  <c r="C27" i="1"/>
  <c r="C28" i="1"/>
  <c r="C29" i="1"/>
  <c r="C31" i="1"/>
  <c r="L12" i="1"/>
  <c r="L32" i="1" s="1"/>
  <c r="J32" i="1" l="1"/>
  <c r="D32" i="1"/>
  <c r="F32" i="1"/>
  <c r="E32" i="1"/>
  <c r="C32" i="1"/>
  <c r="H32" i="1"/>
</calcChain>
</file>

<file path=xl/sharedStrings.xml><?xml version="1.0" encoding="utf-8"?>
<sst xmlns="http://schemas.openxmlformats.org/spreadsheetml/2006/main" count="75" uniqueCount="19">
  <si>
    <t>Woleu N'Tern</t>
  </si>
  <si>
    <t>Estuaire</t>
  </si>
  <si>
    <t>Ogooué Maritime</t>
  </si>
  <si>
    <t>Moyen Ogooué</t>
  </si>
  <si>
    <t>Ogooué Ivindo</t>
  </si>
  <si>
    <t>Ogooué Lolo</t>
  </si>
  <si>
    <t>Haut Ogooué</t>
  </si>
  <si>
    <t>N'Gounie</t>
  </si>
  <si>
    <t>Nyanga</t>
  </si>
  <si>
    <t>Total Gabon</t>
  </si>
  <si>
    <t>sex</t>
  </si>
  <si>
    <t>male</t>
  </si>
  <si>
    <t>Abroad</t>
  </si>
  <si>
    <t>Grand total</t>
  </si>
  <si>
    <t>female</t>
  </si>
  <si>
    <t>place_of_enumeration</t>
  </si>
  <si>
    <t>total</t>
  </si>
  <si>
    <t>place_of_birth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</si>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</sst>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DD8F-5149-4761-A234-3367141CDB4D}">
  <dimension ref="A1:N45"/>
  <sheetViews>
    <sheetView tabSelected="1" workbookViewId="0">
      <selection activeCell="M5" sqref="M5"/>
    </sheetView>
  </sheetViews>
  <sheetFormatPr defaultRowHeight="14.5" x14ac:dyDescent="0.35"/>
  <sheetData>
    <row r="1" spans="1:14" x14ac:dyDescent="0.35">
      <c r="C1" t="s">
        <v>17</v>
      </c>
    </row>
    <row r="2" spans="1:14" x14ac:dyDescent="0.35">
      <c r="A2" t="s">
        <v>10</v>
      </c>
      <c r="B2" s="1" t="s">
        <v>15</v>
      </c>
      <c r="C2" t="s">
        <v>0</v>
      </c>
      <c r="D2" s="1" t="s">
        <v>1</v>
      </c>
      <c r="E2" t="s">
        <v>2</v>
      </c>
      <c r="F2" s="1" t="s">
        <v>3</v>
      </c>
      <c r="G2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12</v>
      </c>
      <c r="N2" s="1" t="s">
        <v>13</v>
      </c>
    </row>
    <row r="3" spans="1:14" x14ac:dyDescent="0.35">
      <c r="A3" t="s">
        <v>11</v>
      </c>
      <c r="B3" t="s">
        <v>0</v>
      </c>
      <c r="C3" s="1">
        <v>33827</v>
      </c>
      <c r="D3">
        <v>103</v>
      </c>
      <c r="E3">
        <v>0</v>
      </c>
      <c r="F3">
        <v>10</v>
      </c>
      <c r="G3">
        <v>150</v>
      </c>
      <c r="H3">
        <v>0</v>
      </c>
      <c r="I3">
        <v>31</v>
      </c>
      <c r="J3">
        <v>26</v>
      </c>
      <c r="K3">
        <v>47</v>
      </c>
      <c r="L3" s="1">
        <v>34193</v>
      </c>
      <c r="M3">
        <v>771</v>
      </c>
      <c r="N3" s="1">
        <v>34965</v>
      </c>
    </row>
    <row r="4" spans="1:14" x14ac:dyDescent="0.35">
      <c r="A4" t="s">
        <v>11</v>
      </c>
      <c r="B4" s="1" t="s">
        <v>1</v>
      </c>
      <c r="C4" s="1">
        <v>2505</v>
      </c>
      <c r="D4" s="1">
        <v>15260</v>
      </c>
      <c r="E4">
        <v>440</v>
      </c>
      <c r="F4">
        <v>584</v>
      </c>
      <c r="G4" s="1">
        <v>1289</v>
      </c>
      <c r="H4" s="1">
        <v>1411</v>
      </c>
      <c r="I4" s="1">
        <v>1189</v>
      </c>
      <c r="J4" s="1">
        <v>3871</v>
      </c>
      <c r="K4" s="1">
        <v>1687</v>
      </c>
      <c r="L4" s="1">
        <v>28236</v>
      </c>
      <c r="M4" s="1">
        <v>3265</v>
      </c>
      <c r="N4" s="1">
        <v>31523</v>
      </c>
    </row>
    <row r="5" spans="1:14" x14ac:dyDescent="0.35">
      <c r="A5" t="s">
        <v>11</v>
      </c>
      <c r="B5" t="s">
        <v>2</v>
      </c>
      <c r="C5">
        <v>127</v>
      </c>
      <c r="D5">
        <v>567</v>
      </c>
      <c r="E5" s="1">
        <v>10575</v>
      </c>
      <c r="F5" s="1">
        <v>1303</v>
      </c>
      <c r="G5">
        <v>68</v>
      </c>
      <c r="H5" s="1">
        <v>1352</v>
      </c>
      <c r="I5" s="1">
        <v>1049</v>
      </c>
      <c r="J5" s="1">
        <v>2892</v>
      </c>
      <c r="K5" s="1">
        <v>1316</v>
      </c>
      <c r="L5" s="1">
        <v>19249</v>
      </c>
      <c r="M5" s="1">
        <v>1883</v>
      </c>
      <c r="N5" s="1">
        <v>21137</v>
      </c>
    </row>
    <row r="6" spans="1:14" x14ac:dyDescent="0.35">
      <c r="A6" t="s">
        <v>11</v>
      </c>
      <c r="B6" s="1" t="s">
        <v>3</v>
      </c>
      <c r="C6">
        <v>92</v>
      </c>
      <c r="D6">
        <v>68</v>
      </c>
      <c r="E6">
        <v>417</v>
      </c>
      <c r="F6" s="1">
        <v>11773</v>
      </c>
      <c r="G6">
        <v>367</v>
      </c>
      <c r="H6">
        <v>890</v>
      </c>
      <c r="I6">
        <v>213</v>
      </c>
      <c r="J6" s="1">
        <v>2442</v>
      </c>
      <c r="K6">
        <v>716</v>
      </c>
      <c r="L6" s="1">
        <v>16976</v>
      </c>
      <c r="M6">
        <v>228</v>
      </c>
      <c r="N6" s="1">
        <v>17213</v>
      </c>
    </row>
    <row r="7" spans="1:14" x14ac:dyDescent="0.35">
      <c r="A7" t="s">
        <v>11</v>
      </c>
      <c r="B7" t="s">
        <v>4</v>
      </c>
      <c r="C7">
        <v>90</v>
      </c>
      <c r="D7">
        <v>45</v>
      </c>
      <c r="E7">
        <v>11</v>
      </c>
      <c r="F7">
        <v>45</v>
      </c>
      <c r="G7" s="1">
        <v>15739</v>
      </c>
      <c r="H7">
        <v>11</v>
      </c>
      <c r="I7">
        <v>11</v>
      </c>
      <c r="J7">
        <v>11</v>
      </c>
      <c r="K7" s="1">
        <v>0</v>
      </c>
      <c r="L7" s="1">
        <v>15966</v>
      </c>
      <c r="M7">
        <v>249</v>
      </c>
      <c r="N7" s="1">
        <v>16214</v>
      </c>
    </row>
    <row r="8" spans="1:14" x14ac:dyDescent="0.35">
      <c r="A8" t="s">
        <v>11</v>
      </c>
      <c r="B8" s="1" t="s">
        <v>5</v>
      </c>
      <c r="C8">
        <v>0</v>
      </c>
      <c r="D8">
        <v>19</v>
      </c>
      <c r="E8">
        <v>19</v>
      </c>
      <c r="F8">
        <v>0</v>
      </c>
      <c r="G8">
        <v>0</v>
      </c>
      <c r="H8" s="1">
        <v>15350</v>
      </c>
      <c r="I8">
        <v>77</v>
      </c>
      <c r="J8">
        <v>10</v>
      </c>
      <c r="K8">
        <v>19</v>
      </c>
      <c r="L8" s="1">
        <v>15494</v>
      </c>
      <c r="M8">
        <v>38</v>
      </c>
      <c r="N8" s="1">
        <v>15590</v>
      </c>
    </row>
    <row r="9" spans="1:14" x14ac:dyDescent="0.35">
      <c r="A9" t="s">
        <v>11</v>
      </c>
      <c r="B9" s="1" t="s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98</v>
      </c>
      <c r="I9" s="1">
        <v>17392</v>
      </c>
      <c r="J9" s="1">
        <v>0</v>
      </c>
      <c r="K9" s="1">
        <v>0</v>
      </c>
      <c r="L9" s="1">
        <v>17491</v>
      </c>
      <c r="M9">
        <v>517</v>
      </c>
      <c r="N9" s="1">
        <v>18032</v>
      </c>
    </row>
    <row r="10" spans="1:14" x14ac:dyDescent="0.35">
      <c r="A10" t="s">
        <v>11</v>
      </c>
      <c r="B10" s="1" t="s">
        <v>7</v>
      </c>
      <c r="C10">
        <v>37</v>
      </c>
      <c r="D10">
        <v>356</v>
      </c>
      <c r="E10">
        <v>198</v>
      </c>
      <c r="F10">
        <v>230</v>
      </c>
      <c r="G10">
        <v>16</v>
      </c>
      <c r="H10">
        <v>528</v>
      </c>
      <c r="I10">
        <v>22</v>
      </c>
      <c r="J10" s="1">
        <v>31765</v>
      </c>
      <c r="K10">
        <v>812</v>
      </c>
      <c r="L10" s="1">
        <v>33964</v>
      </c>
      <c r="M10">
        <v>594</v>
      </c>
      <c r="N10" s="1">
        <v>34558</v>
      </c>
    </row>
    <row r="11" spans="1:14" x14ac:dyDescent="0.35">
      <c r="A11" t="s">
        <v>11</v>
      </c>
      <c r="B11" s="1" t="s">
        <v>8</v>
      </c>
      <c r="C11">
        <v>0</v>
      </c>
      <c r="D11">
        <v>0</v>
      </c>
      <c r="E11">
        <v>49</v>
      </c>
      <c r="F11">
        <v>82</v>
      </c>
      <c r="G11">
        <v>0</v>
      </c>
      <c r="H11">
        <v>0</v>
      </c>
      <c r="I11">
        <v>0</v>
      </c>
      <c r="J11">
        <v>197</v>
      </c>
      <c r="K11" s="1">
        <v>14776</v>
      </c>
      <c r="L11" s="1">
        <v>15104</v>
      </c>
      <c r="M11">
        <v>361</v>
      </c>
      <c r="N11" s="1">
        <v>15465</v>
      </c>
    </row>
    <row r="12" spans="1:14" x14ac:dyDescent="0.35">
      <c r="A12" t="s">
        <v>11</v>
      </c>
      <c r="B12" s="1" t="s">
        <v>18</v>
      </c>
      <c r="C12" s="1">
        <v>36678</v>
      </c>
      <c r="D12" s="1">
        <v>16418</v>
      </c>
      <c r="E12" s="1">
        <v>11709</v>
      </c>
      <c r="F12" s="1">
        <v>14027</v>
      </c>
      <c r="G12" s="1">
        <v>17629</v>
      </c>
      <c r="H12" s="1">
        <v>19640</v>
      </c>
      <c r="I12" s="1">
        <v>19984</v>
      </c>
      <c r="J12" s="1">
        <v>41214</v>
      </c>
      <c r="K12" s="1">
        <v>19373</v>
      </c>
      <c r="L12" s="1">
        <f>SUM(L3:L11)</f>
        <v>196673</v>
      </c>
      <c r="M12" s="1">
        <v>7906</v>
      </c>
      <c r="N12" s="1">
        <v>204698</v>
      </c>
    </row>
    <row r="13" spans="1:14" x14ac:dyDescent="0.35">
      <c r="A13" t="s">
        <v>14</v>
      </c>
      <c r="B13" t="s">
        <v>0</v>
      </c>
      <c r="C13" s="1">
        <v>40783</v>
      </c>
      <c r="D13">
        <v>423</v>
      </c>
      <c r="E13">
        <v>21</v>
      </c>
      <c r="F13">
        <v>41</v>
      </c>
      <c r="G13">
        <v>412</v>
      </c>
      <c r="H13">
        <v>0</v>
      </c>
      <c r="I13">
        <v>16</v>
      </c>
      <c r="J13">
        <v>57</v>
      </c>
      <c r="K13">
        <v>155</v>
      </c>
      <c r="L13" s="1">
        <v>41907</v>
      </c>
      <c r="M13" s="1">
        <v>1440</v>
      </c>
      <c r="N13" s="1">
        <v>43346</v>
      </c>
    </row>
    <row r="14" spans="1:14" x14ac:dyDescent="0.35">
      <c r="A14" t="s">
        <v>14</v>
      </c>
      <c r="B14" s="1" t="s">
        <v>1</v>
      </c>
      <c r="C14" s="1">
        <v>2394</v>
      </c>
      <c r="D14" s="1">
        <v>17428</v>
      </c>
      <c r="E14">
        <v>385</v>
      </c>
      <c r="F14">
        <v>704</v>
      </c>
      <c r="G14">
        <v>781</v>
      </c>
      <c r="H14">
        <v>928</v>
      </c>
      <c r="I14">
        <v>485</v>
      </c>
      <c r="J14" s="1">
        <v>2501</v>
      </c>
      <c r="K14" s="1">
        <v>1213</v>
      </c>
      <c r="L14" s="1">
        <v>26821</v>
      </c>
      <c r="M14" s="1">
        <v>2695</v>
      </c>
      <c r="N14" s="1">
        <v>29552</v>
      </c>
    </row>
    <row r="15" spans="1:14" x14ac:dyDescent="0.35">
      <c r="A15" t="s">
        <v>14</v>
      </c>
      <c r="B15" t="s">
        <v>2</v>
      </c>
      <c r="C15">
        <v>64</v>
      </c>
      <c r="D15" s="1">
        <v>612</v>
      </c>
      <c r="E15" s="1">
        <v>12037</v>
      </c>
      <c r="F15" s="1">
        <v>1320</v>
      </c>
      <c r="G15">
        <v>50</v>
      </c>
      <c r="H15">
        <v>942</v>
      </c>
      <c r="I15">
        <v>458</v>
      </c>
      <c r="J15" s="1">
        <v>2938</v>
      </c>
      <c r="K15">
        <v>868</v>
      </c>
      <c r="L15" s="1">
        <v>19289</v>
      </c>
      <c r="M15" s="1">
        <v>1063</v>
      </c>
      <c r="N15" s="1">
        <v>20366</v>
      </c>
    </row>
    <row r="16" spans="1:14" x14ac:dyDescent="0.35">
      <c r="A16" t="s">
        <v>14</v>
      </c>
      <c r="B16" s="1" t="s">
        <v>3</v>
      </c>
      <c r="C16">
        <v>29</v>
      </c>
      <c r="D16" s="1">
        <v>139</v>
      </c>
      <c r="E16">
        <v>502</v>
      </c>
      <c r="F16" s="1">
        <v>12230</v>
      </c>
      <c r="G16">
        <v>292</v>
      </c>
      <c r="H16">
        <v>647</v>
      </c>
      <c r="I16">
        <v>150</v>
      </c>
      <c r="J16" s="1">
        <v>2309</v>
      </c>
      <c r="K16">
        <v>384</v>
      </c>
      <c r="L16" s="1">
        <v>16680</v>
      </c>
      <c r="M16">
        <v>164</v>
      </c>
      <c r="N16" s="1">
        <v>16844</v>
      </c>
    </row>
    <row r="17" spans="1:14" x14ac:dyDescent="0.35">
      <c r="A17" t="s">
        <v>14</v>
      </c>
      <c r="B17" t="s">
        <v>4</v>
      </c>
      <c r="C17">
        <v>23</v>
      </c>
      <c r="D17">
        <v>34</v>
      </c>
      <c r="E17">
        <v>0</v>
      </c>
      <c r="F17">
        <v>79</v>
      </c>
      <c r="G17" s="1">
        <v>18420</v>
      </c>
      <c r="H17">
        <v>11</v>
      </c>
      <c r="I17">
        <v>34</v>
      </c>
      <c r="J17">
        <v>68</v>
      </c>
      <c r="K17">
        <v>11</v>
      </c>
      <c r="L17" s="1">
        <v>18680</v>
      </c>
      <c r="M17">
        <v>260</v>
      </c>
      <c r="N17" s="1">
        <v>18940</v>
      </c>
    </row>
    <row r="18" spans="1:14" x14ac:dyDescent="0.35">
      <c r="A18" t="s">
        <v>14</v>
      </c>
      <c r="B18" s="1" t="s">
        <v>5</v>
      </c>
      <c r="C18">
        <v>0</v>
      </c>
      <c r="D18">
        <v>29</v>
      </c>
      <c r="E18">
        <v>29</v>
      </c>
      <c r="F18">
        <v>10</v>
      </c>
      <c r="G18">
        <v>48</v>
      </c>
      <c r="H18" s="1">
        <v>20496</v>
      </c>
      <c r="I18">
        <v>192</v>
      </c>
      <c r="J18">
        <v>48</v>
      </c>
      <c r="K18">
        <v>19</v>
      </c>
      <c r="L18" s="1">
        <v>20870</v>
      </c>
      <c r="M18">
        <v>38</v>
      </c>
      <c r="N18" s="1">
        <v>21072</v>
      </c>
    </row>
    <row r="19" spans="1:14" x14ac:dyDescent="0.35">
      <c r="A19" t="s">
        <v>14</v>
      </c>
      <c r="B19" s="1" t="s">
        <v>6</v>
      </c>
      <c r="C19">
        <v>0</v>
      </c>
      <c r="D19" s="1">
        <v>0</v>
      </c>
      <c r="E19">
        <v>0</v>
      </c>
      <c r="F19" s="1">
        <v>0</v>
      </c>
      <c r="G19">
        <v>148</v>
      </c>
      <c r="H19">
        <v>172</v>
      </c>
      <c r="I19" s="1">
        <v>23173</v>
      </c>
      <c r="J19" s="1">
        <v>0</v>
      </c>
      <c r="K19" s="1">
        <v>0</v>
      </c>
      <c r="L19" s="1">
        <v>23493</v>
      </c>
      <c r="M19">
        <v>615</v>
      </c>
      <c r="N19" s="1">
        <v>24157</v>
      </c>
    </row>
    <row r="20" spans="1:14" x14ac:dyDescent="0.35">
      <c r="A20" t="s">
        <v>14</v>
      </c>
      <c r="B20" s="1" t="s">
        <v>7</v>
      </c>
      <c r="C20">
        <v>26</v>
      </c>
      <c r="D20" s="1">
        <v>205</v>
      </c>
      <c r="E20">
        <v>215</v>
      </c>
      <c r="F20">
        <v>293</v>
      </c>
      <c r="G20">
        <v>42</v>
      </c>
      <c r="H20">
        <v>581</v>
      </c>
      <c r="I20">
        <v>44</v>
      </c>
      <c r="J20" s="1">
        <v>40981</v>
      </c>
      <c r="K20" s="1">
        <v>1199</v>
      </c>
      <c r="L20" s="1">
        <v>43587</v>
      </c>
      <c r="M20">
        <v>498</v>
      </c>
      <c r="N20" s="1">
        <v>44084</v>
      </c>
    </row>
    <row r="21" spans="1:14" x14ac:dyDescent="0.35">
      <c r="A21" t="s">
        <v>14</v>
      </c>
      <c r="B21" s="1" t="s">
        <v>8</v>
      </c>
      <c r="C21">
        <v>0</v>
      </c>
      <c r="D21" s="1">
        <v>66</v>
      </c>
      <c r="E21">
        <v>66</v>
      </c>
      <c r="F21">
        <v>115</v>
      </c>
      <c r="G21">
        <v>0</v>
      </c>
      <c r="H21">
        <v>0</v>
      </c>
      <c r="I21">
        <v>0</v>
      </c>
      <c r="J21">
        <v>640</v>
      </c>
      <c r="K21" s="1">
        <v>20024</v>
      </c>
      <c r="L21" s="1">
        <v>20910</v>
      </c>
      <c r="M21">
        <v>279</v>
      </c>
      <c r="N21" s="1">
        <v>21205</v>
      </c>
    </row>
    <row r="22" spans="1:14" x14ac:dyDescent="0.35">
      <c r="A22" t="s">
        <v>14</v>
      </c>
      <c r="B22" s="1" t="s">
        <v>18</v>
      </c>
      <c r="C22" s="1">
        <v>43319</v>
      </c>
      <c r="D22" s="1">
        <v>18936</v>
      </c>
      <c r="E22" s="1">
        <v>13255</v>
      </c>
      <c r="F22" s="1">
        <v>14792</v>
      </c>
      <c r="G22" s="1">
        <v>20193</v>
      </c>
      <c r="H22" s="1">
        <v>23777</v>
      </c>
      <c r="I22" s="1">
        <v>24552</v>
      </c>
      <c r="J22" s="1">
        <v>49542</v>
      </c>
      <c r="K22" s="1">
        <v>23873</v>
      </c>
      <c r="L22" s="1">
        <v>232237</v>
      </c>
      <c r="M22" s="1">
        <v>7052</v>
      </c>
      <c r="N22" s="1">
        <v>239567</v>
      </c>
    </row>
    <row r="23" spans="1:14" x14ac:dyDescent="0.35">
      <c r="A23" t="s">
        <v>16</v>
      </c>
      <c r="B23" t="s">
        <v>0</v>
      </c>
      <c r="C23" s="1">
        <v>74609</v>
      </c>
      <c r="D23" s="1">
        <f t="shared" ref="D23:N23" si="0">D3+D13</f>
        <v>526</v>
      </c>
      <c r="E23" s="1">
        <f t="shared" si="0"/>
        <v>21</v>
      </c>
      <c r="F23" s="1">
        <v>52</v>
      </c>
      <c r="G23" s="1">
        <f t="shared" si="0"/>
        <v>562</v>
      </c>
      <c r="H23" s="1">
        <f t="shared" si="0"/>
        <v>0</v>
      </c>
      <c r="I23" s="1">
        <f t="shared" si="0"/>
        <v>47</v>
      </c>
      <c r="J23" s="1">
        <f t="shared" si="0"/>
        <v>83</v>
      </c>
      <c r="K23" s="1">
        <f t="shared" si="0"/>
        <v>202</v>
      </c>
      <c r="L23" s="1">
        <f t="shared" si="0"/>
        <v>76100</v>
      </c>
      <c r="M23" s="1">
        <f t="shared" si="0"/>
        <v>2211</v>
      </c>
      <c r="N23" s="1">
        <f t="shared" si="0"/>
        <v>78311</v>
      </c>
    </row>
    <row r="24" spans="1:14" x14ac:dyDescent="0.35">
      <c r="A24" t="s">
        <v>16</v>
      </c>
      <c r="B24" s="1" t="s">
        <v>1</v>
      </c>
      <c r="C24" s="1">
        <f t="shared" ref="C24:N32" si="1">C4+C14</f>
        <v>4899</v>
      </c>
      <c r="D24" s="1">
        <f t="shared" si="1"/>
        <v>32688</v>
      </c>
      <c r="E24" s="1">
        <f t="shared" si="1"/>
        <v>825</v>
      </c>
      <c r="F24" s="1">
        <f t="shared" si="1"/>
        <v>1288</v>
      </c>
      <c r="G24" s="1">
        <f t="shared" si="1"/>
        <v>2070</v>
      </c>
      <c r="H24" s="1">
        <f t="shared" si="1"/>
        <v>2339</v>
      </c>
      <c r="I24" s="1">
        <f t="shared" si="1"/>
        <v>1674</v>
      </c>
      <c r="J24" s="1">
        <f t="shared" si="1"/>
        <v>6372</v>
      </c>
      <c r="K24" s="1">
        <f t="shared" si="1"/>
        <v>2900</v>
      </c>
      <c r="L24" s="1">
        <f t="shared" si="1"/>
        <v>55057</v>
      </c>
      <c r="M24" s="1">
        <f t="shared" si="1"/>
        <v>5960</v>
      </c>
      <c r="N24" s="1">
        <f t="shared" si="1"/>
        <v>61075</v>
      </c>
    </row>
    <row r="25" spans="1:14" x14ac:dyDescent="0.35">
      <c r="A25" t="s">
        <v>16</v>
      </c>
      <c r="B25" t="s">
        <v>2</v>
      </c>
      <c r="C25" s="1">
        <f t="shared" si="1"/>
        <v>191</v>
      </c>
      <c r="D25" s="1">
        <v>1180</v>
      </c>
      <c r="E25" s="1">
        <f t="shared" si="1"/>
        <v>22612</v>
      </c>
      <c r="F25" s="1">
        <f t="shared" si="1"/>
        <v>2623</v>
      </c>
      <c r="G25" s="1">
        <f t="shared" si="1"/>
        <v>118</v>
      </c>
      <c r="H25" s="1">
        <f t="shared" si="1"/>
        <v>2294</v>
      </c>
      <c r="I25" s="1">
        <v>1506</v>
      </c>
      <c r="J25" s="1">
        <f t="shared" si="1"/>
        <v>5830</v>
      </c>
      <c r="K25" s="1">
        <f t="shared" si="1"/>
        <v>2184</v>
      </c>
      <c r="L25" s="1">
        <f t="shared" si="1"/>
        <v>38538</v>
      </c>
      <c r="M25" s="1">
        <f t="shared" si="1"/>
        <v>2946</v>
      </c>
      <c r="N25" s="1">
        <f t="shared" si="1"/>
        <v>41503</v>
      </c>
    </row>
    <row r="26" spans="1:14" x14ac:dyDescent="0.35">
      <c r="A26" t="s">
        <v>16</v>
      </c>
      <c r="B26" s="1" t="s">
        <v>3</v>
      </c>
      <c r="C26" s="1">
        <f t="shared" si="1"/>
        <v>121</v>
      </c>
      <c r="D26" s="1">
        <f t="shared" si="1"/>
        <v>207</v>
      </c>
      <c r="E26" s="1">
        <v>918</v>
      </c>
      <c r="F26" s="1">
        <f t="shared" si="1"/>
        <v>24003</v>
      </c>
      <c r="G26" s="1">
        <f t="shared" si="1"/>
        <v>659</v>
      </c>
      <c r="H26" s="1">
        <f t="shared" si="1"/>
        <v>1537</v>
      </c>
      <c r="I26" s="1">
        <v>362</v>
      </c>
      <c r="J26" s="1">
        <f t="shared" si="1"/>
        <v>4751</v>
      </c>
      <c r="K26" s="1">
        <f t="shared" si="1"/>
        <v>1100</v>
      </c>
      <c r="L26" s="1">
        <f t="shared" si="1"/>
        <v>33656</v>
      </c>
      <c r="M26" s="1">
        <f t="shared" si="1"/>
        <v>392</v>
      </c>
      <c r="N26" s="1">
        <f t="shared" si="1"/>
        <v>34057</v>
      </c>
    </row>
    <row r="27" spans="1:14" x14ac:dyDescent="0.35">
      <c r="A27" t="s">
        <v>16</v>
      </c>
      <c r="B27" t="s">
        <v>4</v>
      </c>
      <c r="C27" s="1">
        <f t="shared" si="1"/>
        <v>113</v>
      </c>
      <c r="D27" s="1">
        <f t="shared" si="1"/>
        <v>79</v>
      </c>
      <c r="E27" s="1">
        <f t="shared" si="1"/>
        <v>11</v>
      </c>
      <c r="F27" s="1">
        <f t="shared" si="1"/>
        <v>124</v>
      </c>
      <c r="G27" s="1">
        <f>G7+G17+1</f>
        <v>34160</v>
      </c>
      <c r="H27" s="1">
        <f>H7+H17+1</f>
        <v>23</v>
      </c>
      <c r="I27" s="1">
        <f t="shared" si="1"/>
        <v>45</v>
      </c>
      <c r="J27" s="1">
        <f t="shared" si="1"/>
        <v>79</v>
      </c>
      <c r="K27" s="1">
        <f t="shared" si="1"/>
        <v>11</v>
      </c>
      <c r="L27" s="1">
        <f t="shared" si="1"/>
        <v>34646</v>
      </c>
      <c r="M27" s="1">
        <f t="shared" si="1"/>
        <v>509</v>
      </c>
      <c r="N27" s="1">
        <f t="shared" si="1"/>
        <v>35154</v>
      </c>
    </row>
    <row r="28" spans="1:14" x14ac:dyDescent="0.35">
      <c r="A28" t="s">
        <v>16</v>
      </c>
      <c r="B28" s="1" t="s">
        <v>5</v>
      </c>
      <c r="C28" s="1">
        <f t="shared" si="1"/>
        <v>0</v>
      </c>
      <c r="D28" s="1">
        <f t="shared" si="1"/>
        <v>48</v>
      </c>
      <c r="E28" s="1">
        <f t="shared" si="1"/>
        <v>48</v>
      </c>
      <c r="F28" s="1">
        <f t="shared" si="1"/>
        <v>10</v>
      </c>
      <c r="G28" s="1">
        <f t="shared" si="1"/>
        <v>48</v>
      </c>
      <c r="H28" s="1">
        <f t="shared" si="1"/>
        <v>35846</v>
      </c>
      <c r="I28" s="1">
        <f t="shared" si="1"/>
        <v>269</v>
      </c>
      <c r="J28" s="1">
        <f t="shared" si="1"/>
        <v>58</v>
      </c>
      <c r="K28" s="1">
        <f t="shared" si="1"/>
        <v>38</v>
      </c>
      <c r="L28" s="1">
        <f t="shared" si="1"/>
        <v>36364</v>
      </c>
      <c r="M28" s="1">
        <f>M8+M18+1</f>
        <v>77</v>
      </c>
      <c r="N28" s="1">
        <f t="shared" si="1"/>
        <v>36662</v>
      </c>
    </row>
    <row r="29" spans="1:14" x14ac:dyDescent="0.35">
      <c r="A29" t="s">
        <v>16</v>
      </c>
      <c r="B29" s="1" t="s">
        <v>6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148</v>
      </c>
      <c r="H29" s="1">
        <f>H9+H19+1</f>
        <v>271</v>
      </c>
      <c r="I29" s="1">
        <f t="shared" si="1"/>
        <v>40565</v>
      </c>
      <c r="J29" s="1">
        <f t="shared" si="1"/>
        <v>0</v>
      </c>
      <c r="K29" s="1">
        <f t="shared" si="1"/>
        <v>0</v>
      </c>
      <c r="L29" s="1">
        <f t="shared" si="1"/>
        <v>40984</v>
      </c>
      <c r="M29" s="1">
        <f t="shared" si="1"/>
        <v>1132</v>
      </c>
      <c r="N29" s="1">
        <f t="shared" si="1"/>
        <v>42189</v>
      </c>
    </row>
    <row r="30" spans="1:14" x14ac:dyDescent="0.35">
      <c r="A30" t="s">
        <v>16</v>
      </c>
      <c r="B30" s="1" t="s">
        <v>7</v>
      </c>
      <c r="C30" s="1">
        <v>62</v>
      </c>
      <c r="D30" s="1">
        <f t="shared" si="1"/>
        <v>561</v>
      </c>
      <c r="E30" s="1">
        <f t="shared" si="1"/>
        <v>413</v>
      </c>
      <c r="F30" s="1">
        <f t="shared" si="1"/>
        <v>523</v>
      </c>
      <c r="G30" s="1">
        <f t="shared" si="1"/>
        <v>58</v>
      </c>
      <c r="H30" s="1">
        <f t="shared" si="1"/>
        <v>1109</v>
      </c>
      <c r="I30" s="1">
        <f t="shared" si="1"/>
        <v>66</v>
      </c>
      <c r="J30" s="1">
        <f t="shared" si="1"/>
        <v>72746</v>
      </c>
      <c r="K30" s="1">
        <f t="shared" si="1"/>
        <v>2011</v>
      </c>
      <c r="L30" s="1">
        <f t="shared" si="1"/>
        <v>77551</v>
      </c>
      <c r="M30" s="1">
        <f t="shared" si="1"/>
        <v>1092</v>
      </c>
      <c r="N30" s="1">
        <f t="shared" si="1"/>
        <v>78642</v>
      </c>
    </row>
    <row r="31" spans="1:14" x14ac:dyDescent="0.35">
      <c r="A31" t="s">
        <v>16</v>
      </c>
      <c r="B31" s="1" t="s">
        <v>8</v>
      </c>
      <c r="C31" s="1">
        <f t="shared" si="1"/>
        <v>0</v>
      </c>
      <c r="D31" s="1">
        <f t="shared" si="1"/>
        <v>66</v>
      </c>
      <c r="E31" s="1">
        <f t="shared" si="1"/>
        <v>115</v>
      </c>
      <c r="F31" s="1">
        <f t="shared" si="1"/>
        <v>197</v>
      </c>
      <c r="G31" s="1">
        <f t="shared" si="1"/>
        <v>0</v>
      </c>
      <c r="H31" s="1">
        <f t="shared" si="1"/>
        <v>0</v>
      </c>
      <c r="I31" s="1">
        <f t="shared" si="1"/>
        <v>0</v>
      </c>
      <c r="J31" s="1">
        <f>J11+J21-1</f>
        <v>836</v>
      </c>
      <c r="K31" s="1">
        <f t="shared" si="1"/>
        <v>34800</v>
      </c>
      <c r="L31" s="1">
        <f t="shared" si="1"/>
        <v>36014</v>
      </c>
      <c r="M31" s="1">
        <f t="shared" si="1"/>
        <v>640</v>
      </c>
      <c r="N31" s="1">
        <f t="shared" si="1"/>
        <v>36670</v>
      </c>
    </row>
    <row r="32" spans="1:14" x14ac:dyDescent="0.35">
      <c r="A32" t="s">
        <v>16</v>
      </c>
      <c r="B32" s="1" t="s">
        <v>18</v>
      </c>
      <c r="C32" s="1">
        <f t="shared" ref="C32:H32" si="2">SUM(C23:C31)</f>
        <v>79995</v>
      </c>
      <c r="D32" s="1">
        <f t="shared" si="2"/>
        <v>35355</v>
      </c>
      <c r="E32" s="1">
        <f t="shared" si="2"/>
        <v>24963</v>
      </c>
      <c r="F32" s="1">
        <f t="shared" si="2"/>
        <v>28820</v>
      </c>
      <c r="G32" s="1">
        <f t="shared" si="2"/>
        <v>37823</v>
      </c>
      <c r="H32" s="1">
        <f t="shared" si="2"/>
        <v>43419</v>
      </c>
      <c r="I32" s="1">
        <v>44534</v>
      </c>
      <c r="J32" s="1">
        <f>SUM(J23:J31)</f>
        <v>90755</v>
      </c>
      <c r="K32" s="1">
        <f t="shared" si="1"/>
        <v>43246</v>
      </c>
      <c r="L32" s="1">
        <f t="shared" si="1"/>
        <v>428910</v>
      </c>
      <c r="M32" s="1">
        <f t="shared" si="1"/>
        <v>14958</v>
      </c>
      <c r="N32" s="1">
        <f>SUM(N23:N31)+1</f>
        <v>444264</v>
      </c>
    </row>
    <row r="33" spans="1:1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35">
      <c r="A34" s="1"/>
      <c r="B34" s="1"/>
      <c r="C34" s="1"/>
      <c r="J34" s="1"/>
    </row>
    <row r="35" spans="1:1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</row>
    <row r="45" spans="1:10" x14ac:dyDescent="0.35">
      <c r="A45" s="1">
        <v>74609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</dc:creator>
  <cp:lastModifiedBy>Guy</cp:lastModifiedBy>
  <dcterms:created xsi:type="dcterms:W3CDTF">2021-07-26T06:46:41Z</dcterms:created>
  <dcterms:modified xsi:type="dcterms:W3CDTF">2021-07-27T04:47:54Z</dcterms:modified>
</cp:coreProperties>
</file>