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7.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drawings/drawing8.xml" ContentType="application/vnd.openxmlformats-officedocument.drawing+xml"/>
  <Override PartName="/xl/drawings/drawing9.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guyiz\Documents\Work\CDRP\MOFC\"/>
    </mc:Choice>
  </mc:AlternateContent>
  <xr:revisionPtr revIDLastSave="0" documentId="13_ncr:1_{F7AD61EA-1E6C-47C7-8661-5C282F07FBDA}" xr6:coauthVersionLast="47" xr6:coauthVersionMax="47" xr10:uidLastSave="{00000000-0000-0000-0000-000000000000}"/>
  <bookViews>
    <workbookView xWindow="-120" yWindow="-120" windowWidth="29040" windowHeight="15720" activeTab="1" xr2:uid="{00000000-000D-0000-FFFF-FFFF00000000}"/>
  </bookViews>
  <sheets>
    <sheet name="MOFC_ASSIGN" sheetId="27" r:id="rId1"/>
    <sheet name="MOFC_DEBUG" sheetId="28" r:id="rId2"/>
    <sheet name="Sheet1" sheetId="19" r:id="rId3"/>
    <sheet name="General" sheetId="2" r:id="rId4"/>
    <sheet name="Status Reg" sheetId="11" r:id="rId5"/>
    <sheet name="FPGA_VER_REG" sheetId="18" r:id="rId6"/>
    <sheet name="Global config" sheetId="10" r:id="rId7"/>
    <sheet name="BIT_CONFIG" sheetId="9" r:id="rId8"/>
    <sheet name="CH_CFG" sheetId="8" r:id="rId9"/>
    <sheet name="configuration flow" sheetId="14" r:id="rId10"/>
    <sheet name="Checksum-verification" sheetId="16" r:id="rId11"/>
  </sheets>
  <definedNames>
    <definedName name="_Toc160693716" localSheetId="7">BIT_CONFIG!$E$4</definedName>
    <definedName name="_Toc160693716" localSheetId="8">CH_CFG!$E$8</definedName>
    <definedName name="_Toc160693716" localSheetId="10">'Checksum-verification'!$E$3</definedName>
    <definedName name="_Toc160693716" localSheetId="9">'configuration flow'!$E$4</definedName>
    <definedName name="_Toc160693716" localSheetId="5">FPGA_VER_REG!$E$4</definedName>
    <definedName name="_Toc160693716" localSheetId="3">General!$E$39</definedName>
    <definedName name="_Toc160693716" localSheetId="6">'Global config'!$E$4</definedName>
    <definedName name="_Toc160693716" localSheetId="4">'Status Reg'!$E$4</definedName>
    <definedName name="_Toc160693717" localSheetId="7">BIT_CONFIG!$E$3</definedName>
    <definedName name="_Toc160693717" localSheetId="8">CH_CFG!$E$7</definedName>
    <definedName name="_Toc160693717" localSheetId="10">'Checksum-verification'!$E$2</definedName>
    <definedName name="_Toc160693717" localSheetId="9">'configuration flow'!$E$3</definedName>
    <definedName name="_Toc160693717" localSheetId="5">FPGA_VER_REG!$E$3</definedName>
    <definedName name="_Toc160693717" localSheetId="3">General!$E$38</definedName>
    <definedName name="_Toc160693717" localSheetId="6">'Global config'!$E$3</definedName>
    <definedName name="_Toc160693717" localSheetId="4">'Status Reg'!$E$3</definedName>
    <definedName name="_Toc160693718" localSheetId="7">BIT_CONFIG!$AI$6</definedName>
    <definedName name="_Toc160693718" localSheetId="8">CH_CFG!$AI$10</definedName>
    <definedName name="_Toc160693718" localSheetId="10">'Checksum-verification'!#REF!</definedName>
    <definedName name="_Toc160693718" localSheetId="9">'configuration flow'!#REF!</definedName>
    <definedName name="_Toc160693718" localSheetId="5">FPGA_VER_REG!#REF!</definedName>
    <definedName name="_Toc160693718" localSheetId="3">General!$AI$41</definedName>
    <definedName name="_Toc160693718" localSheetId="6">'Global config'!#REF!</definedName>
    <definedName name="_Toc160693718" localSheetId="4">'Status Reg'!#REF!</definedName>
    <definedName name="_Toc198116074" localSheetId="10">'Checksum-verification'!#REF!</definedName>
    <definedName name="_Toc198116074" localSheetId="9">'configuration flow'!$F$3</definedName>
    <definedName name="BAND1_H">MOFC_DEBUG!$U$30:$U$45</definedName>
    <definedName name="BAND1_L">MOFC_DEBUG!$X$30:$X$45</definedName>
    <definedName name="BAND2_H">MOFC_DEBUG!$V$30:$V$45</definedName>
    <definedName name="BAND2_L">MOFC_DEBUG!$Y$30:$Y$45</definedName>
    <definedName name="BAND3_H">MOFC_DEBUG!$W$30:$W$45</definedName>
    <definedName name="BAND3_L">MOFC_DEBUG!$Z$30:$Z$45</definedName>
    <definedName name="BANDSEL">MOFC_DEBUG!$U$13:$X$13</definedName>
    <definedName name="BYPASS_H">MOFC_DEBUG!$AB$30</definedName>
    <definedName name="BYPASS_L">MOFC_DEBUG!$AA$30</definedName>
    <definedName name="DCA">MOFC_DEBUG!$AH$5:$AH$68</definedName>
    <definedName name="HPF_1">MOFC_DEBUG!$V$54:$V$69</definedName>
    <definedName name="HPF_2">MOFC_DEBUG!$W$54:$W$69</definedName>
    <definedName name="HPF_3">MOFC_DEBUG!$X$54:$X$69</definedName>
    <definedName name="HPF_4">MOFC_DEBUG!$Y$54:$Y$69</definedName>
    <definedName name="HPF_BYPASS">MOFC_DEBUG!$AD$54</definedName>
    <definedName name="HPF1_ST">MOFC_DEBUG!$V$54:$V$69</definedName>
    <definedName name="HPF2_ST">MOFC_DEBUG!$W$54:$W$69</definedName>
    <definedName name="HPF3_ST">MOFC_DEBUG!$X$54:$X$69</definedName>
    <definedName name="HPF4_ST">MOFC_DEBUG!$Y$54:$Y$69</definedName>
    <definedName name="HPFF">MOFC_DEBUG!$V$54:$V$69</definedName>
    <definedName name="IFOBS">MOFC_DEBUG!$V$6:$V$8</definedName>
    <definedName name="LO_FREQ">MOFC_DEBUG!$AG$5:$AG$140</definedName>
    <definedName name="LPF_1">MOFC_DEBUG!$Z$54:$Z$69</definedName>
    <definedName name="LPF_2">MOFC_DEBUG!$AA$54:$AA$69</definedName>
    <definedName name="LPF_3">MOFC_DEBUG!$AB$54:$AB$69</definedName>
    <definedName name="LPF_4">MOFC_DEBUG!$AC$54:$AC$69</definedName>
    <definedName name="LPF_BYPASS">MOFC_DEBUG!$AE$54</definedName>
    <definedName name="LPF1_ST">MOFC_DEBUG!$Z$54:$Z$69</definedName>
    <definedName name="LPF2_ST">MOFC_DEBUG!$AA$54:$AA$69</definedName>
    <definedName name="LPF3_ST">MOFC_DEBUG!$AB$54:$AB$69</definedName>
    <definedName name="LPF4_ST">MOFC_DEBUG!$AC$54:$AC$69</definedName>
    <definedName name="MainBand">MOFC_DEBUG!$T$30:$T$33</definedName>
    <definedName name="RFIBS">MOFC_DEBUG!$U$6:$U$9</definedName>
    <definedName name="RFISRC">MOFC_DEBUG!$T$6:$T$7</definedName>
    <definedName name="TF2_HPF_SW">MOFC_DEBUG!$T$54:$T$58</definedName>
    <definedName name="TF2_LPF_SW">MOFC_DEBUG!$U$54:$U$58</definedName>
    <definedName name="xxx">MOFC_DEBUG!$V$54:$V$69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8" i="28" l="1"/>
  <c r="AH10" i="28"/>
  <c r="AH12" i="28"/>
  <c r="AH14" i="28"/>
  <c r="AH16" i="28"/>
  <c r="AH18" i="28"/>
  <c r="AH20" i="28"/>
  <c r="AH22" i="28"/>
  <c r="AH24" i="28"/>
  <c r="AH26" i="28"/>
  <c r="AH28" i="28"/>
  <c r="AH30" i="28"/>
  <c r="AH32" i="28"/>
  <c r="AH34" i="28"/>
  <c r="AH36" i="28"/>
  <c r="AH38" i="28"/>
  <c r="AH40" i="28"/>
  <c r="AH42" i="28"/>
  <c r="AH44" i="28"/>
  <c r="AH46" i="28"/>
  <c r="AH48" i="28"/>
  <c r="AH50" i="28"/>
  <c r="AH52" i="28"/>
  <c r="AH54" i="28"/>
  <c r="AH56" i="28"/>
  <c r="AH58" i="28"/>
  <c r="AH60" i="28"/>
  <c r="AH62" i="28"/>
  <c r="AH64" i="28"/>
  <c r="AH66" i="28"/>
  <c r="AH68" i="28"/>
  <c r="AH6" i="28"/>
  <c r="AG6" i="28"/>
  <c r="AG7" i="28" s="1"/>
  <c r="AG8" i="28" s="1"/>
  <c r="AG9" i="28" s="1"/>
  <c r="AG10" i="28" s="1"/>
  <c r="AG11" i="28" s="1"/>
  <c r="AG12" i="28" s="1"/>
  <c r="AG13" i="28" s="1"/>
  <c r="AG14" i="28" s="1"/>
  <c r="AG15" i="28" s="1"/>
  <c r="AG16" i="28" s="1"/>
  <c r="AG17" i="28" s="1"/>
  <c r="AG18" i="28" s="1"/>
  <c r="AG19" i="28" s="1"/>
  <c r="AG20" i="28" s="1"/>
  <c r="AG21" i="28" s="1"/>
  <c r="AG22" i="28" s="1"/>
  <c r="AG23" i="28" s="1"/>
  <c r="AG24" i="28" s="1"/>
  <c r="AG25" i="28" s="1"/>
  <c r="AG26" i="28" s="1"/>
  <c r="AG27" i="28" s="1"/>
  <c r="AG28" i="28" s="1"/>
  <c r="AG29" i="28" s="1"/>
  <c r="AG30" i="28" s="1"/>
  <c r="AG31" i="28" s="1"/>
  <c r="AG32" i="28" s="1"/>
  <c r="AG33" i="28" s="1"/>
  <c r="AG34" i="28" s="1"/>
  <c r="AG35" i="28" s="1"/>
  <c r="AG36" i="28" s="1"/>
  <c r="AG37" i="28" s="1"/>
  <c r="AG38" i="28" s="1"/>
  <c r="AG39" i="28" s="1"/>
  <c r="AG40" i="28" s="1"/>
  <c r="AG41" i="28" s="1"/>
  <c r="AG42" i="28" s="1"/>
  <c r="AG43" i="28" s="1"/>
  <c r="AG44" i="28" s="1"/>
  <c r="AG45" i="28" s="1"/>
  <c r="AG46" i="28" s="1"/>
  <c r="AG47" i="28" s="1"/>
  <c r="AG48" i="28" s="1"/>
  <c r="AG49" i="28" s="1"/>
  <c r="AG50" i="28" s="1"/>
  <c r="AG51" i="28" s="1"/>
  <c r="AG52" i="28" s="1"/>
  <c r="AG53" i="28" s="1"/>
  <c r="AG54" i="28" s="1"/>
  <c r="AG55" i="28" s="1"/>
  <c r="AG56" i="28" s="1"/>
  <c r="AG57" i="28" s="1"/>
  <c r="AG58" i="28" s="1"/>
  <c r="AG59" i="28" s="1"/>
  <c r="AG60" i="28" s="1"/>
  <c r="AG61" i="28" s="1"/>
  <c r="AG62" i="28" s="1"/>
  <c r="AG63" i="28" s="1"/>
  <c r="AG64" i="28" s="1"/>
  <c r="AG65" i="28" s="1"/>
  <c r="AG66" i="28" s="1"/>
  <c r="AG67" i="28" s="1"/>
  <c r="AG68" i="28" s="1"/>
  <c r="AG69" i="28" s="1"/>
  <c r="AG70" i="28" s="1"/>
  <c r="AG71" i="28" s="1"/>
  <c r="AG72" i="28" s="1"/>
  <c r="AG73" i="28" s="1"/>
  <c r="AG74" i="28" s="1"/>
  <c r="AG75" i="28" s="1"/>
  <c r="AG76" i="28" s="1"/>
  <c r="AG77" i="28" s="1"/>
  <c r="AG78" i="28" s="1"/>
  <c r="AG79" i="28" s="1"/>
  <c r="AG80" i="28" s="1"/>
  <c r="AG81" i="28" s="1"/>
  <c r="AG82" i="28" s="1"/>
  <c r="AG83" i="28" s="1"/>
  <c r="AG84" i="28" s="1"/>
  <c r="AG85" i="28" s="1"/>
  <c r="AG86" i="28" s="1"/>
  <c r="AG87" i="28" s="1"/>
  <c r="AG88" i="28" s="1"/>
  <c r="AG89" i="28" s="1"/>
  <c r="AG90" i="28" s="1"/>
  <c r="AG91" i="28" s="1"/>
  <c r="AG92" i="28" s="1"/>
  <c r="AG93" i="28" s="1"/>
  <c r="AG94" i="28" s="1"/>
  <c r="AG95" i="28" s="1"/>
  <c r="AG96" i="28" s="1"/>
  <c r="AG97" i="28" s="1"/>
  <c r="AG98" i="28" s="1"/>
  <c r="AG99" i="28" s="1"/>
  <c r="AG100" i="28" s="1"/>
  <c r="AG101" i="28" s="1"/>
  <c r="AG102" i="28" s="1"/>
  <c r="AG103" i="28" s="1"/>
  <c r="AG104" i="28" s="1"/>
  <c r="AG105" i="28" s="1"/>
  <c r="AG106" i="28" s="1"/>
  <c r="AG107" i="28" s="1"/>
  <c r="AG108" i="28" s="1"/>
  <c r="AG109" i="28" s="1"/>
  <c r="AG110" i="28" s="1"/>
  <c r="AG111" i="28" s="1"/>
  <c r="AG112" i="28" s="1"/>
  <c r="AG113" i="28" s="1"/>
  <c r="AG114" i="28" s="1"/>
  <c r="AG115" i="28" s="1"/>
  <c r="AG116" i="28" s="1"/>
  <c r="AG117" i="28" s="1"/>
  <c r="AG118" i="28" s="1"/>
  <c r="AG119" i="28" s="1"/>
  <c r="AG120" i="28" s="1"/>
  <c r="AG121" i="28" s="1"/>
  <c r="AG122" i="28" s="1"/>
  <c r="AG123" i="28" s="1"/>
  <c r="AG124" i="28" s="1"/>
  <c r="AG125" i="28" s="1"/>
  <c r="AG126" i="28" s="1"/>
  <c r="AG127" i="28" s="1"/>
  <c r="AG128" i="28" s="1"/>
  <c r="AG129" i="28" s="1"/>
  <c r="AG130" i="28" s="1"/>
  <c r="AG131" i="28" s="1"/>
  <c r="AG132" i="28" s="1"/>
  <c r="AG133" i="28" s="1"/>
  <c r="AG134" i="28" s="1"/>
  <c r="AG135" i="28" s="1"/>
  <c r="AG136" i="28" s="1"/>
  <c r="AG137" i="28" s="1"/>
  <c r="AG138" i="28" s="1"/>
  <c r="AG139" i="28" s="1"/>
  <c r="AG140" i="28" s="1"/>
  <c r="I3" i="18"/>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<sst xmlns="http://schemas.openxmlformats.org/spreadsheetml/2006/main" count="829" uniqueCount="304">
  <si>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</si>
  <si>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</si>
  <si>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</si>
  <si>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</si>
  <si>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</si>
  <si>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</si>
  <si>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</si>
  <si>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</si>
  <si>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</si>
  <si>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</si>
  <si>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</si>
  <si>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</si>
  <si>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</si>
  <si>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</si>
  <si>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</si>
  <si>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</si>
  <si>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</si>
  <si>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</si>
  <si>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</si>
  <si>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</si>
  <si>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</si>
  <si>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</si>
  <si>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</si>
  <si>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</si>
  <si>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</si>
  <si>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</si>
  <si>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</si>
  <si>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</si>
  <si>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</si>
  <si>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</si>
  <si>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</si>
  <si>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</si>
  <si>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</si>
  <si>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</si>
  <si>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</si>
  <si>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</si>
  <si>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</si>
  <si>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</si>
  <si>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</si>
  <si>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</si>
  <si>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</si>
  <si>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</si>
  <si>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</si>
  <si>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</si>
  <si>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</si>
  <si>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</si>
  <si>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</si>
  <si>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</si>
  <si>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</si>
  <si>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</si>
  <si>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</si>
  <si>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</si>
  <si>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</si>
  <si>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</si>
  <si>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</si>
  <si>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</si>
  <si>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</si>
  <si>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</si>
  <si>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</si>
  <si>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</si>
  <si>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</si>
  <si>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</si>
  <si>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</si>
  <si>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</si>
  <si>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</si>
  <si>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</si>
  <si>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</si>
  <si>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</si>
  <si>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</si>
  <si>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</si>
  <si>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</si>
  <si>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</si>
  <si>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</si>
  <si>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</si>
  <si>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</si>
  <si>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</si>
  <si>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</si>
  <si>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</si>
  <si>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</si>
  <si>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</si>
  <si>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</si>
  <si>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</si>
  <si>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</si>
  <si>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</si>
  <si>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</si>
  <si>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[23:16]</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</si>
  <si>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</si>
  <si>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</si>
  <si>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</si>
  <si>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</si>
  <si>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</si>
  <si>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</si>
  <si>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</si>
  <si>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</si>
  <si>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</si>
  <si>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</si>
  <si>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</si>
  <si>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</si>
  <si>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</si>
  <si>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</si>
  <si>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</si>
  <si>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[7:6]</t>
  </si>
  <si>
    <t>[11:8]</t>
  </si>
  <si>
    <t>[23:13]</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</si>
  <si>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</si>
  <si>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</si>
  <si>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</si>
  <si>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</si>
  <si>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</si>
  <si>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</si>
  <si>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</si>
  <si>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</si>
  <si>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</si>
  <si>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</si>
  <si>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</si>
  <si>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</si>
  <si>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</si>
  <si>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</si>
  <si>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</si>
  <si>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</si>
  <si>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</si>
  <si>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</si>
  <si>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</si>
  <si>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</si>
  <si>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</si>
  <si>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</si>
  <si>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</si>
  <si>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</si>
  <si>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</si>
  <si>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</si>
  <si>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</si>
  <si>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</si>
  <si>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</si>
  <si>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</si>
  <si>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</si>
  <si>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</si>
  <si>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</si>
  <si>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</si>
  <si>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</si>
  <si>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</si>
  <si>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</si>
  <si>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</si>
  <si>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</si>
  <si>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</si>
  <si>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</si>
  <si>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</si>
  <si>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</si>
  <si>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</si>
  <si>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</si>
  <si>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</si>
  <si>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</si>
  <si>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</si>
  <si>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</si>
  <si>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Calibri"/>
        <family val="2"/>
        <scheme val="minor"/>
      </rPr>
      <t>Single Channel Mode (0x0)</t>
    </r>
    <r>
      <rPr>
        <sz val="11"/>
        <color theme="1"/>
        <rFont val="Calibri"/>
        <family val="2"/>
        <scheme val="minor"/>
      </rPr>
      <t xml:space="preserve">: Each of the eight channels is individually configured by the master.
</t>
    </r>
    <r>
      <rPr>
        <b/>
        <sz val="11"/>
        <color theme="1"/>
        <rFont val="Calibri"/>
        <family val="2"/>
        <scheme val="minor"/>
      </rPr>
      <t>Common Quad Mode (0x1)</t>
    </r>
    <r>
      <rPr>
        <sz val="11"/>
        <color theme="1"/>
        <rFont val="Calibri"/>
        <family val="2"/>
        <scheme val="minor"/>
      </rPr>
      <t xml:space="preserve">: The master fills configurations for channels 1 and 2. Channel 1’s configuration is used for channels 2, 3, and 4, and channel 2’s configuration is used for channels 6, 7, and 8.
</t>
    </r>
    <r>
      <rPr>
        <b/>
        <sz val="11"/>
        <color theme="1"/>
        <rFont val="Calibri"/>
        <family val="2"/>
        <scheme val="minor"/>
      </rPr>
      <t>Common Octal Mode (0x2)</t>
    </r>
    <r>
      <rPr>
        <sz val="11"/>
        <color theme="1"/>
        <rFont val="Calibri"/>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</si>
  <si>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</si>
  <si>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</si>
  <si>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</si>
  <si>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</si>
  <si>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</si>
  <si>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</si>
  <si>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</si>
  <si>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</si>
  <si>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</si>
  <si>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</si>
  <si>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</si>
  <si>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</si>
  <si>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</si>
  <si>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[9:0]</t>
  </si>
  <si>
    <t>Remarks/Enums</t>
  </si>
  <si>
    <t>[17]</t>
  </si>
  <si>
    <t>[16]</t>
  </si>
  <si>
    <t>Register value range: 0 to 50</t>
  </si>
  <si>
    <t xml:space="preserve">
Register value range: 0(500[mhz])  to 700(18000[mhz])</t>
  </si>
  <si>
    <r>
      <t xml:space="preserve">Sets the local oscillator (LO) frequency for the bit output
LSB = 25 MHz per step
</t>
    </r>
    <r>
      <rPr>
        <b/>
        <i/>
        <sz val="11"/>
        <color theme="1"/>
        <rFont val="Calibri"/>
        <family val="2"/>
        <scheme val="minor"/>
      </rPr>
      <t>BIT LO Frequency (MHz) = 500 + (Register_Value × 25)</t>
    </r>
    <r>
      <rPr>
        <sz val="11"/>
        <color theme="1"/>
        <rFont val="Calibri"/>
        <family val="2"/>
        <scheme val="minor"/>
      </rPr>
      <t xml:space="preserve">
Frequency range: 500 MHz to 18,000 MHz</t>
    </r>
  </si>
  <si>
    <r>
      <t xml:space="preserve">Sets the transmitter output power from -30 dBm (max) to -80 dBm (min).
LSB = 1 dBm per step
</t>
    </r>
    <r>
      <rPr>
        <b/>
        <i/>
        <sz val="11"/>
        <color theme="1"/>
        <rFont val="Calibri"/>
        <family val="2"/>
        <scheme val="minor"/>
      </rPr>
      <t>Output Power (dBm) = -30 - Register_Value</t>
    </r>
    <r>
      <rPr>
        <sz val="11"/>
        <color theme="1"/>
        <rFont val="Calibri"/>
        <family val="2"/>
        <scheme val="minor"/>
      </rPr>
      <t xml:space="preserve">
</t>
    </r>
  </si>
  <si>
    <t xml:space="preserve">INTERNAL / EXTRENAL BIT
</t>
  </si>
  <si>
    <r>
      <t xml:space="preserve">Sets the local oscillator (LO) frequency 
LSB = 50 MHz per step
</t>
    </r>
    <r>
      <rPr>
        <b/>
        <i/>
        <sz val="11"/>
        <color theme="1"/>
        <rFont val="Calibri"/>
        <family val="2"/>
        <scheme val="minor"/>
      </rPr>
      <t>BIT LO Frequency (MHz) = 10000 + (Register_Value × 50)</t>
    </r>
    <r>
      <rPr>
        <sz val="11"/>
        <color theme="1"/>
        <rFont val="Calibri"/>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</si>
  <si>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</si>
  <si>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</si>
  <si>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</si>
  <si>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</si>
  <si>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</si>
  <si>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</si>
  <si>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</si>
  <si>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</si>
  <si>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</si>
  <si>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</si>
  <si>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</si>
  <si>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</si>
  <si>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</si>
  <si>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</si>
  <si>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</si>
  <si>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</si>
  <si>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</si>
  <si>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</si>
  <si>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</si>
  <si>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</si>
  <si>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</si>
  <si>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</si>
  <si>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</si>
  <si>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</si>
  <si>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</si>
  <si>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</si>
  <si>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</si>
  <si>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</si>
  <si>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</si>
  <si>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</si>
  <si>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</si>
  <si>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</si>
  <si>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</si>
  <si>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</si>
  <si>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</si>
  <si>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</si>
  <si>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</si>
  <si>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</si>
  <si>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</si>
  <si>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</si>
  <si>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Unused bits</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</si>
  <si>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</si>
  <si>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</si>
  <si>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</si>
  <si>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</si>
  <si>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</si>
  <si>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</si>
  <si>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</si>
  <si>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</si>
  <si>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</si>
  <si>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</si>
  <si>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</si>
  <si>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</si>
  <si>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</si>
  <si>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</si>
  <si>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</si>
  <si>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</si>
  <si>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</si>
  <si>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GlobalCfg</t>
  </si>
  <si>
    <t>Bit/Ant</t>
  </si>
  <si>
    <t>Bypass</t>
  </si>
  <si>
    <t>Band1</t>
  </si>
  <si>
    <t>Band2</t>
  </si>
  <si>
    <t>Band3</t>
  </si>
  <si>
    <t>e</t>
  </si>
  <si>
    <t>HPF1</t>
  </si>
  <si>
    <t>HPF2</t>
  </si>
  <si>
    <t>HPF3</t>
  </si>
  <si>
    <t>HPF4</t>
  </si>
  <si>
    <t>LPF1</t>
  </si>
  <si>
    <t>LPF2</t>
  </si>
  <si>
    <t>LPF3</t>
  </si>
  <si>
    <t>LPF4</t>
  </si>
  <si>
    <t xml:space="preserve"> UINT 6 bit0  to  63, LSB is 0.5[db]</t>
  </si>
  <si>
    <t>UINT 0 to 15</t>
  </si>
  <si>
    <t>PM-PRI[us]</t>
  </si>
  <si>
    <t>PM-PW[us]</t>
  </si>
  <si>
    <t>BIT INT/EXT</t>
  </si>
  <si>
    <t>Pls</t>
  </si>
  <si>
    <t>INT</t>
  </si>
  <si>
    <t>Ant</t>
  </si>
  <si>
    <t>Bit config</t>
  </si>
  <si>
    <t>Channels configuration</t>
  </si>
  <si>
    <t>Opmode</t>
  </si>
  <si>
    <t>CommonQuad</t>
  </si>
  <si>
    <t>BIT_LO_FREQ[mhz]</t>
  </si>
  <si>
    <t>5.a</t>
  </si>
  <si>
    <t>Addr</t>
  </si>
  <si>
    <t>ReturnData</t>
  </si>
  <si>
    <t>0x33</t>
  </si>
  <si>
    <t>WriteData</t>
  </si>
  <si>
    <t>0x44</t>
  </si>
  <si>
    <t>MOFC assign</t>
  </si>
  <si>
    <t>3.5.4.6</t>
  </si>
  <si>
    <t>Global Read/Write regs</t>
  </si>
  <si>
    <t>0.35-2.4</t>
  </si>
  <si>
    <t>WriteCheckSum</t>
  </si>
  <si>
    <t>StatusReg</t>
  </si>
  <si>
    <t>FPGA-VER</t>
  </si>
  <si>
    <t>Serial Number</t>
  </si>
  <si>
    <t xml:space="preserve">MOFC Read </t>
  </si>
  <si>
    <t>RFIRC</t>
  </si>
  <si>
    <t>BAND1_H</t>
  </si>
  <si>
    <t>BAND2_H</t>
  </si>
  <si>
    <t>BAND3_H</t>
  </si>
  <si>
    <t>BAND1_L</t>
  </si>
  <si>
    <t>BAND2_L</t>
  </si>
  <si>
    <t>BYPASS</t>
  </si>
  <si>
    <t>MainBand</t>
  </si>
  <si>
    <t>BAND1</t>
  </si>
  <si>
    <t>BAND2</t>
  </si>
  <si>
    <t>BAND3</t>
  </si>
  <si>
    <t>BYPASS_L</t>
  </si>
  <si>
    <t>BYPASS_H</t>
  </si>
  <si>
    <t>HPF_BYPASS</t>
  </si>
  <si>
    <t>LPF_BYPASS</t>
  </si>
  <si>
    <t>`</t>
  </si>
  <si>
    <t>HPF_1</t>
  </si>
  <si>
    <t>HPF_2</t>
  </si>
  <si>
    <t>HPF_3</t>
  </si>
  <si>
    <t>HPF_4</t>
  </si>
  <si>
    <t>LPF_1</t>
  </si>
  <si>
    <t>LPF_2</t>
  </si>
  <si>
    <t>LPF_3</t>
  </si>
  <si>
    <t>LPF_4</t>
  </si>
  <si>
    <t>DCA</t>
  </si>
  <si>
    <t>0.35-6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</si>
</sst>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b/>
      <sz val="11"/>
      <color theme="1"/>
      <name val="Arial"/>
      <family val="2"/>
    </font>
    <font>
      <sz val="10"/>
      <color theme="1"/>
      <name val="Calibri"/>
      <family val="2"/>
      <scheme val="minor"/>
    </font>
    <font>
      <b/>
      <sz val="10"/>
      <color theme="1"/>
      <name val="Calibri"/>
      <family val="2"/>
      <scheme val="minor"/>
    </font>
    <font>
      <b/>
      <sz val="11"/>
      <color theme="1"/>
      <name val="Calibri"/>
      <family val="2"/>
      <scheme val="minor"/>
    </font>
    <font>
      <b/>
      <i/>
      <sz val="11"/>
      <color theme="1"/>
      <name val="Calibri"/>
      <family val="2"/>
      <scheme val="minor"/>
    </font>
    <font>
      <sz val="11"/>
      <color theme="1"/>
      <name val="Arial"/>
      <family val="2"/>
    </font>
    <font>
      <b/>
      <sz val="11"/>
      <color rgb="FFFFFFFF"/>
      <name val="Arial"/>
      <family val="2"/>
    </font>
    <font>
      <sz val="11"/>
      <color rgb="FFFF0000"/>
      <name val="Calibri"/>
      <family val="2"/>
      <scheme val="minor"/>
    </font>
    <font>
      <b/>
      <i/>
      <sz val="14"/>
      <color theme="1"/>
      <name val="Calibri"/>
      <family val="2"/>
      <scheme val="minor"/>
    </font>
    <font>
      <sz val="11"/>
      <color theme="1"/>
      <name val="Wingdings"/>
      <charset val="2"/>
    </font>
    <font>
      <sz val="11"/>
      <name val="Calibri"/>
      <family val="2"/>
      <scheme val="minor"/>
    </font>
    <font>
      <b/>
      <sz val="12"/>
      <color theme="1"/>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4"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207">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5" borderId="0" xfId="0" applyFill="1"/>
    <xf numFmtId="0" fontId="0" fillId="5" borderId="1" xfId="0" applyFill="1" applyBorder="1"/>
    <xf numFmtId="0" fontId="0" fillId="5" borderId="13" xfId="0" applyFill="1" applyBorder="1"/>
    <xf numFmtId="0" fontId="0" fillId="5" borderId="18" xfId="0" applyFill="1" applyBorder="1"/>
    <xf numFmtId="0" fontId="0" fillId="5" borderId="0" xfId="0" applyFill="1" applyAlignment="1">
      <alignment horizontal="center" vertical="center"/>
    </xf>
    <xf numFmtId="0" fontId="0" fillId="5" borderId="17" xfId="0" applyFill="1" applyBorder="1"/>
    <xf numFmtId="0" fontId="0" fillId="5" borderId="17" xfId="0" applyFill="1" applyBorder="1" applyAlignment="1">
      <alignment horizontal="center" vertical="center"/>
    </xf>
    <xf numFmtId="0" fontId="0" fillId="5" borderId="42" xfId="0" applyFill="1" applyBorder="1"/>
    <xf numFmtId="0" fontId="0" fillId="5" borderId="1" xfId="0" applyFill="1" applyBorder="1" applyAlignment="1">
      <alignment horizontal="center" vertical="center"/>
    </xf>
    <xf numFmtId="0" fontId="11" fillId="5" borderId="1" xfId="0" applyFont="1" applyFill="1" applyBorder="1" applyAlignment="1">
      <alignment horizontal="center" vertical="center"/>
    </xf>
    <xf numFmtId="0" fontId="0" fillId="5" borderId="43" xfId="0" applyFill="1" applyBorder="1"/>
    <xf numFmtId="0" fontId="0" fillId="5" borderId="10" xfId="0" applyFill="1" applyBorder="1" applyAlignment="1">
      <alignment horizontal="center" vertical="center"/>
    </xf>
    <xf numFmtId="0" fontId="0" fillId="5" borderId="10" xfId="0" applyFill="1" applyBorder="1"/>
    <xf numFmtId="0" fontId="0" fillId="5" borderId="11" xfId="0" applyFill="1" applyBorder="1"/>
    <xf numFmtId="0" fontId="11" fillId="5" borderId="1" xfId="0" applyFont="1" applyFill="1" applyBorder="1"/>
    <xf numFmtId="0" fontId="13" fillId="5" borderId="17" xfId="0" applyFont="1" applyFill="1" applyBorder="1" applyAlignment="1">
      <alignment horizontal="center" vertical="center"/>
    </xf>
    <xf numFmtId="0" fontId="0" fillId="5" borderId="0" xfId="0" applyFill="1" applyAlignment="1">
      <alignment horizontal="center" vertical="center"/>
      <extLst>
        <ext xmlns:xfpb="http://schemas.microsoft.com/office/spreadsheetml/2022/featurepropertybag" uri="{C7286773-470A-42A8-94C5-96B5CB345126}">
          <xfpb:xfComplement i="0"/>
        </ext>
      </extLst>
    </xf>
    <xf numFmtId="0" fontId="13" fillId="5" borderId="0" xfId="0" applyFont="1" applyFill="1" applyAlignment="1">
      <alignment horizontal="center" vertical="center"/>
    </xf>
    <xf numFmtId="0" fontId="0" fillId="13" borderId="40" xfId="0" applyFill="1" applyBorder="1" applyAlignment="1">
      <alignment horizontal="center" vertical="center"/>
    </xf>
    <xf numFmtId="0" fontId="11" fillId="5" borderId="0" xfId="0" applyFont="1" applyFill="1" applyAlignment="1">
      <alignment horizontal="center" vertical="center"/>
    </xf>
    <xf numFmtId="0" fontId="14" fillId="5" borderId="1" xfId="0" applyFont="1" applyFill="1" applyBorder="1" applyAlignment="1">
      <alignment horizontal="center" vertical="center"/>
    </xf>
    <xf numFmtId="2" fontId="0" fillId="0" borderId="0" xfId="0" applyNumberFormat="1" applyAlignment="1">
      <alignment horizontal="center"/>
    </xf>
    <xf numFmtId="0" fontId="0" fillId="5" borderId="41" xfId="0" applyFill="1" applyBorder="1" applyAlignment="1">
      <alignment horizontal="center"/>
    </xf>
    <xf numFmtId="0" fontId="0" fillId="5" borderId="10" xfId="0" applyFill="1" applyBorder="1" applyAlignment="1">
      <alignment horizontal="center"/>
    </xf>
    <xf numFmtId="0" fontId="12" fillId="13" borderId="2" xfId="0" applyFont="1" applyFill="1" applyBorder="1" applyAlignment="1">
      <alignment horizontal="center" vertical="center"/>
    </xf>
    <xf numFmtId="0" fontId="12" fillId="13" borderId="4" xfId="0" applyFont="1" applyFill="1" applyBorder="1" applyAlignment="1">
      <alignment horizontal="center" vertical="center"/>
    </xf>
    <xf numFmtId="0" fontId="12" fillId="5" borderId="41" xfId="0" applyFont="1" applyFill="1" applyBorder="1" applyAlignment="1">
      <alignment horizontal="left"/>
    </xf>
    <xf numFmtId="0" fontId="12" fillId="5" borderId="10" xfId="0" applyFont="1" applyFill="1" applyBorder="1" applyAlignment="1">
      <alignment horizontal="left"/>
    </xf>
    <xf numFmtId="0" fontId="12" fillId="5" borderId="11" xfId="0" applyFont="1" applyFill="1" applyBorder="1" applyAlignment="1">
      <alignment horizontal="left"/>
    </xf>
    <xf numFmtId="0" fontId="12" fillId="13" borderId="3" xfId="0" applyFont="1" applyFill="1" applyBorder="1" applyAlignment="1">
      <alignment horizontal="center" vertical="center"/>
    </xf>
    <xf numFmtId="0" fontId="0" fillId="5" borderId="42" xfId="0" applyFill="1" applyBorder="1" applyAlignment="1">
      <alignment horizontal="center"/>
    </xf>
    <xf numFmtId="0" fontId="0" fillId="5" borderId="0" xfId="0" applyFill="1" applyAlignment="1">
      <alignment horizontal="center"/>
    </xf>
    <xf numFmtId="0" fontId="0" fillId="13" borderId="44" xfId="0" applyFill="1" applyBorder="1" applyAlignment="1">
      <alignment horizontal="center" vertical="center"/>
    </xf>
    <xf numFmtId="0" fontId="0" fillId="13" borderId="45" xfId="0" applyFill="1" applyBorder="1" applyAlignment="1">
      <alignment horizontal="center" vertical="center"/>
    </xf>
    <xf numFmtId="0" fontId="0" fillId="13" borderId="46" xfId="0" applyFill="1" applyBorder="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2" fillId="3" borderId="1" xfId="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12" borderId="39"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7" xfId="0"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xf numFmtId="0" fontId="0" fillId="5" borderId="0" xfId="0" applyFill="1" applyBorder="1" applyAlignment="1">
      <alignment horizontal="center" vertical="center"/>
    </xf>
    <xf numFmtId="0" fontId="0" fillId="0" borderId="0" xfId="0" applyFill="1"/>
    <xf numFmtId="0" fontId="0" fillId="0" borderId="0" xfId="0" applyFill="1" applyBorder="1" applyAlignment="1">
      <alignment horizontal="center" vertical="center"/>
    </xf>
    <xf numFmtId="2" fontId="0" fillId="0" borderId="0" xfId="0" applyNumberFormat="1" applyAlignment="1">
      <alignment horizontal="center" vertical="center"/>
    </xf>
    <xf numFmtId="0" fontId="0" fillId="0" borderId="0" xfId="0" applyFill="1" applyAlignment="1">
      <alignment horizontal="center" vertical="center"/>
    </xf>
    <xf numFmtId="0" fontId="7" fillId="0" borderId="1" xfId="0" applyFont="1" applyBorder="1" applyAlignment="1">
      <alignment horizontal="center" vertical="center"/>
    </xf>
    <xf numFmtId="0" fontId="7" fillId="0" borderId="1" xfId="0" applyFont="1" applyFill="1" applyBorder="1" applyAlignment="1">
      <alignment horizontal="center" vertical="center"/>
    </xf>
    <xf numFmtId="0" fontId="0" fillId="0" borderId="1" xfId="0" applyFill="1" applyBorder="1" applyAlignment="1">
      <alignment horizontal="center" vertical="center"/>
    </xf>
    <xf numFmtId="2" fontId="0" fillId="0" borderId="0" xfId="0" applyNumberFormat="1" applyFill="1" applyAlignment="1">
      <alignment horizontal="center" vertical="center"/>
    </xf>
    <xf numFmtId="0" fontId="7" fillId="0" borderId="2" xfId="0" applyFont="1" applyFill="1" applyBorder="1" applyAlignment="1">
      <alignment horizontal="center" vertical="center"/>
    </xf>
    <xf numFmtId="0" fontId="0" fillId="0" borderId="2" xfId="0" applyFill="1" applyBorder="1" applyAlignment="1">
      <alignment horizontal="center" vertical="center"/>
    </xf>
    <xf numFmtId="0" fontId="14" fillId="0" borderId="2" xfId="0" applyFont="1" applyFill="1" applyBorder="1" applyAlignment="1">
      <alignment horizontal="center" vertical="center"/>
    </xf>
    <xf numFmtId="0" fontId="11"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11" fillId="13" borderId="1" xfId="0" applyFont="1" applyFill="1" applyBorder="1" applyAlignment="1">
      <alignment horizontal="center" vertical="center"/>
    </xf>
    <xf numFmtId="0" fontId="0" fillId="13" borderId="1" xfId="0" applyFill="1" applyBorder="1" applyAlignment="1">
      <alignment horizontal="center" vertical="center"/>
    </xf>
    <xf numFmtId="0" fontId="7" fillId="13" borderId="1" xfId="0" applyFont="1" applyFill="1" applyBorder="1" applyAlignment="1">
      <alignment horizontal="center" vertical="center"/>
    </xf>
    <xf numFmtId="0" fontId="15" fillId="13" borderId="1" xfId="0" applyFont="1" applyFill="1" applyBorder="1" applyAlignment="1">
      <alignment horizontal="center" vertical="center"/>
    </xf>
    <xf numFmtId="49" fontId="0" fillId="5" borderId="13" xfId="0" applyNumberFormat="1" applyFill="1" applyBorder="1" applyAlignment="1">
      <alignment horizontal="center" vertical="center"/>
    </xf>
    <xf numFmtId="49" fontId="0" fillId="5" borderId="1" xfId="0" applyNumberFormat="1" applyFill="1" applyBorder="1" applyAlignment="1">
      <alignment horizontal="center" vertical="center"/>
    </xf>
    <xf numFmtId="49" fontId="0" fillId="5" borderId="1" xfId="0" applyNumberFormat="1" applyFill="1" applyBorder="1" applyAlignment="1">
      <alignment horizontal="center" vertical="center"/>
    </xf>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image" Target="../media/image60.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image" Target="../media/image7.png"/><Relationship Id="rId6" Type="http://schemas.openxmlformats.org/officeDocument/2006/relationships/image" Target="../media/image50.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0.png"/><Relationship Id="rId4" Type="http://schemas.openxmlformats.org/officeDocument/2006/relationships/image" Target="../media/image40.png"/><Relationship Id="rId9" Type="http://schemas.openxmlformats.org/officeDocument/2006/relationships/customXml" Target="../ink/ink4.xml"/></Relationships>
</file>

<file path=xl/drawings/_rels/drawing7.xml.rels><?xml version="1.0" encoding="UTF-8" standalone="yes"?>
<Relationships xmlns="http://schemas.openxmlformats.org/package/2006/relationships"><Relationship Id="rId8" Type="http://schemas.openxmlformats.org/officeDocument/2006/relationships/customXml" Target="../ink/ink7.xml"/><Relationship Id="rId3" Type="http://schemas.openxmlformats.org/officeDocument/2006/relationships/image" Target="../media/image10.png"/><Relationship Id="rId7" Type="http://schemas.openxmlformats.org/officeDocument/2006/relationships/image" Target="../media/image13.png"/><Relationship Id="rId12" Type="http://schemas.openxmlformats.org/officeDocument/2006/relationships/customXml" Target="../ink/ink8.xml"/><Relationship Id="rId2" Type="http://schemas.openxmlformats.org/officeDocument/2006/relationships/image" Target="../media/image9.png"/><Relationship Id="rId29" Type="http://schemas.openxmlformats.org/officeDocument/2006/relationships/image" Target="../media/image25.png"/><Relationship Id="rId1" Type="http://schemas.openxmlformats.org/officeDocument/2006/relationships/image" Target="../media/image4.png"/><Relationship Id="rId6" Type="http://schemas.openxmlformats.org/officeDocument/2006/relationships/image" Target="../media/image12.png"/><Relationship Id="rId11" Type="http://schemas.openxmlformats.org/officeDocument/2006/relationships/image" Target="../media/image16.png"/><Relationship Id="rId24" Type="http://schemas.openxmlformats.org/officeDocument/2006/relationships/customXml" Target="../ink/ink9.xml"/><Relationship Id="rId32" Type="http://schemas.openxmlformats.org/officeDocument/2006/relationships/customXml" Target="../ink/ink12.xml"/><Relationship Id="rId5" Type="http://schemas.openxmlformats.org/officeDocument/2006/relationships/image" Target="../media/image11.png"/><Relationship Id="rId23" Type="http://schemas.openxmlformats.org/officeDocument/2006/relationships/image" Target="../media/image22.png"/><Relationship Id="rId28" Type="http://schemas.openxmlformats.org/officeDocument/2006/relationships/customXml" Target="../ink/ink10.xml"/><Relationship Id="rId31" Type="http://schemas.openxmlformats.org/officeDocument/2006/relationships/image" Target="../media/image26.png"/><Relationship Id="rId4" Type="http://schemas.openxmlformats.org/officeDocument/2006/relationships/image" Target="../media/image6.png"/><Relationship Id="rId27" Type="http://schemas.openxmlformats.org/officeDocument/2006/relationships/image" Target="../media/image24.png"/><Relationship Id="rId30" Type="http://schemas.openxmlformats.org/officeDocument/2006/relationships/customXml" Target="../ink/ink11.xml"/><Relationship Id="rId35" Type="http://schemas.openxmlformats.org/officeDocument/2006/relationships/image" Target="../media/image2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5</xdr:col>
      <xdr:colOff>20811</xdr:colOff>
      <xdr:row>20</xdr:row>
      <xdr:rowOff>123264</xdr:rowOff>
    </xdr:from>
    <xdr:to>
      <xdr:col>5</xdr:col>
      <xdr:colOff>1075764</xdr:colOff>
      <xdr:row>23</xdr:row>
      <xdr:rowOff>56030</xdr:rowOff>
    </xdr:to>
    <xdr:sp macro="" textlink="">
      <xdr:nvSpPr>
        <xdr:cNvPr id="2" name="Rectangle: Rounded Corners 1">
          <a:extLst>
            <a:ext uri="{FF2B5EF4-FFF2-40B4-BE49-F238E27FC236}">
              <a16:creationId xmlns:a16="http://schemas.microsoft.com/office/drawing/2014/main" id="{06D5FBA4-53D1-4E61-9BBE-75D5D5A32EDB}"/>
            </a:ext>
          </a:extLst>
        </xdr:cNvPr>
        <xdr:cNvSpPr/>
      </xdr:nvSpPr>
      <xdr:spPr>
        <a:xfrm>
          <a:off x="3203282" y="3798793"/>
          <a:ext cx="1054953" cy="5042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SendConfig</a:t>
          </a:r>
        </a:p>
        <a:p>
          <a:pPr algn="l"/>
          <a:r>
            <a:rPr lang="en-US" sz="1100"/>
            <a:t>Message</a:t>
          </a:r>
          <a:endParaRPr lang="en-IL" sz="1100"/>
        </a:p>
      </xdr:txBody>
    </xdr:sp>
    <xdr:clientData/>
  </xdr:twoCellAnchor>
  <xdr:twoCellAnchor editAs="oneCell">
    <xdr:from>
      <xdr:col>7</xdr:col>
      <xdr:colOff>544287</xdr:colOff>
      <xdr:row>29</xdr:row>
      <xdr:rowOff>38100</xdr:rowOff>
    </xdr:from>
    <xdr:to>
      <xdr:col>13</xdr:col>
      <xdr:colOff>99471</xdr:colOff>
      <xdr:row>32</xdr:row>
      <xdr:rowOff>28653</xdr:rowOff>
    </xdr:to>
    <xdr:pic>
      <xdr:nvPicPr>
        <xdr:cNvPr id="4" name="Picture 3">
          <a:extLst>
            <a:ext uri="{FF2B5EF4-FFF2-40B4-BE49-F238E27FC236}">
              <a16:creationId xmlns:a16="http://schemas.microsoft.com/office/drawing/2014/main" id="{F7A8CEDF-FD64-472D-84BD-6064F70D28A3}"/>
            </a:ext>
          </a:extLst>
        </xdr:cNvPr>
        <xdr:cNvPicPr>
          <a:picLocks noChangeAspect="1"/>
        </xdr:cNvPicPr>
      </xdr:nvPicPr>
      <xdr:blipFill>
        <a:blip xmlns:r="http://schemas.openxmlformats.org/officeDocument/2006/relationships" r:embed="rId1"/>
        <a:stretch>
          <a:fillRect/>
        </a:stretch>
      </xdr:blipFill>
      <xdr:spPr>
        <a:xfrm>
          <a:off x="6697437" y="5438775"/>
          <a:ext cx="6375084" cy="562053"/>
        </a:xfrm>
        <a:prstGeom prst="rect">
          <a:avLst/>
        </a:prstGeom>
      </xdr:spPr>
    </xdr:pic>
    <xdr:clientData/>
  </xdr:twoCellAnchor>
  <xdr:twoCellAnchor>
    <xdr:from>
      <xdr:col>6</xdr:col>
      <xdr:colOff>97973</xdr:colOff>
      <xdr:row>29</xdr:row>
      <xdr:rowOff>125185</xdr:rowOff>
    </xdr:from>
    <xdr:to>
      <xdr:col>6</xdr:col>
      <xdr:colOff>1091296</xdr:colOff>
      <xdr:row>32</xdr:row>
      <xdr:rowOff>125185</xdr:rowOff>
    </xdr:to>
    <xdr:sp macro="" textlink="">
      <xdr:nvSpPr>
        <xdr:cNvPr id="5" name="Rectangle: Rounded Corners 4">
          <a:extLst>
            <a:ext uri="{FF2B5EF4-FFF2-40B4-BE49-F238E27FC236}">
              <a16:creationId xmlns:a16="http://schemas.microsoft.com/office/drawing/2014/main" id="{B49800D5-6249-4910-A08F-EA5CF4EB435C}"/>
            </a:ext>
          </a:extLst>
        </xdr:cNvPr>
        <xdr:cNvSpPr/>
      </xdr:nvSpPr>
      <xdr:spPr>
        <a:xfrm>
          <a:off x="4869998" y="5525860"/>
          <a:ext cx="993323"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ReadStatus</a:t>
          </a:r>
        </a:p>
        <a:p>
          <a:pPr algn="l"/>
          <a:r>
            <a:rPr lang="en-US" sz="1100"/>
            <a:t>Reg</a:t>
          </a:r>
          <a:endParaRPr lang="en-IL" sz="1100"/>
        </a:p>
      </xdr:txBody>
    </xdr:sp>
    <xdr:clientData/>
  </xdr:twoCellAnchor>
  <xdr:twoCellAnchor>
    <xdr:from>
      <xdr:col>15</xdr:col>
      <xdr:colOff>1102181</xdr:colOff>
      <xdr:row>29</xdr:row>
      <xdr:rowOff>5443</xdr:rowOff>
    </xdr:from>
    <xdr:to>
      <xdr:col>17</xdr:col>
      <xdr:colOff>122466</xdr:colOff>
      <xdr:row>30</xdr:row>
      <xdr:rowOff>68037</xdr:rowOff>
    </xdr:to>
    <xdr:sp macro="" textlink="">
      <xdr:nvSpPr>
        <xdr:cNvPr id="6" name="Rectangle: Rounded Corners 5">
          <a:extLst>
            <a:ext uri="{FF2B5EF4-FFF2-40B4-BE49-F238E27FC236}">
              <a16:creationId xmlns:a16="http://schemas.microsoft.com/office/drawing/2014/main" id="{4D8275E2-C3AF-4C24-BFEB-C6928D684DCA}"/>
            </a:ext>
          </a:extLst>
        </xdr:cNvPr>
        <xdr:cNvSpPr/>
      </xdr:nvSpPr>
      <xdr:spPr>
        <a:xfrm>
          <a:off x="16304081" y="5406118"/>
          <a:ext cx="1249135" cy="2530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 Serial Num</a:t>
          </a:r>
          <a:endParaRPr lang="en-IL" sz="1100"/>
        </a:p>
      </xdr:txBody>
    </xdr:sp>
    <xdr:clientData/>
  </xdr:twoCellAnchor>
  <xdr:twoCellAnchor>
    <xdr:from>
      <xdr:col>14</xdr:col>
      <xdr:colOff>778330</xdr:colOff>
      <xdr:row>29</xdr:row>
      <xdr:rowOff>0</xdr:rowOff>
    </xdr:from>
    <xdr:to>
      <xdr:col>15</xdr:col>
      <xdr:colOff>914400</xdr:colOff>
      <xdr:row>30</xdr:row>
      <xdr:rowOff>97971</xdr:rowOff>
    </xdr:to>
    <xdr:sp macro="" textlink="">
      <xdr:nvSpPr>
        <xdr:cNvPr id="7" name="Rectangle: Rounded Corners 6">
          <a:extLst>
            <a:ext uri="{FF2B5EF4-FFF2-40B4-BE49-F238E27FC236}">
              <a16:creationId xmlns:a16="http://schemas.microsoft.com/office/drawing/2014/main" id="{81FA1393-E2EB-4440-B8A2-CC4F9123BCAB}"/>
            </a:ext>
          </a:extLst>
        </xdr:cNvPr>
        <xdr:cNvSpPr/>
      </xdr:nvSpPr>
      <xdr:spPr>
        <a:xfrm>
          <a:off x="14865805" y="5400675"/>
          <a:ext cx="1250495" cy="288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a:t>
          </a:r>
          <a:r>
            <a:rPr lang="en-US" sz="1100"/>
            <a:t>FPGA VEr</a:t>
          </a:r>
          <a:endParaRPr lang="en-IL" sz="1100"/>
        </a:p>
      </xdr:txBody>
    </xdr:sp>
    <xdr:clientData/>
  </xdr:twoCellAnchor>
  <xdr:twoCellAnchor>
    <xdr:from>
      <xdr:col>5</xdr:col>
      <xdr:colOff>223161</xdr:colOff>
      <xdr:row>34</xdr:row>
      <xdr:rowOff>108857</xdr:rowOff>
    </xdr:from>
    <xdr:to>
      <xdr:col>5</xdr:col>
      <xdr:colOff>1374323</xdr:colOff>
      <xdr:row>36</xdr:row>
      <xdr:rowOff>176893</xdr:rowOff>
    </xdr:to>
    <xdr:sp macro="" textlink="">
      <xdr:nvSpPr>
        <xdr:cNvPr id="8" name="Rectangle: Rounded Corners 7">
          <a:extLst>
            <a:ext uri="{FF2B5EF4-FFF2-40B4-BE49-F238E27FC236}">
              <a16:creationId xmlns:a16="http://schemas.microsoft.com/office/drawing/2014/main" id="{B2E1E931-3567-4E39-9133-BCAF84C2F8B8}"/>
            </a:ext>
          </a:extLst>
        </xdr:cNvPr>
        <xdr:cNvSpPr/>
      </xdr:nvSpPr>
      <xdr:spPr>
        <a:xfrm>
          <a:off x="3423561" y="6471557"/>
          <a:ext cx="1151162" cy="4490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Reg</a:t>
          </a:r>
          <a:endParaRPr lang="en-IL" sz="1100"/>
        </a:p>
      </xdr:txBody>
    </xdr:sp>
    <xdr:clientData/>
  </xdr:twoCellAnchor>
  <xdr:twoCellAnchor>
    <xdr:from>
      <xdr:col>8</xdr:col>
      <xdr:colOff>1151168</xdr:colOff>
      <xdr:row>34</xdr:row>
      <xdr:rowOff>179613</xdr:rowOff>
    </xdr:from>
    <xdr:to>
      <xdr:col>9</xdr:col>
      <xdr:colOff>1050473</xdr:colOff>
      <xdr:row>36</xdr:row>
      <xdr:rowOff>97970</xdr:rowOff>
    </xdr:to>
    <xdr:sp macro="" textlink="">
      <xdr:nvSpPr>
        <xdr:cNvPr id="9" name="Rectangle: Rounded Corners 8">
          <a:extLst>
            <a:ext uri="{FF2B5EF4-FFF2-40B4-BE49-F238E27FC236}">
              <a16:creationId xmlns:a16="http://schemas.microsoft.com/office/drawing/2014/main" id="{17E30525-05AF-460D-9A56-0B4DA2C1FB4A}"/>
            </a:ext>
          </a:extLst>
        </xdr:cNvPr>
        <xdr:cNvSpPr/>
      </xdr:nvSpPr>
      <xdr:spPr>
        <a:xfrm>
          <a:off x="8418743" y="6542313"/>
          <a:ext cx="1147080" cy="2993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Write</a:t>
          </a:r>
          <a:r>
            <a:rPr lang="en-US" sz="1100" baseline="0"/>
            <a:t> Reg</a:t>
          </a:r>
          <a:endParaRPr lang="en-IL" sz="1100"/>
        </a:p>
      </xdr:txBody>
    </xdr:sp>
    <xdr:clientData/>
  </xdr:twoCellAnchor>
  <xdr:twoCellAnchor>
    <xdr:from>
      <xdr:col>5</xdr:col>
      <xdr:colOff>16329</xdr:colOff>
      <xdr:row>24</xdr:row>
      <xdr:rowOff>6723</xdr:rowOff>
    </xdr:from>
    <xdr:to>
      <xdr:col>5</xdr:col>
      <xdr:colOff>1071282</xdr:colOff>
      <xdr:row>25</xdr:row>
      <xdr:rowOff>156883</xdr:rowOff>
    </xdr:to>
    <xdr:sp macro="" textlink="">
      <xdr:nvSpPr>
        <xdr:cNvPr id="10" name="Rectangle: Rounded Corners 9">
          <a:extLst>
            <a:ext uri="{FF2B5EF4-FFF2-40B4-BE49-F238E27FC236}">
              <a16:creationId xmlns:a16="http://schemas.microsoft.com/office/drawing/2014/main" id="{A409191C-385D-4E65-9642-22FD7128373E}"/>
            </a:ext>
          </a:extLst>
        </xdr:cNvPr>
        <xdr:cNvSpPr/>
      </xdr:nvSpPr>
      <xdr:spPr>
        <a:xfrm>
          <a:off x="3198800" y="4444252"/>
          <a:ext cx="1054953" cy="340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SendLoadRF</a:t>
          </a:r>
        </a:p>
      </xdr:txBody>
    </xdr:sp>
    <xdr:clientData/>
  </xdr:twoCellAnchor>
  <xdr:twoCellAnchor>
    <xdr:from>
      <xdr:col>5</xdr:col>
      <xdr:colOff>28336</xdr:colOff>
      <xdr:row>9</xdr:row>
      <xdr:rowOff>144395</xdr:rowOff>
    </xdr:from>
    <xdr:to>
      <xdr:col>5</xdr:col>
      <xdr:colOff>1251857</xdr:colOff>
      <xdr:row>11</xdr:row>
      <xdr:rowOff>104055</xdr:rowOff>
    </xdr:to>
    <xdr:sp macro="" textlink="">
      <xdr:nvSpPr>
        <xdr:cNvPr id="11" name="Rectangle: Rounded Corners 10">
          <a:extLst>
            <a:ext uri="{FF2B5EF4-FFF2-40B4-BE49-F238E27FC236}">
              <a16:creationId xmlns:a16="http://schemas.microsoft.com/office/drawing/2014/main" id="{2261595E-4167-4799-AD0E-A0CD053A0200}"/>
            </a:ext>
          </a:extLst>
        </xdr:cNvPr>
        <xdr:cNvSpPr/>
      </xdr:nvSpPr>
      <xdr:spPr>
        <a:xfrm>
          <a:off x="3239622" y="2035788"/>
          <a:ext cx="1223521" cy="340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WriteGlobalCfg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140154</xdr:colOff>
      <xdr:row>29</xdr:row>
      <xdr:rowOff>104774</xdr:rowOff>
    </xdr:from>
    <xdr:to>
      <xdr:col>5</xdr:col>
      <xdr:colOff>1266825</xdr:colOff>
      <xdr:row>32</xdr:row>
      <xdr:rowOff>104774</xdr:rowOff>
    </xdr:to>
    <xdr:sp macro="" textlink="">
      <xdr:nvSpPr>
        <xdr:cNvPr id="2" name="Rectangle: Rounded Corners 1">
          <a:extLst>
            <a:ext uri="{FF2B5EF4-FFF2-40B4-BE49-F238E27FC236}">
              <a16:creationId xmlns:a16="http://schemas.microsoft.com/office/drawing/2014/main" id="{65C007E2-A33F-46B9-BD67-1D789D7646E5}"/>
            </a:ext>
          </a:extLst>
        </xdr:cNvPr>
        <xdr:cNvSpPr/>
      </xdr:nvSpPr>
      <xdr:spPr>
        <a:xfrm>
          <a:off x="3340554" y="5495924"/>
          <a:ext cx="1126671"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Configruation</a:t>
          </a:r>
          <a:endParaRPr lang="en-IL" sz="1100"/>
        </a:p>
      </xdr:txBody>
    </xdr:sp>
    <xdr:clientData/>
  </xdr:twoCellAnchor>
  <xdr:twoCellAnchor editAs="oneCell">
    <xdr:from>
      <xdr:col>8</xdr:col>
      <xdr:colOff>115662</xdr:colOff>
      <xdr:row>29</xdr:row>
      <xdr:rowOff>9525</xdr:rowOff>
    </xdr:from>
    <xdr:to>
      <xdr:col>13</xdr:col>
      <xdr:colOff>785271</xdr:colOff>
      <xdr:row>32</xdr:row>
      <xdr:rowOff>78</xdr:rowOff>
    </xdr:to>
    <xdr:pic>
      <xdr:nvPicPr>
        <xdr:cNvPr id="3" name="Picture 2">
          <a:extLst>
            <a:ext uri="{FF2B5EF4-FFF2-40B4-BE49-F238E27FC236}">
              <a16:creationId xmlns:a16="http://schemas.microsoft.com/office/drawing/2014/main" id="{C87A683C-8EE8-492F-A1D4-8287FE83D459}"/>
            </a:ext>
          </a:extLst>
        </xdr:cNvPr>
        <xdr:cNvPicPr>
          <a:picLocks noChangeAspect="1"/>
        </xdr:cNvPicPr>
      </xdr:nvPicPr>
      <xdr:blipFill>
        <a:blip xmlns:r="http://schemas.openxmlformats.org/officeDocument/2006/relationships" r:embed="rId1"/>
        <a:stretch>
          <a:fillRect/>
        </a:stretch>
      </xdr:blipFill>
      <xdr:spPr>
        <a:xfrm>
          <a:off x="7383237" y="5419725"/>
          <a:ext cx="6375084" cy="562053"/>
        </a:xfrm>
        <a:prstGeom prst="rect">
          <a:avLst/>
        </a:prstGeom>
      </xdr:spPr>
    </xdr:pic>
    <xdr:clientData/>
  </xdr:twoCellAnchor>
  <xdr:twoCellAnchor editAs="oneCell">
    <xdr:from>
      <xdr:col>3</xdr:col>
      <xdr:colOff>525633</xdr:colOff>
      <xdr:row>33</xdr:row>
      <xdr:rowOff>149679</xdr:rowOff>
    </xdr:from>
    <xdr:to>
      <xdr:col>18</xdr:col>
      <xdr:colOff>177465</xdr:colOff>
      <xdr:row>50</xdr:row>
      <xdr:rowOff>187997</xdr:rowOff>
    </xdr:to>
    <xdr:pic>
      <xdr:nvPicPr>
        <xdr:cNvPr id="4" name="Picture 3">
          <a:extLst>
            <a:ext uri="{FF2B5EF4-FFF2-40B4-BE49-F238E27FC236}">
              <a16:creationId xmlns:a16="http://schemas.microsoft.com/office/drawing/2014/main" id="{E4B4C0D1-BE73-8E98-E197-BEDE8FC1313F}"/>
            </a:ext>
          </a:extLst>
        </xdr:cNvPr>
        <xdr:cNvPicPr>
          <a:picLocks noChangeAspect="1"/>
        </xdr:cNvPicPr>
      </xdr:nvPicPr>
      <xdr:blipFill>
        <a:blip xmlns:r="http://schemas.openxmlformats.org/officeDocument/2006/relationships" r:embed="rId2"/>
        <a:stretch>
          <a:fillRect/>
        </a:stretch>
      </xdr:blipFill>
      <xdr:spPr>
        <a:xfrm>
          <a:off x="2362597" y="6558643"/>
          <a:ext cx="16048439" cy="3276818"/>
        </a:xfrm>
        <a:prstGeom prst="rect">
          <a:avLst/>
        </a:prstGeom>
      </xdr:spPr>
    </xdr:pic>
    <xdr:clientData/>
  </xdr:twoCellAnchor>
  <xdr:twoCellAnchor editAs="oneCell">
    <xdr:from>
      <xdr:col>28</xdr:col>
      <xdr:colOff>357187</xdr:colOff>
      <xdr:row>26</xdr:row>
      <xdr:rowOff>95250</xdr:rowOff>
    </xdr:from>
    <xdr:to>
      <xdr:col>30</xdr:col>
      <xdr:colOff>914269</xdr:colOff>
      <xdr:row>45</xdr:row>
      <xdr:rowOff>166927</xdr:rowOff>
    </xdr:to>
    <xdr:pic>
      <xdr:nvPicPr>
        <xdr:cNvPr id="5" name="Picture 4">
          <a:extLst>
            <a:ext uri="{FF2B5EF4-FFF2-40B4-BE49-F238E27FC236}">
              <a16:creationId xmlns:a16="http://schemas.microsoft.com/office/drawing/2014/main" id="{C644CA0C-F646-1F5C-F3CA-7DAD8890A740}"/>
            </a:ext>
          </a:extLst>
        </xdr:cNvPr>
        <xdr:cNvPicPr>
          <a:picLocks noChangeAspect="1"/>
        </xdr:cNvPicPr>
      </xdr:nvPicPr>
      <xdr:blipFill>
        <a:blip xmlns:r="http://schemas.openxmlformats.org/officeDocument/2006/relationships" r:embed="rId3"/>
        <a:stretch>
          <a:fillRect/>
        </a:stretch>
      </xdr:blipFill>
      <xdr:spPr>
        <a:xfrm>
          <a:off x="29789437" y="5095875"/>
          <a:ext cx="3081207" cy="36911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54429</xdr:colOff>
      <xdr:row>21</xdr:row>
      <xdr:rowOff>190499</xdr:rowOff>
    </xdr:from>
    <xdr:to>
      <xdr:col>5</xdr:col>
      <xdr:colOff>1047752</xdr:colOff>
      <xdr:row>24</xdr:row>
      <xdr:rowOff>190499</xdr:rowOff>
    </xdr:to>
    <xdr:sp macro="" textlink="">
      <xdr:nvSpPr>
        <xdr:cNvPr id="5" name="Rectangle: Rounded Corners 4">
          <a:extLst>
            <a:ext uri="{FF2B5EF4-FFF2-40B4-BE49-F238E27FC236}">
              <a16:creationId xmlns:a16="http://schemas.microsoft.com/office/drawing/2014/main" id="{BD949F2F-16C8-7F00-8061-86D4650141D0}"/>
            </a:ext>
          </a:extLst>
        </xdr:cNvPr>
        <xdr:cNvSpPr/>
      </xdr:nvSpPr>
      <xdr:spPr>
        <a:xfrm>
          <a:off x="3265715" y="3619499"/>
          <a:ext cx="993323"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SendConfig</a:t>
          </a:r>
        </a:p>
        <a:p>
          <a:pPr algn="l"/>
          <a:r>
            <a:rPr lang="en-US" sz="1100"/>
            <a:t>Message</a:t>
          </a:r>
          <a:endParaRPr lang="en-IL" sz="1100"/>
        </a:p>
      </xdr:txBody>
    </xdr:sp>
    <xdr:clientData/>
  </xdr:twoCellAnchor>
  <xdr:twoCellAnchor>
    <xdr:from>
      <xdr:col>6</xdr:col>
      <xdr:colOff>57150</xdr:colOff>
      <xdr:row>22</xdr:row>
      <xdr:rowOff>2721</xdr:rowOff>
    </xdr:from>
    <xdr:to>
      <xdr:col>6</xdr:col>
      <xdr:colOff>1050473</xdr:colOff>
      <xdr:row>25</xdr:row>
      <xdr:rowOff>40821</xdr:rowOff>
    </xdr:to>
    <xdr:sp macro="" textlink="">
      <xdr:nvSpPr>
        <xdr:cNvPr id="6" name="Rectangle: Rounded Corners 5">
          <a:extLst>
            <a:ext uri="{FF2B5EF4-FFF2-40B4-BE49-F238E27FC236}">
              <a16:creationId xmlns:a16="http://schemas.microsoft.com/office/drawing/2014/main" id="{A2E46AEF-F915-4D44-91A7-BF95642C5F22}"/>
            </a:ext>
          </a:extLst>
        </xdr:cNvPr>
        <xdr:cNvSpPr/>
      </xdr:nvSpPr>
      <xdr:spPr>
        <a:xfrm>
          <a:off x="4846864" y="3622221"/>
          <a:ext cx="993323"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Write</a:t>
          </a:r>
        </a:p>
        <a:p>
          <a:pPr algn="l"/>
          <a:r>
            <a:rPr lang="en-US" sz="1100"/>
            <a:t>CheckSum</a:t>
          </a:r>
          <a:endParaRPr lang="en-IL" sz="1100"/>
        </a:p>
      </xdr:txBody>
    </xdr:sp>
    <xdr:clientData/>
  </xdr:twoCellAnchor>
  <xdr:twoCellAnchor editAs="oneCell">
    <xdr:from>
      <xdr:col>7</xdr:col>
      <xdr:colOff>544287</xdr:colOff>
      <xdr:row>28</xdr:row>
      <xdr:rowOff>38100</xdr:rowOff>
    </xdr:from>
    <xdr:to>
      <xdr:col>13</xdr:col>
      <xdr:colOff>99471</xdr:colOff>
      <xdr:row>31</xdr:row>
      <xdr:rowOff>28653</xdr:rowOff>
    </xdr:to>
    <xdr:pic>
      <xdr:nvPicPr>
        <xdr:cNvPr id="8" name="Picture 7">
          <a:extLst>
            <a:ext uri="{FF2B5EF4-FFF2-40B4-BE49-F238E27FC236}">
              <a16:creationId xmlns:a16="http://schemas.microsoft.com/office/drawing/2014/main" id="{EAA9BF11-D851-823F-16EB-59FDCD2383C7}"/>
            </a:ext>
          </a:extLst>
        </xdr:cNvPr>
        <xdr:cNvPicPr>
          <a:picLocks noChangeAspect="1"/>
        </xdr:cNvPicPr>
      </xdr:nvPicPr>
      <xdr:blipFill>
        <a:blip xmlns:r="http://schemas.openxmlformats.org/officeDocument/2006/relationships" r:embed="rId1"/>
        <a:stretch>
          <a:fillRect/>
        </a:stretch>
      </xdr:blipFill>
      <xdr:spPr>
        <a:xfrm>
          <a:off x="6721930" y="5453743"/>
          <a:ext cx="6385970" cy="562053"/>
        </a:xfrm>
        <a:prstGeom prst="rect">
          <a:avLst/>
        </a:prstGeom>
      </xdr:spPr>
    </xdr:pic>
    <xdr:clientData/>
  </xdr:twoCellAnchor>
  <xdr:twoCellAnchor>
    <xdr:from>
      <xdr:col>6</xdr:col>
      <xdr:colOff>97973</xdr:colOff>
      <xdr:row>28</xdr:row>
      <xdr:rowOff>125185</xdr:rowOff>
    </xdr:from>
    <xdr:to>
      <xdr:col>6</xdr:col>
      <xdr:colOff>1091296</xdr:colOff>
      <xdr:row>31</xdr:row>
      <xdr:rowOff>125185</xdr:rowOff>
    </xdr:to>
    <xdr:sp macro="" textlink="">
      <xdr:nvSpPr>
        <xdr:cNvPr id="9" name="Rectangle: Rounded Corners 8">
          <a:extLst>
            <a:ext uri="{FF2B5EF4-FFF2-40B4-BE49-F238E27FC236}">
              <a16:creationId xmlns:a16="http://schemas.microsoft.com/office/drawing/2014/main" id="{A96183B1-0546-F336-379F-B5C7B126ACE1}"/>
            </a:ext>
          </a:extLst>
        </xdr:cNvPr>
        <xdr:cNvSpPr/>
      </xdr:nvSpPr>
      <xdr:spPr>
        <a:xfrm>
          <a:off x="4887687" y="5540828"/>
          <a:ext cx="993323"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ReadStatus</a:t>
          </a:r>
        </a:p>
        <a:p>
          <a:pPr algn="l"/>
          <a:r>
            <a:rPr lang="en-US" sz="1100"/>
            <a:t>Reg</a:t>
          </a:r>
          <a:endParaRPr lang="en-IL" sz="1100"/>
        </a:p>
      </xdr:txBody>
    </xdr:sp>
    <xdr:clientData/>
  </xdr:twoCellAnchor>
  <xdr:twoCellAnchor>
    <xdr:from>
      <xdr:col>15</xdr:col>
      <xdr:colOff>1102181</xdr:colOff>
      <xdr:row>28</xdr:row>
      <xdr:rowOff>5443</xdr:rowOff>
    </xdr:from>
    <xdr:to>
      <xdr:col>17</xdr:col>
      <xdr:colOff>122466</xdr:colOff>
      <xdr:row>29</xdr:row>
      <xdr:rowOff>68037</xdr:rowOff>
    </xdr:to>
    <xdr:sp macro="" textlink="">
      <xdr:nvSpPr>
        <xdr:cNvPr id="10" name="Rectangle: Rounded Corners 9">
          <a:extLst>
            <a:ext uri="{FF2B5EF4-FFF2-40B4-BE49-F238E27FC236}">
              <a16:creationId xmlns:a16="http://schemas.microsoft.com/office/drawing/2014/main" id="{FE1568F8-A644-84DF-7550-C72B6D88D833}"/>
            </a:ext>
          </a:extLst>
        </xdr:cNvPr>
        <xdr:cNvSpPr/>
      </xdr:nvSpPr>
      <xdr:spPr>
        <a:xfrm>
          <a:off x="15838717" y="5421086"/>
          <a:ext cx="1251856" cy="2530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 Serial Num</a:t>
          </a:r>
          <a:endParaRPr lang="en-IL" sz="1100"/>
        </a:p>
      </xdr:txBody>
    </xdr:sp>
    <xdr:clientData/>
  </xdr:twoCellAnchor>
  <xdr:twoCellAnchor>
    <xdr:from>
      <xdr:col>14</xdr:col>
      <xdr:colOff>778330</xdr:colOff>
      <xdr:row>28</xdr:row>
      <xdr:rowOff>0</xdr:rowOff>
    </xdr:from>
    <xdr:to>
      <xdr:col>15</xdr:col>
      <xdr:colOff>914400</xdr:colOff>
      <xdr:row>29</xdr:row>
      <xdr:rowOff>97971</xdr:rowOff>
    </xdr:to>
    <xdr:sp macro="" textlink="">
      <xdr:nvSpPr>
        <xdr:cNvPr id="11" name="Rectangle: Rounded Corners 10">
          <a:extLst>
            <a:ext uri="{FF2B5EF4-FFF2-40B4-BE49-F238E27FC236}">
              <a16:creationId xmlns:a16="http://schemas.microsoft.com/office/drawing/2014/main" id="{7A9E336A-A4B6-56F3-B354-B262EFEC0F4E}"/>
            </a:ext>
          </a:extLst>
        </xdr:cNvPr>
        <xdr:cNvSpPr/>
      </xdr:nvSpPr>
      <xdr:spPr>
        <a:xfrm>
          <a:off x="14399080" y="5415643"/>
          <a:ext cx="1251856" cy="288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a:t>
          </a:r>
          <a:r>
            <a:rPr lang="en-US" sz="1100"/>
            <a:t>FPGA VEr</a:t>
          </a:r>
          <a:endParaRPr lang="en-IL" sz="1100"/>
        </a:p>
      </xdr:txBody>
    </xdr:sp>
    <xdr:clientData/>
  </xdr:twoCellAnchor>
  <xdr:twoCellAnchor>
    <xdr:from>
      <xdr:col>5</xdr:col>
      <xdr:colOff>223161</xdr:colOff>
      <xdr:row>33</xdr:row>
      <xdr:rowOff>108857</xdr:rowOff>
    </xdr:from>
    <xdr:to>
      <xdr:col>5</xdr:col>
      <xdr:colOff>1374323</xdr:colOff>
      <xdr:row>35</xdr:row>
      <xdr:rowOff>176893</xdr:rowOff>
    </xdr:to>
    <xdr:sp macro="" textlink="">
      <xdr:nvSpPr>
        <xdr:cNvPr id="12" name="Rectangle: Rounded Corners 11">
          <a:extLst>
            <a:ext uri="{FF2B5EF4-FFF2-40B4-BE49-F238E27FC236}">
              <a16:creationId xmlns:a16="http://schemas.microsoft.com/office/drawing/2014/main" id="{F63D9338-164E-43C2-6683-2EF0A59C275D}"/>
            </a:ext>
          </a:extLst>
        </xdr:cNvPr>
        <xdr:cNvSpPr/>
      </xdr:nvSpPr>
      <xdr:spPr>
        <a:xfrm>
          <a:off x="3434447" y="6490607"/>
          <a:ext cx="1151162" cy="4490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Read</a:t>
          </a:r>
          <a:r>
            <a:rPr lang="en-US" sz="1100" baseline="0"/>
            <a:t> Reg</a:t>
          </a:r>
          <a:endParaRPr lang="en-IL" sz="1100"/>
        </a:p>
      </xdr:txBody>
    </xdr:sp>
    <xdr:clientData/>
  </xdr:twoCellAnchor>
  <xdr:twoCellAnchor>
    <xdr:from>
      <xdr:col>8</xdr:col>
      <xdr:colOff>1151168</xdr:colOff>
      <xdr:row>33</xdr:row>
      <xdr:rowOff>179613</xdr:rowOff>
    </xdr:from>
    <xdr:to>
      <xdr:col>9</xdr:col>
      <xdr:colOff>1050473</xdr:colOff>
      <xdr:row>35</xdr:row>
      <xdr:rowOff>97970</xdr:rowOff>
    </xdr:to>
    <xdr:sp macro="" textlink="">
      <xdr:nvSpPr>
        <xdr:cNvPr id="13" name="Rectangle: Rounded Corners 12">
          <a:extLst>
            <a:ext uri="{FF2B5EF4-FFF2-40B4-BE49-F238E27FC236}">
              <a16:creationId xmlns:a16="http://schemas.microsoft.com/office/drawing/2014/main" id="{4D12A8DC-DCFD-7BFD-CDE5-466B26B908AA}"/>
            </a:ext>
          </a:extLst>
        </xdr:cNvPr>
        <xdr:cNvSpPr/>
      </xdr:nvSpPr>
      <xdr:spPr>
        <a:xfrm>
          <a:off x="8444597" y="6561363"/>
          <a:ext cx="1151162" cy="2993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Write</a:t>
          </a:r>
          <a:r>
            <a:rPr lang="en-US" sz="1100" baseline="0"/>
            <a:t> Reg</a:t>
          </a:r>
          <a:endParaRPr lang="en-IL" sz="1100"/>
        </a:p>
      </xdr:txBody>
    </xdr:sp>
    <xdr:clientData/>
  </xdr:twoCellAnchor>
  <xdr:twoCellAnchor editAs="oneCell">
    <xdr:from>
      <xdr:col>3</xdr:col>
      <xdr:colOff>503465</xdr:colOff>
      <xdr:row>41</xdr:row>
      <xdr:rowOff>81643</xdr:rowOff>
    </xdr:from>
    <xdr:to>
      <xdr:col>22</xdr:col>
      <xdr:colOff>556461</xdr:colOff>
      <xdr:row>64</xdr:row>
      <xdr:rowOff>2156</xdr:rowOff>
    </xdr:to>
    <xdr:pic>
      <xdr:nvPicPr>
        <xdr:cNvPr id="14" name="Picture 13">
          <a:extLst>
            <a:ext uri="{FF2B5EF4-FFF2-40B4-BE49-F238E27FC236}">
              <a16:creationId xmlns:a16="http://schemas.microsoft.com/office/drawing/2014/main" id="{21EC5FFC-75C9-4BE3-9232-37E327654579}"/>
            </a:ext>
          </a:extLst>
        </xdr:cNvPr>
        <xdr:cNvPicPr>
          <a:picLocks noChangeAspect="1"/>
        </xdr:cNvPicPr>
      </xdr:nvPicPr>
      <xdr:blipFill>
        <a:blip xmlns:r="http://schemas.openxmlformats.org/officeDocument/2006/relationships" r:embed="rId2"/>
        <a:stretch>
          <a:fillRect/>
        </a:stretch>
      </xdr:blipFill>
      <xdr:spPr>
        <a:xfrm>
          <a:off x="2340429" y="8001000"/>
          <a:ext cx="21266532" cy="4302013"/>
        </a:xfrm>
        <a:prstGeom prst="rect">
          <a:avLst/>
        </a:prstGeom>
      </xdr:spPr>
    </xdr:pic>
    <xdr:clientData/>
  </xdr:twoCellAnchor>
  <xdr:twoCellAnchor>
    <xdr:from>
      <xdr:col>7</xdr:col>
      <xdr:colOff>1061358</xdr:colOff>
      <xdr:row>53</xdr:row>
      <xdr:rowOff>81642</xdr:rowOff>
    </xdr:from>
    <xdr:to>
      <xdr:col>8</xdr:col>
      <xdr:colOff>914400</xdr:colOff>
      <xdr:row>55</xdr:row>
      <xdr:rowOff>9525</xdr:rowOff>
    </xdr:to>
    <xdr:sp macro="" textlink="">
      <xdr:nvSpPr>
        <xdr:cNvPr id="15" name="TextBox 14">
          <a:extLst>
            <a:ext uri="{FF2B5EF4-FFF2-40B4-BE49-F238E27FC236}">
              <a16:creationId xmlns:a16="http://schemas.microsoft.com/office/drawing/2014/main" id="{702218CA-67CE-4BA5-AD55-30813CDCD50B}"/>
            </a:ext>
          </a:extLst>
        </xdr:cNvPr>
        <xdr:cNvSpPr txBox="1"/>
      </xdr:nvSpPr>
      <xdr:spPr>
        <a:xfrm>
          <a:off x="7214508" y="10263867"/>
          <a:ext cx="967467" cy="308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7</xdr:col>
      <xdr:colOff>861333</xdr:colOff>
      <xdr:row>42</xdr:row>
      <xdr:rowOff>5442</xdr:rowOff>
    </xdr:from>
    <xdr:to>
      <xdr:col>8</xdr:col>
      <xdr:colOff>714375</xdr:colOff>
      <xdr:row>43</xdr:row>
      <xdr:rowOff>123825</xdr:rowOff>
    </xdr:to>
    <xdr:sp macro="" textlink="">
      <xdr:nvSpPr>
        <xdr:cNvPr id="16" name="TextBox 15">
          <a:extLst>
            <a:ext uri="{FF2B5EF4-FFF2-40B4-BE49-F238E27FC236}">
              <a16:creationId xmlns:a16="http://schemas.microsoft.com/office/drawing/2014/main" id="{FC1C4748-8165-4443-81E1-25BBD232ADFC}"/>
            </a:ext>
          </a:extLst>
        </xdr:cNvPr>
        <xdr:cNvSpPr txBox="1"/>
      </xdr:nvSpPr>
      <xdr:spPr>
        <a:xfrm>
          <a:off x="7014483" y="8092167"/>
          <a:ext cx="967467" cy="308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17</xdr:col>
      <xdr:colOff>889908</xdr:colOff>
      <xdr:row>51</xdr:row>
      <xdr:rowOff>24492</xdr:rowOff>
    </xdr:from>
    <xdr:to>
      <xdr:col>18</xdr:col>
      <xdr:colOff>742950</xdr:colOff>
      <xdr:row>52</xdr:row>
      <xdr:rowOff>142875</xdr:rowOff>
    </xdr:to>
    <xdr:sp macro="" textlink="">
      <xdr:nvSpPr>
        <xdr:cNvPr id="17" name="TextBox 16">
          <a:extLst>
            <a:ext uri="{FF2B5EF4-FFF2-40B4-BE49-F238E27FC236}">
              <a16:creationId xmlns:a16="http://schemas.microsoft.com/office/drawing/2014/main" id="{FB9E19D7-B952-484B-8BF0-C6E2A7AE156E}"/>
            </a:ext>
          </a:extLst>
        </xdr:cNvPr>
        <xdr:cNvSpPr txBox="1"/>
      </xdr:nvSpPr>
      <xdr:spPr>
        <a:xfrm>
          <a:off x="18320658" y="9825717"/>
          <a:ext cx="967467" cy="308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2252382</xdr:colOff>
      <xdr:row>11</xdr:row>
      <xdr:rowOff>145677</xdr:rowOff>
    </xdr:from>
    <xdr:to>
      <xdr:col>33</xdr:col>
      <xdr:colOff>380999</xdr:colOff>
      <xdr:row>43</xdr:row>
      <xdr:rowOff>31528</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01235" y="2689412"/>
          <a:ext cx="13189323" cy="5623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14</xdr:col>
      <xdr:colOff>291353</xdr:colOff>
      <xdr:row>2</xdr:row>
      <xdr:rowOff>666601</xdr:rowOff>
    </xdr:from>
    <xdr:to>
      <xdr:col>19</xdr:col>
      <xdr:colOff>11204</xdr:colOff>
      <xdr:row>15</xdr:row>
      <xdr:rowOff>106082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a:off x="11687735" y="1025189"/>
            <a:ext cx="1512793" cy="2784811"/>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358586</xdr:colOff>
      <xdr:row>2</xdr:row>
      <xdr:rowOff>734280</xdr:rowOff>
    </xdr:from>
    <xdr:to>
      <xdr:col>16</xdr:col>
      <xdr:colOff>145673</xdr:colOff>
      <xdr:row>22</xdr:row>
      <xdr:rowOff>63500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97886" y="1089880"/>
            <a:ext cx="2365187" cy="3913920"/>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15</xdr:col>
      <xdr:colOff>177799</xdr:colOff>
      <xdr:row>3</xdr:row>
      <xdr:rowOff>45280</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12026899" y="1150180"/>
            <a:ext cx="4201335" cy="3246309"/>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19</xdr:col>
      <xdr:colOff>11206</xdr:colOff>
      <xdr:row>2</xdr:row>
      <xdr:rowOff>649942</xdr:rowOff>
    </xdr:from>
    <xdr:to>
      <xdr:col>23</xdr:col>
      <xdr:colOff>56030</xdr:colOff>
      <xdr:row>16</xdr:row>
      <xdr:rowOff>27642</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3200530" y="1008530"/>
            <a:ext cx="1479176" cy="290232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594416</xdr:colOff>
      <xdr:row>12</xdr:row>
      <xdr:rowOff>139009</xdr:rowOff>
    </xdr:from>
    <xdr:to>
      <xdr:col>34</xdr:col>
      <xdr:colOff>163137</xdr:colOff>
      <xdr:row>22</xdr:row>
      <xdr:rowOff>127558</xdr:rowOff>
    </xdr:to>
    <xdr:pic>
      <xdr:nvPicPr>
        <xdr:cNvPr id="2" name="Picture 1">
          <a:extLst>
            <a:ext uri="{FF2B5EF4-FFF2-40B4-BE49-F238E27FC236}">
              <a16:creationId xmlns:a16="http://schemas.microsoft.com/office/drawing/2014/main" id="{5EF97984-EFB7-494E-A33C-A29CF9CB953B}"/>
            </a:ext>
          </a:extLst>
        </xdr:cNvPr>
        <xdr:cNvPicPr>
          <a:picLocks noChangeAspect="1"/>
        </xdr:cNvPicPr>
      </xdr:nvPicPr>
      <xdr:blipFill>
        <a:blip xmlns:r="http://schemas.openxmlformats.org/officeDocument/2006/relationships" r:embed="rId1"/>
        <a:stretch>
          <a:fillRect/>
        </a:stretch>
      </xdr:blipFill>
      <xdr:spPr>
        <a:xfrm>
          <a:off x="2651816" y="4310959"/>
          <a:ext cx="14084821" cy="2846049"/>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xdr:from>
      <xdr:col>5</xdr:col>
      <xdr:colOff>584946</xdr:colOff>
      <xdr:row>12</xdr:row>
      <xdr:rowOff>141194</xdr:rowOff>
    </xdr:from>
    <xdr:to>
      <xdr:col>5</xdr:col>
      <xdr:colOff>1283446</xdr:colOff>
      <xdr:row>14</xdr:row>
      <xdr:rowOff>26894</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5795681" y="4309782"/>
          <a:ext cx="6985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552076</xdr:colOff>
      <xdr:row>18</xdr:row>
      <xdr:rowOff>42582</xdr:rowOff>
    </xdr:from>
    <xdr:to>
      <xdr:col>5</xdr:col>
      <xdr:colOff>1250576</xdr:colOff>
      <xdr:row>18</xdr:row>
      <xdr:rowOff>283882</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5762811" y="573517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xdr:from>
      <xdr:col>22</xdr:col>
      <xdr:colOff>292100</xdr:colOff>
      <xdr:row>18</xdr:row>
      <xdr:rowOff>228601</xdr:rowOff>
    </xdr:from>
    <xdr:to>
      <xdr:col>24</xdr:col>
      <xdr:colOff>254001</xdr:colOff>
      <xdr:row>19</xdr:row>
      <xdr:rowOff>101601</xdr:rowOff>
    </xdr:to>
    <xdr:sp macro="" textlink="">
      <xdr:nvSpPr>
        <xdr:cNvPr id="9" name="TextBox 8">
          <a:extLst>
            <a:ext uri="{FF2B5EF4-FFF2-40B4-BE49-F238E27FC236}">
              <a16:creationId xmlns:a16="http://schemas.microsoft.com/office/drawing/2014/main" id="{774015D1-46E2-4E2D-A4EE-DFF12802F3E2}"/>
            </a:ext>
          </a:extLst>
        </xdr:cNvPr>
        <xdr:cNvSpPr txBox="1"/>
      </xdr:nvSpPr>
      <xdr:spPr>
        <a:xfrm>
          <a:off x="12786659" y="5921189"/>
          <a:ext cx="58943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RFIBS</a:t>
          </a:r>
          <a:endParaRPr lang="he-IL" sz="1200" b="1">
            <a:solidFill>
              <a:schemeClr val="accent1">
                <a:lumMod val="75000"/>
              </a:schemeClr>
            </a:solidFill>
          </a:endParaRPr>
        </a:p>
      </xdr:txBody>
    </xdr:sp>
    <xdr:clientData/>
  </xdr:twoCellAnchor>
  <xdr:twoCellAnchor>
    <xdr:from>
      <xdr:col>32</xdr:col>
      <xdr:colOff>253999</xdr:colOff>
      <xdr:row>13</xdr:row>
      <xdr:rowOff>168089</xdr:rowOff>
    </xdr:from>
    <xdr:to>
      <xdr:col>33</xdr:col>
      <xdr:colOff>529664</xdr:colOff>
      <xdr:row>15</xdr:row>
      <xdr:rowOff>41089</xdr:rowOff>
    </xdr:to>
    <xdr:sp macro="" textlink="">
      <xdr:nvSpPr>
        <xdr:cNvPr id="11" name="TextBox 10">
          <a:extLst>
            <a:ext uri="{FF2B5EF4-FFF2-40B4-BE49-F238E27FC236}">
              <a16:creationId xmlns:a16="http://schemas.microsoft.com/office/drawing/2014/main" id="{64F7A2F7-13AD-4670-9E4B-076ADF05930B}"/>
            </a:ext>
          </a:extLst>
        </xdr:cNvPr>
        <xdr:cNvSpPr txBox="1"/>
      </xdr:nvSpPr>
      <xdr:spPr>
        <a:xfrm>
          <a:off x="15886205" y="4527177"/>
          <a:ext cx="58943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IFOBS</a:t>
          </a:r>
          <a:endParaRPr lang="he-IL" sz="1200" b="1">
            <a:solidFill>
              <a:schemeClr val="accent1">
                <a:lumMod val="75000"/>
              </a:schemeClr>
            </a:solidFill>
          </a:endParaRPr>
        </a:p>
      </xdr:txBody>
    </xdr:sp>
    <xdr:clientData/>
  </xdr:twoCellAnchor>
  <xdr:twoCellAnchor>
    <xdr:from>
      <xdr:col>4</xdr:col>
      <xdr:colOff>1022722</xdr:colOff>
      <xdr:row>13</xdr:row>
      <xdr:rowOff>62753</xdr:rowOff>
    </xdr:from>
    <xdr:to>
      <xdr:col>4</xdr:col>
      <xdr:colOff>1725705</xdr:colOff>
      <xdr:row>14</xdr:row>
      <xdr:rowOff>123265</xdr:rowOff>
    </xdr:to>
    <xdr:sp macro="" textlink="">
      <xdr:nvSpPr>
        <xdr:cNvPr id="13" name="TextBox 12">
          <a:extLst>
            <a:ext uri="{FF2B5EF4-FFF2-40B4-BE49-F238E27FC236}">
              <a16:creationId xmlns:a16="http://schemas.microsoft.com/office/drawing/2014/main" id="{9888261D-AB5B-4B3B-AC61-FCC825B12172}"/>
            </a:ext>
          </a:extLst>
        </xdr:cNvPr>
        <xdr:cNvSpPr txBox="1"/>
      </xdr:nvSpPr>
      <xdr:spPr>
        <a:xfrm>
          <a:off x="3790575" y="4421841"/>
          <a:ext cx="702983" cy="251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RFISRC</a:t>
          </a:r>
          <a:endParaRPr lang="he-IL" sz="1200" b="1">
            <a:solidFill>
              <a:schemeClr val="accent1">
                <a:lumMod val="75000"/>
              </a:schemeClr>
            </a:solidFill>
          </a:endParaRPr>
        </a:p>
      </xdr:txBody>
    </xdr:sp>
    <xdr:clientData/>
  </xdr:twoCellAnchor>
  <xdr:twoCellAnchor>
    <xdr:from>
      <xdr:col>27</xdr:col>
      <xdr:colOff>1</xdr:colOff>
      <xdr:row>16</xdr:row>
      <xdr:rowOff>295834</xdr:rowOff>
    </xdr:from>
    <xdr:to>
      <xdr:col>29</xdr:col>
      <xdr:colOff>123264</xdr:colOff>
      <xdr:row>17</xdr:row>
      <xdr:rowOff>212911</xdr:rowOff>
    </xdr:to>
    <xdr:sp macro="" textlink="">
      <xdr:nvSpPr>
        <xdr:cNvPr id="15" name="TextBox 14">
          <a:extLst>
            <a:ext uri="{FF2B5EF4-FFF2-40B4-BE49-F238E27FC236}">
              <a16:creationId xmlns:a16="http://schemas.microsoft.com/office/drawing/2014/main" id="{E1F05074-C652-4B9A-B8F5-A6E35B7D9BC7}"/>
            </a:ext>
          </a:extLst>
        </xdr:cNvPr>
        <xdr:cNvSpPr txBox="1"/>
      </xdr:nvSpPr>
      <xdr:spPr>
        <a:xfrm>
          <a:off x="14063383" y="5226422"/>
          <a:ext cx="750793" cy="298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TF3</a:t>
          </a:r>
        </a:p>
      </xdr:txBody>
    </xdr:sp>
    <xdr:clientData/>
  </xdr:twoCellAnchor>
  <xdr:twoCellAnchor>
    <xdr:from>
      <xdr:col>5</xdr:col>
      <xdr:colOff>1317814</xdr:colOff>
      <xdr:row>17</xdr:row>
      <xdr:rowOff>256613</xdr:rowOff>
    </xdr:from>
    <xdr:to>
      <xdr:col>5</xdr:col>
      <xdr:colOff>1804148</xdr:colOff>
      <xdr:row>18</xdr:row>
      <xdr:rowOff>173690</xdr:rowOff>
    </xdr:to>
    <xdr:sp macro="" textlink="">
      <xdr:nvSpPr>
        <xdr:cNvPr id="25" name="TextBox 24">
          <a:extLst>
            <a:ext uri="{FF2B5EF4-FFF2-40B4-BE49-F238E27FC236}">
              <a16:creationId xmlns:a16="http://schemas.microsoft.com/office/drawing/2014/main" id="{A09E1C0F-F235-41AB-A5C5-6ADB87BA5F35}"/>
            </a:ext>
          </a:extLst>
        </xdr:cNvPr>
        <xdr:cNvSpPr txBox="1"/>
      </xdr:nvSpPr>
      <xdr:spPr>
        <a:xfrm>
          <a:off x="6537514" y="5571563"/>
          <a:ext cx="486334" cy="298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TF2</a:t>
          </a:r>
        </a:p>
      </xdr:txBody>
    </xdr:sp>
    <xdr:clientData/>
  </xdr:twoCellAnchor>
  <xdr:twoCellAnchor>
    <xdr:from>
      <xdr:col>5</xdr:col>
      <xdr:colOff>1155889</xdr:colOff>
      <xdr:row>16</xdr:row>
      <xdr:rowOff>28575</xdr:rowOff>
    </xdr:from>
    <xdr:to>
      <xdr:col>5</xdr:col>
      <xdr:colOff>1642223</xdr:colOff>
      <xdr:row>16</xdr:row>
      <xdr:rowOff>267820</xdr:rowOff>
    </xdr:to>
    <xdr:sp macro="" textlink="">
      <xdr:nvSpPr>
        <xdr:cNvPr id="31" name="TextBox 30">
          <a:extLst>
            <a:ext uri="{FF2B5EF4-FFF2-40B4-BE49-F238E27FC236}">
              <a16:creationId xmlns:a16="http://schemas.microsoft.com/office/drawing/2014/main" id="{A3CE910C-5C7D-4CA9-B814-9AE557278F04}"/>
            </a:ext>
          </a:extLst>
        </xdr:cNvPr>
        <xdr:cNvSpPr txBox="1"/>
      </xdr:nvSpPr>
      <xdr:spPr>
        <a:xfrm>
          <a:off x="6375589" y="4962525"/>
          <a:ext cx="486334" cy="239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TF1</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3639 0 22269,'-3631'8073'0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354 540 24575,'320'0'0,"-909"0"0,588 0 0,-8 0 0,-1 0 0,1-2 0,0 1 0,-17-4 0,25 5 0,0 0 0,0-1 0,0 1 0,0 0 0,0-1 0,0 1 0,0-1 0,0 1 0,0-1 0,0 0 0,1 1 0,-1-1 0,0 1 0,0-2 0,0 2 0,1-1 0,-1 0 0,0 0 0,1 0 0,-1 0 0,1 0 0,-1 0 0,1 0 0,0 0 0,-1 0 0,1 0 0,0-1 0,0 2 0,-1-1 0,1-1 0,0 1 0,0 0 0,0 0 0,1 0 0,-1 0 0,0 0 0,0 0 0,0 0 0,1 0 0,-1 1 0,1-2 0,-1 1 0,1 0 0,-1 0 0,1 0 0,-1 0 0,1 0 0,0 0 0,0 0 0,-1 1 0,2-2 0,275-404 0,-224 325 0,-67 116 0,-23 43 0,-4 6 0,20-32 0,-45 113 0,58-139 0,1-1 0,1 1 0,1 0 0,-3 40 0,8-63 0,-1 0 0,1-1 0,0 0 0,0 1 0,0 0 0,1 0 0,-1-1 0,1 2 0,-1-3 0,1 2 0,0-1 0,0 1 0,0-1 0,0 1 0,0-1 0,1 0 0,-1 0 0,1 0 0,-1 1 0,1-2 0,0 1 0,0 0 0,0 0 0,0 0 0,0-1 0,0 1 0,0-1 0,1 0 0,-1 1 0,1-2 0,-1 1 0,0 0 0,1 0 0,0 0 0,-1-1 0,1 1 0,-1-1 0,4 0 0,11 0 0,0-1 0,0 0 0,0-2 0,-1 0 0,18-5 0,2 0 0,92-7-1365,-94 13-5461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19640 1 24575,'-6'45'0,"-16"1"0,-7-1 0,-125 82 0,-314 126 0,412-223 0,-1484 624 0,224-104 0,-1729 1048 0,2349-1190 0,-518 356 0,-1044 696 0,2030-1347 0,-28-2 0,-407 125 0,-163 68 0,724-254 0,17 3 0,-64 64 0,-62 37 0,-764 372 0,827-448 0,-194 160 0,-1 5 0,133-138 0,-571 312 0,125-82 0,121-70 0,364-164 0,56-33 0,-210 88 0,314-152 0,5 1 0,-11-1 0,6 0 0,-1-1 0,-5 1 0,1 1 0,-1-1 0,-1-1 0,0 0 0,-4 1 0,-1-1 0,6 1 0,-34 1 0,40-4 0,-1-1 0,1 1 0,-1-1 0,1 0 0,-1 1 0,-5-1 0,5 0 0,1 0 0,-1 0 0,2-1 0,-2 1 0,1 0 0,0-1 0,-1 0 0,1 1 0,-1-1 0,1 0 0,0 0 0,0 0 0,-1 1 0,5-1 0,-4 0 0,-1-2 0,7 2 0,-6-1 0,5 1 0,-5-1 0,5 0 0,0 1 0,1-1 0,-13-2 0,-32-10 0,10-1 0,-1 2 0,2-1 0,10 0 0,-5-1 0,12 0 0,-25-22 0,19 14 0,-6 2 0,-92-40 0,80 42 0,36 14 0,-7-1 0,5-1 0,-5 2 0,0-1 0,0 0 0,-7 1 0,7 0 0,-6-1 0,-5 2 0,5-2 0,-5 2 0,6 0 0,-59-6 0,76 9 0,-7 1 0,6 0 0,1 0 0,-1 0 0,0 0 0,0 0 0,1 0 0,-6 0 0,5 0 0,1 0 0,-1 1 0,0-1 0,0 0 0,1 1 0,-1-1 0,0 1 0,0-1 0,1 1 0,-1 0 0,1-1 0,-1 1 0,1 0 0,-2 0 0,7 0 0,-6-1 0,0 1 0,1 0 0,5-1 0,-6 1 0,6 0 0,-6 0 0,6 0 0,-6 0 0,6 1 0,0-1 0,-5 0 0,5 1 0,0-1 0,0 0 0,0 3 0,-45 49 0,45-51 0,-6 8 0,6-2 0,0 2 0,0-2 0,6 0 0,-1 2 0,7-2 0,-1 0 0,0 1 0,6 0 0,0-1 0,7 2 0,-2-3 0,1 2 0,45 8 0,-39-10 0,-1-1 0,7-1 0,-1 0 0,0 1 0,1-1 0,4-1 0,2-1 0,-2 1 0,1 1 0,0-1 0,6-2 0,-6 0 0,5 1 0,1-1 0,-1-1 0,69 2 0,-17-2-76,-6 1 1,7-4-1,-2 1 0,-4-1 0,4-1 0,-4 0 0,-1 0 0,0-2 1,0-1-1,-5 0 0,5 0 0,-10-2 0,4 0 0,-6-1 1,1 0-1,-6 0 0,85-14 0,-32 1-6750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5712 1 24575,'3'503'0,"-9"547"0,-80-432-1,-70-4 9,-3 22-132,-226 843-463,93-508 587,23-266 150,-61-8 150,-108 259-46,151-377-254,76-165 0,-300 579 0,473-935 0,-5-1 0,-2-1 0,-6-2 0,-122 99 0,-292 175 0,424-300 0,-4-1 0,-1-2 0,0 0 0,-4-2 0,0-2 0,-4-1 0,0-1 0,0-2 0,-61 13 0,45-20 0,2-2 0,-3-3 0,-1-1 0,1-1 0,1-3 0,-78-8 0,-33 5 0,117 0 0,11 2 0,-2 1 0,-54 4 0,99-4 0,1 1 0,-1 0 0,1 0 0,-1 0 0,2 0 0,-2 2 0,1-2 0,-1 2 0,3 0 0,-3-1 0,3 1 0,0 0 0,-1 1 0,0-1 0,-1 2 0,2-2 0,-10 10 0,13-10 0,2 1 0,0 0 0,0-1 0,0 2 0,0-1 0,1 0 0,1 1 0,-2-2 0,2 2 0,0-1 0,0 0 0,2-1 0,-2 3 0,1-3 0,1 0 0,-2 2 0,2-2 0,2 0 0,-2 3 0,0-3 0,2 0 0,-1 1 0,2-1 0,-2 1 0,7 3 0,6 6 0,-1-2 0,2 0 0,0 0 0,2 0 0,28 10 0,-28-13 0,85 33 0,-99-39 0,1 0 0,2 0 0,-3 0 0,4-1 0,-3 0 0,1 1 0,0-1 0,-1-1 0,2 1 0,0-1 0,0 0 0,-3 0 0,16 0 0,-19-1 0,1 0 0,-1 1 0,1-2 0,-2 1 0,4 0 0,-3 0 0,0 0 0,0-1 0,0 1 0,-1 0 0,1 0 0,1 0 0,-2-1 0,1 1 0,-2-1 0,2 1 0,0 0 0,-2-1 0,2 1 0,-2 0 0,2-2 0,-2 1 0,0 0 0,0 1 0,0-1 0,2 1 0,-2-1 0,0 0 0,-2 0 0,2 1 0,-2-3 0,-17-60 0,17 61 0,-67-112 0,53 91 0,-2 2 0,5 0 0,2-3 0,1 2 0,1-1 0,1-1 0,4 1 0,-1-34 0,6 53 7,-1-1-1,2 0 0,0 0 0,2 2 1,-2-3-1,1 3 0,2-1 1,-2 0-1,1 1 0,2-3 1,-2 3-1,1-1 0,1 2 0,2-2 1,-3 0-1,2 2 0,1 0 1,11-7-1,6 1-303,-1-1 0,2 3 0,0-1 0,46-8 0,-2 0-6529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21 1 24575,'-3'5'0,"1"-1"0,0 3 0,0-2 0,1 0 0,-1 2 0,1-1 0,0-1 0,0 1 0,0 1 0,0-2 0,1 1 0,-1 2 0,1-3 0,0 11 0,0 5 0,-2 21 0,1 0 0,2 0 0,0 0 0,1 0 0,2 0 0,0 0 0,2-3 0,0 2 0,3 0 0,-1-2 0,1 0 0,22 59 0,-9-35 0,2 0 0,2-4 0,1 0 0,1-2 0,2-4 0,3 0 0,-1-4 0,2-2 0,51 53 0,-14-28 0,1-5 0,156 99 0,169 29 0,48-58-361,4-47-60,-139-30 515,1047 285-94,-424-93-223,-108-6-964,-120-32 1177,-540-172-248,163 49 15,-256-65 556,-1 8 1,107 72-1,395 310 1356,-49-12-1669,-380-252 0,-50-47 0,281 266 0,-302-304 0,-40-38 0,0 3 0,45 57 0,55 64 0,-90-109 0,72 100 0,-106-128 0,0 0 0,-2 1 0,15 33 0,-14-28 0,20 36 0,107 181 0,-123-217 0,-1 2 0,0 2 0,0-2 0,-2 2 0,2 0 0,6 37 0,-6-22 0,0 0 0,25 61 0,26 83 0,-50-149 0,-8-18 0,0 0 0,1 0 0,1 19 0,-4-22 0,1 1 0,0-1 0,0-1 0,1 0 0,7 23 0,13 26 0,-2 0 0,23 102 0,-36-124 0,10 67 0,-6-26 0,-6-37 0,-2 0 0,4 74 0,-3-34 0,4 116 0,-7 302 0,-5-266 0,2 412 0,-1-617 0,-1 1 0,-5 45 0,3-49 0,2 1 0,-1-1 0,1 32 0,2-59 0,0 0 0,0 1 0,0 0 0,0 0 0,1-1 0,-1 1 0,0-1 0,1 0 0,-1 0 0,1 0 0,-1 2 0,2-2 0,-2 0 0,1 0 0,-1 0 0,1 0 0,0 0 0,2 2 0,-2-3 0,-1-1 0,1 1 0,0-1 0,0 1 0,0-1 0,0 2 0,0-2 0,-1 0 0,2 0 0,-2 0 0,2 0 0,-1 0 0,0 0 0,-1 0 0,1-2 0,0 2 0,0-1 0,0 1 0,0-1 0,0 1 0,-1-1 0,1 0 0,0 0 0,0 0 0,0 0 0,0 0 0,-1 0 0,1 0 0,0-1 0,12-20 0,-1-2 0,1 1 0,-2-3 0,0 0 0,9-34 0,6-11 0,-18 49 0,3-7 0,1 2 0,20-41 0,-32 69 0,0 0 0,0-1 0,0 1 0,0-1 0,0 1 0,0-1 0,0 1 0,0-1 0,0 1 0,0-1 0,0 1 0,0-1 0,0 1 0,0-1 0,0 1 0,1-1 0,-1 1 0,0-1 0,0 1 0,0-1 0,0 2 0,0-2 0,0 0 0,1 0 0,-1 0 0,1 1 0,-1-1 0,0 1 0,0-1 0,0 0 0,1 0 0,-1 1 0,1-1 0,-1 0 0,0 0 0,0 1 0,0-1 0,0 0 0,1 0 0,-1 0 0,0 0 0,0 0 0,1 0 0,-1 0 0,1 0 0,-1 0 0,0 0 0,1 0 0,-1 0 0,1 0 0,-1-1 0,0 1 0,0 0 0,1 0 0,-1 0 0,0-1 0,0 1 0,0 0 0,0-1 0,0 1 0,1 0 0,-1-1 0,0 1 0,1 0 0,-1 0 0,0 0 0,0-2 0,0 2 0,0-1 0,-2 42 0,-3-19 0,-1-1 0,0 0 0,-1-1 0,0-1 0,0 1 0,-2-2 0,0 0 0,-1 0 0,-11 17 0,4-9 0,0-3 0,-1 0 0,-1-2 0,-39 31 0,51-45 0,0-2 0,-1 0 0,0-1 0,0 1 0,-1-3 0,0 0 0,2 0 0,-12 0 0,15-2 0,-1-1 0,1 0 0,0 0 0,0-1 0,-1 1 0,1-1 0,1-1 0,-2 0 0,1 0 0,1 0 0,-1-1 0,1 1 0,-1-2 0,0 1 0,0-1 0,1 1 0,-5-12 0,-16-37 0,2-3 0,-25-79 0,14 38 0,16 50-1365,3 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22269,'3617'8404'0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9086 0 24575,'-3'0'0,"1"1"0,0-1 0,0 0 0,0 1 0,0 0 0,-1-1 0,1 1 0,0 0 0,0 0 0,0 0 0,1 0 0,-5 3 0,-10 6 0,-83 36 0,-141 44 0,-109 13 0,307-92 0,-556 125 0,439-112 0,-290 5 0,-1438-37 0,1652 9 0,-273-3 0,178-34 0,129 10 0,-94-14 0,138 16 0,-162-3 0,237 27 0,52 2 0,-1-2 0,0-2 0,1 0 0,-1-1 0,0-2 0,-56-18 0,44 9 0,-83-15 0,4 1 0,-24-8 0,-69-24 0,190 54 0,1-1 0,-1 2 0,-2 0 0,-43-1 0,-112 8 0,74 2 0,-1102-4 0,1199 0 0,1 0 0,0 1 0,0 0 0,0 0 0,0 1 0,0 1 0,0 0 0,-1 0 0,3 1 0,-3 0 0,3 0 0,-18 11 0,21-9 0,-2 0 0,1 0 0,0 1 0,0-1 0,0 1 0,0 1 0,2-1 0,0 1 0,-1-1 0,2 2 0,-1-1 0,1 1 0,-1-1 0,-2 17 0,5-18 0,1-1 0,-1 0 0,0 1 0,1-1 0,0 1 0,0-1 0,1 0 0,-1 1 0,1-1 0,0 0 0,5 12 0,-1-7 0,0-1 0,1-1 0,-1 1 0,2-1 0,13 14 0,-20-23 0,0 1 0,0-1 0,0 0 0,0 0 0,2 1 0,-2-1 0,0 0 0,0 1 0,0-1 0,1 0 0,-1 0 0,0 1 0,0-1 0,0 0 0,0 1 0,0-1 0,0 1 0,1-1 0,-1 0 0,0 1 0,0-1 0,0 0 0,0 1 0,0-1 0,0 0 0,-1 1 0,1-1 0,0 0 0,0 0 0,0 0 0,0 2 0,0-2 0,0 0 0,-1 0 0,1 1 0,0 0 0,-16 4 0,-28-4 0,38-1 0,-35 0 0,22 1 0,-1-1 0,0-1 0,0-1 0,0-1 0,-24-6 0,40 8 0,-1-1 0,1 0 0,0 0 0,-1 0 0,1 0 0,0-1 0,0 0 0,0 1 0,1-2 0,-1 1 0,1 0 0,-1-1 0,1 1 0,0-1 0,1 0 0,-1 0 0,1-1 0,-1 2 0,1-2 0,1 1 0,-1-1 0,0 1 0,1-1 0,0 0 0,0 1 0,0-11 0,-1-27 0,3 0 0,6-51 0,-3 291 0,-3-192 0,0 0 0,0-1 0,1 1 0,0-1 0,0 1 0,0-1 0,1 0 0,-1 0 0,1 0 0,0 0 0,1 0 0,-1-1 0,1 1 0,0-1 0,0 0 0,1 0 0,-1-1 0,1 1 0,0-1 0,-1 0 0,1 0 0,8 2 0,11 6 0,1-1 0,0-2 0,39 8 0,-62-15 0,71 8 0,-60-8 0,1 0 0,0 1 0,-1 1 0,1 0 0,22 8 0,-36-11 0,0 0 0,0 0 0,2 0 0,-2 0 0,0 0 0,0 0 0,1 0 0,-1 0 0,0 0 0,0 0 0,0 0 0,1 1 0,-1-1 0,0 0 0,0 0 0,0 0 0,1 0 0,-1 0 0,0 0 0,0 1 0,0-1 0,0 0 0,1 0 0,-1 0 0,0 0 0,0 1 0,0-1 0,0 0 0,0 0 0,0 0 0,0 1 0,0-1 0,0 0 0,0 0 0,0 0 0,0 1 0,0-1 0,0 0 0,0 0 0,0 1 0,0-1 0,0 0 0,0 0 0,0 0 0,0 1 0,0-1 0,0 0 0,0 0 0,0 1 0,0-1 0,0 0 0,0 0 0,0 1 0,-17 5 0,-22-1 0,21-4 0,1 0 0,-1-2 0,2 0 0,-2 1 0,2-4 0,-1 1 0,-26-9 0,38 10 0,0 0 0,0-1 0,0 1 0,1-1 0,-1 0 0,1 0 0,0 0 0,0-1 0,-1 0 0,2 0 0,-1 0 0,1 0 0,0 0 0,0 0 0,0-1 0,1 0 0,-1 0 0,0 1 0,2-1 0,-1-1 0,1 1 0,-1 0 0,1 0 0,0 0 0,1-1 0,0 1 0,-1-1 0,2-7 0,2-15 0,1 0 0,1 1 0,2-1 0,14-38 0,-9 29 0,11-57 0,-22 88 0,3-23 0,-2 22 0,-1 12 0,-3 170 0,3 67 0,0-238 0,-1 0 0,0 0 0,2 0 0,-1 0 0,1 0 0,-1 0 0,1-1 0,0 1 0,0 0 0,-1-1 0,2 1 0,0-1 0,-2 0 0,3 0 0,-1 0 0,3 3 0,1-1 0,0 0 0,0 0 0,0 0 0,0-1 0,2-1 0,12 6 0,40 6 0,-40-13 0,-60-9 0,0-2 0,0-1 0,0-2 0,-50-24 0,85 35 0,0-1 0,1 0 0,-1 1 0,1-1 0,0 0 0,0 0 0,0-1 0,0 1 0,0-1 0,0 0 0,0 2 0,1-3 0,-1 1 0,1-1 0,0 1 0,0 0 0,1-1 0,-3-5 0,3 4 0,0-1 0,1 1 0,0-1 0,0-1 0,1 3 0,-1-2 0,1 1 0,0-1 0,1 1 0,-1-1 0,1 1 0,3-6 0,11-30 0,-2-1 0,-2 0 0,-2-1 0,-1 0 0,3-60 0,-14 475 0,3-364 0,0 0 0,0 1 0,0-1 0,2 0 0,-1 0 0,7 14 0,-9-21 0,1 0 0,0 1 0,-1-1 0,1-1 0,0 2 0,0-1 0,0 0 0,-1 0 0,0 0 0,2-1 0,-1 1 0,0 0 0,0 0 0,1-1 0,-2 1 0,2 0 0,-1-1 0,0 1 0,1-1 0,-1 1 0,2-1 0,-1-1 0,-1 1 0,1 0 0,0-1 0,-1 1 0,1-1 0,0 0 0,-1 1 0,1-1 0,-1 0 0,0 0 0,1 0 0,-1 0 0,1 0 0,-1 0 0,0-1 0,-1 1 0,3 0 0,-1-3 0,87-115 0,11-13 0,-73 102-1365,-4 3-5461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928 2 24575,'-36'-1'0,"3"1"0,1 0 0,-2 2 0,-41 8 0,65-8 0,1 0 0,-1 1 0,1 0 0,0 1 0,1 0 0,-1 0 0,1 1 0,1 0 0,-1 0 0,-1 1 0,3 0 0,-1 1 0,-1-1 0,1 2 0,1-1 0,-5 8 0,-6 14 0,0 1 0,2 0 0,2 1 0,-14 44 0,-28 137 0,45-165 0,-11 42 0,4 2 0,5 0 0,-2 139 0,18-76 0,-7 217 0,2-363 0,-1 0 0,1 0 0,-1 0 0,-1 0 0,0 0 0,0-1 0,0 0 0,-1 1 0,0-1 0,0-1 0,-1 1 0,0-1 0,0 1 0,0-1 0,-1-1 0,0 1 0,0-1 0,-1 0 0,1 0 0,-1-1 0,-14 7 0,5-3 0,0-1 0,-1-1 0,0 0 0,0-2 0,0 0 0,0 0 0,-1-2 0,1 0 0,-22-1 0,36-1 0,0 0 0,0 0 0,0-1 0,0 1 0,0-1 0,0 1 0,0-1 0,0 0 0,0 0 0,1 0 0,-1-1 0,0 1 0,1-1 0,-5-2 0,6 2 0,0 1 0,-1 0 0,1 0 0,0-1 0,0 1 0,1-1 0,-1 1 0,0-1 0,0 0 0,1 1 0,-1-1 0,1 0 0,-1 1 0,1-1 0,0 0 0,0 0 0,0 1 0,0-5 0,1 2 0,-1 0 0,2 0 0,-1 0 0,0 0 0,1 0 0,0 0 0,0 0 0,0 0 0,0 1 0,0-1 0,1 1 0,0 0 0,0 0 0,0 0 0,0 0 0,0 0 0,0 0 0,1 1 0,4-3 0,1 1 0,0-1 0,0 1 0,0 0 0,1 1 0,-1 0 0,1 1 0,0 0 0,0 1 0,0-1 0,0 2 0,0 0 0,18 2 0,-21-2 0,-1 2 0,1-1 0,-1 1 0,1 0 0,-1 0 0,0 1 0,0 0 0,0 0 0,0 0 0,-1 1 0,1 0 0,-1 0 0,0 0 0,0 0 0,0 1 0,-1 0 0,1 0 0,-1 1 0,-1-1 0,6 9 0,0 5 0,-1 1 0,-1 0 0,-1 0 0,0 0 0,-1 1 0,2 29 0,-1 130 0,-2-16 0,-2-140 0,1-1 0,2 1 0,0-1 0,15 41 0,-9-38-112,-2 0 174,3 0-1,-1-1 0,16 24 1,-24-44-130,1-1 0,-2 1-1,1-1 1,1 0 0,0 0 0,0 0 0,0 0 0,-1 0 0,3-1 0,-2 0-1,0 0 1,1 0 0,-1 0 0,1-1 0,1 0 0,0 0 0,-2 0 0,1-1-1,1 0 1,-1 0 0,9 1 0,8-5-6758</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2 0,1-1 0,-1 0 0,0 1 0,1 0 0,-1 0 0,1 1 0,0-1 0,0 1 0,1 0 0,-1-1 0,1 2 0,-1-1 0,1 1 0,1-1 0,-1 1 0,1 0 0,-1 1 0,1-2 0,-2 9 0,-2 17 0,0 1 0,2 0 0,1 0 0,2 0 0,1 0 0,6 48 0,-1 24 0,-5-97 0,1 77 0,21 161 0,-10-159 0,-8-55 0,0 1 0,2-1 0,14 42 0,-8-37 0,-2 1 0,-2 0 0,-1 1 0,3 55 0,-7-18 0,-8 92 0,5-158 0,-1 0 0,0-1 0,0 1 0,-1 0 0,0-1 0,0 1 0,-1-1 0,0 0 0,0 1 0,-1-1 0,-6 10 0,6-13 0,0 1 0,0-1 0,-1-1 0,1 1 0,-1 0 0,0-1 0,0 0 0,0 0 0,0-1 0,-1 1 0,1-1 0,-1 0 0,1-1 0,-1 1 0,0-1 0,-7 1 0,-2 0 0,-1-1 0,0 0 0,-30-3 0,41 2 0,1-1 0,0 1 0,-1-1 0,1 1 0,0-3 0,0 2 0,0-1 0,0 1 0,0-1 0,0 0 0,1-1 0,-1 1 0,0-1 0,1 1 0,0-1 0,0 0 0,0 0 0,0-1 0,-3-3 0,6 6 0,-1 1 0,1-1 0,-1 0 0,1 0 0,0 1 0,-1-1 0,1 0 0,0 0 0,0 0 0,-1 0 0,1 1 0,0-1 0,0 0 0,0 0 0,0 0 0,0 0 0,0 0 0,0 1 0,1-1 0,-1 0 0,0 0 0,0 0 0,1 0 0,-1 1 0,0-1 0,1 0 0,-1 0 0,1 1 0,-1-1 0,1 1 0,-1 0 0,1-2 0,0 1 0,-1 1 0,1-1 0,0 1 0,-1-1 0,1 1 0,0-1 0,0 1 0,-1 0 0,1-1 0,0 1 0,0 0 0,0-1 0,-1 1 0,3 0 0,1-1 0,0 0 0,0 0 0,0 1 0,1-1 0,-1 1 0,0 0 0,0 0 0,7 2 0,-5-1 0,0 1 0,1 0 0,-1 0 0,0 1 0,-1 0 0,1 0 0,-1 0 0,1 1 0,-1 0 0,0 0 0,0 0 0,0 0 0,-1 1 0,0 0 0,0 0 0,0 0 0,0 0 0,-1 1 0,4 8 0,2 7 0,-2 1 0,0 0 0,-1 1 0,3 25 0,8 32 0,3-1 0,17 51 0,-32-114 0,1-1 0,1 0 0,1 0 0,0-1 0,1 0 0,10 14 0,-15-24-170,0 0-1,1 1 0,0-1 1,-1 0-1,1 0 0,1-1 1,8 5-1,10 3-6655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13240 6318 24507,'-13240'-6313'0,"13389"6504"0,-298-382 0,391 186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538 0 24575,'0'16'0,"0"98"0,-24 200 0,-15-134 0,-6 90 0,35-126 0,10 177 0,3-127 0,-3-125 0,-3 0 0,-16 96 0,7-93 0,3-21 0,-16 60 0,9-51 0,4 0 0,-7 96 0,18-138 0,-4 8 0,-2 0 0,0 1 0,-1-3 0,-1 1 0,-2-1 0,-17 31 0,2-1 0,17-36 0,0-1 0,-1 0 0,-20 27 0,27-40 0,0 0 0,0 0 0,-1-1 0,1 1 0,-1-1 0,0 0 0,0 1 0,0-1 0,0-1 0,-1 1 0,1-1 0,-1 0 0,0 0 0,1-1 0,-1 1 0,0 0 0,0-1 0,0 0 0,-9 0 0,11-2 0,0 0 0,1 0 0,-1 0 0,1 0 0,-1-1 0,1 2 0,-1-2 0,1 0 0,0 1 0,0-1 0,0 0 0,0 0 0,0 0 0,0 0 0,0 0 0,1 0 0,-1-1 0,1 1 0,0-1 0,-1 1 0,1-1 0,0 1 0,1-2 0,-2-1 0,1 2 0,0-1 0,0 0 0,0 0 0,0 1 0,0-1 0,1 0 0,0 0 0,0 0 0,0 0 0,0 1 0,1-1 0,-1 0 0,1 0 0,0 0 0,0 1 0,2-6 0,-2 8 0,0 1 0,-1 0 0,1 0 0,0-2 0,-1 2 0,1 0 0,0-1 0,0 1 0,-1 0 0,1-1 0,0 1 0,0 0 0,0 0 0,-1 0 0,1 0 0,0-1 0,0 1 0,0 0 0,-1 1 0,1-1 0,0 0 0,0 0 0,0 0 0,-1 0 0,1 1 0,0-1 0,0 0 0,-1 1 0,1-1 0,0 0 0,0 2 0,-1-2 0,1 0 0,0 0 0,-1 1 0,1 0 0,-1-1 0,1 1 0,-1 0 0,1-1 0,-1 1 0,0 0 0,1-1 0,0 2 0,22 32 0,-8-9 0,-2 0 0,0 1 0,-2 0 0,-1 0 0,-1 3 0,-1-2 0,-1 1 0,3 36 0,-7 343 0,-7-200 0,24 119 0,-1-7 0,-20 1457 0,2-1759 0,1 1 0,0 0 0,1-1 0,1 2 0,12 27 0,40 81 0,-50-115 0,1-1 0,-1 0 0,2-1 0,0 1 0,0-2 0,1 1 0,0-1 0,0-1 0,18 13 0,1-2 0,4-2 0,36 16 0,-61-30 0,41 22 0,-2 2 0,0 2 0,79 66 0,-101-72-1365,-5-1-5461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38761 2088 24575,'-2657'0'-5178,"1796"0"3766,-167-2-1789,-144-12 1855,-123-13-838,-84-5 1358,1261 29 805,-4695-96-1304,-14 46 435,-580 54 885,2866 2 46,281-44 124,19-120 243,13-148 301,1564 208-262,306 47 256,-1388-223 1240,764 62 756,-257-15 167,940 193-2904,-203-38 2473,497 74-2377,-8-1 189,0-1 0,-2 0 0,2-1 0,1-1 0,0 0-1,-1 0 1,1 0 0,-14-12 0,26 17-223,-1 0 1,0-1-1,1 1 1,-1-1-1,1 1 1,-1-1-1,0 1 1,1 0-1,-1-2 1,1 2-1,-1-1 1,1 1-1,0-1 0,-1 0 1,1 1-1,0-1 1,-1 0-1,1 0 1,0 1-1,0-1 1,0 0-1,-1 0 1,1 0-1,13-4 553,25 10-196,-20 3-360,-1 2 1,0 0 0,1 1 0,-2 2-1,0-2 1,22 24 0,30 24 11,-67-58-33,1-1 0,-1 1 0,0 0 0,0 0 0,-1-1 0,3 1 0,-2 0 0,0-1 0,0 1 0,-1-1 0,3 0 0,-2 1 0,0-1 0,0 0 0,0 0 0,1 0 0,1 0 0,-2 0 0,-1 0 0,0-1 0,2 1 0,-2 0 0,1-1 0,-1 1 0,1-1 0,-1 1 0,1-1 0,-1 1 0,1-1 0,-1 1 0,0-1 0,0 1 0,0-1 0,0 1 0,0-1 0,2 0 0,-2 1 0,0-1 0,0 0 0,0 1 0,0-1 0,0-2 0,1-1 0,-1-2 0,0 0 0,-1 1 0,-1-1 0,2 0 0,-1 1 0,-2-6 0,-12-26 0,-3 0 0,1 2 0,-3 0 0,-25-33 0,31 46 0,-12-12 0,19 24 0,-1 2 0,2-1 0,0 0 0,2-1 0,-1 1 0,-6-20 0,10 28 8,1-1 1,0 1-1,0 0 0,0-1 0,0 1 0,0-1 0,0 1 1,0-1-1,0 1 0,0 0 0,0-1 0,1 1 0,-1-1 0,0 1 1,0 0-1,0-1 0,1 1 0,-1 0 0,1 0 0,1 0 1,-1-1-1,0 1 0,-1 0 0,1 0 0,0 0 0,1 0 1,-1-1-1,0 2 0,-1 0 0,2-1 0,0 1 0,-1-1 0,1 0 1,-2 1-1,1-1 0,2 1 0,-2 0 0,0 0 0,0-1 1,4 1-1,7-2-282,-1 1 0,1 0 1,21 2-1,-25-1-331,28 2-6221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0837-B9D8-4482-835B-7E0DD2B30E78}">
  <dimension ref="E2:Y38"/>
  <sheetViews>
    <sheetView zoomScale="55" zoomScaleNormal="55" workbookViewId="0">
      <selection activeCell="O48" sqref="O48"/>
    </sheetView>
  </sheetViews>
  <sheetFormatPr defaultRowHeight="15" x14ac:dyDescent="0.25"/>
  <cols>
    <col min="5" max="5" width="11.42578125" customWidth="1"/>
    <col min="6" max="6" width="23.5703125" style="2" customWidth="1"/>
    <col min="7" max="7" width="20.7109375" style="2" customWidth="1"/>
    <col min="8" max="8" width="16.7109375" customWidth="1"/>
    <col min="9" max="9" width="18.7109375" style="2" customWidth="1"/>
    <col min="10" max="10" width="16.7109375" style="2" customWidth="1"/>
    <col min="11" max="27" width="16.7109375" customWidth="1"/>
    <col min="28" max="28" width="24.42578125" customWidth="1"/>
    <col min="29" max="46" width="9.140625" customWidth="1"/>
    <col min="49" max="49" width="9.140625" customWidth="1"/>
  </cols>
  <sheetData>
    <row r="2" spans="5:24" ht="15.75" thickBot="1" x14ac:dyDescent="0.3"/>
    <row r="3" spans="5:24" ht="18.75" x14ac:dyDescent="0.3">
      <c r="E3" s="97" t="s">
        <v>269</v>
      </c>
      <c r="F3" s="98"/>
      <c r="G3" s="98"/>
      <c r="H3" s="98"/>
      <c r="I3" s="98"/>
      <c r="J3" s="98"/>
      <c r="K3" s="98"/>
      <c r="L3" s="98"/>
      <c r="M3" s="98"/>
      <c r="N3" s="98"/>
      <c r="O3" s="98"/>
      <c r="P3" s="98"/>
      <c r="Q3" s="98"/>
      <c r="R3" s="99"/>
    </row>
    <row r="4" spans="5:24" x14ac:dyDescent="0.25">
      <c r="E4" s="78"/>
      <c r="F4" s="75"/>
      <c r="G4" s="75"/>
      <c r="H4" s="71"/>
      <c r="I4" s="75"/>
      <c r="J4" s="75"/>
      <c r="K4" s="71"/>
      <c r="L4" s="71"/>
      <c r="M4" s="71"/>
      <c r="N4" s="71"/>
      <c r="O4" s="71"/>
      <c r="P4" s="71"/>
      <c r="Q4" s="71"/>
      <c r="R4" s="73"/>
    </row>
    <row r="5" spans="5:24" ht="18.75" x14ac:dyDescent="0.25">
      <c r="E5" s="78"/>
      <c r="F5" s="75"/>
      <c r="G5" s="75"/>
      <c r="H5" s="71"/>
      <c r="I5" s="95" t="s">
        <v>259</v>
      </c>
      <c r="J5" s="96"/>
      <c r="K5" s="96"/>
      <c r="L5" s="96"/>
      <c r="M5" s="96"/>
      <c r="N5" s="96"/>
      <c r="O5" s="96"/>
      <c r="P5" s="96"/>
      <c r="Q5" s="100"/>
      <c r="R5" s="73"/>
    </row>
    <row r="6" spans="5:24" ht="18.75" x14ac:dyDescent="0.25">
      <c r="E6" s="78"/>
      <c r="F6" s="95" t="s">
        <v>235</v>
      </c>
      <c r="G6" s="96"/>
      <c r="H6" s="71"/>
      <c r="I6" s="79"/>
      <c r="J6" s="80">
        <v>0</v>
      </c>
      <c r="K6" s="80">
        <v>1</v>
      </c>
      <c r="L6" s="80">
        <v>2</v>
      </c>
      <c r="M6" s="80">
        <v>3</v>
      </c>
      <c r="N6" s="80">
        <v>4</v>
      </c>
      <c r="O6" s="80">
        <v>5</v>
      </c>
      <c r="P6" s="80">
        <v>6</v>
      </c>
      <c r="Q6" s="80">
        <v>7</v>
      </c>
      <c r="R6" s="73"/>
    </row>
    <row r="7" spans="5:24" x14ac:dyDescent="0.25">
      <c r="E7" s="78"/>
      <c r="F7" s="80" t="s">
        <v>260</v>
      </c>
      <c r="G7" s="79" t="s">
        <v>261</v>
      </c>
      <c r="H7" s="71"/>
      <c r="I7" s="80" t="s">
        <v>278</v>
      </c>
      <c r="J7" s="91" t="s">
        <v>59</v>
      </c>
      <c r="K7" s="91" t="s">
        <v>59</v>
      </c>
      <c r="L7" s="91" t="s">
        <v>59</v>
      </c>
      <c r="M7" s="91" t="s">
        <v>59</v>
      </c>
      <c r="N7" s="91" t="s">
        <v>59</v>
      </c>
      <c r="O7" s="91" t="s">
        <v>59</v>
      </c>
      <c r="P7" s="91" t="s">
        <v>59</v>
      </c>
      <c r="Q7" s="91" t="s">
        <v>59</v>
      </c>
      <c r="R7" s="73"/>
      <c r="U7" t="s">
        <v>59</v>
      </c>
      <c r="V7" t="s">
        <v>60</v>
      </c>
    </row>
    <row r="8" spans="5:24" x14ac:dyDescent="0.25">
      <c r="E8" s="78"/>
      <c r="F8" s="80" t="s">
        <v>252</v>
      </c>
      <c r="G8" s="79">
        <v>1000</v>
      </c>
      <c r="H8" s="71"/>
      <c r="I8" s="80" t="s">
        <v>61</v>
      </c>
      <c r="J8" s="79" t="s">
        <v>3</v>
      </c>
      <c r="K8" s="79" t="s">
        <v>3</v>
      </c>
      <c r="L8" s="79" t="s">
        <v>3</v>
      </c>
      <c r="M8" s="79" t="s">
        <v>3</v>
      </c>
      <c r="N8" s="79" t="s">
        <v>3</v>
      </c>
      <c r="O8" s="79" t="s">
        <v>3</v>
      </c>
      <c r="P8" s="79" t="s">
        <v>3</v>
      </c>
      <c r="Q8" s="79" t="s">
        <v>3</v>
      </c>
      <c r="R8" s="73"/>
      <c r="U8" t="s">
        <v>54</v>
      </c>
      <c r="V8" t="s">
        <v>3</v>
      </c>
      <c r="W8" t="s">
        <v>4</v>
      </c>
      <c r="X8" t="s">
        <v>122</v>
      </c>
    </row>
    <row r="9" spans="5:24" x14ac:dyDescent="0.25">
      <c r="E9" s="78"/>
      <c r="F9" s="80" t="s">
        <v>253</v>
      </c>
      <c r="G9" s="79">
        <v>10</v>
      </c>
      <c r="H9" s="71"/>
      <c r="I9" s="80" t="s">
        <v>62</v>
      </c>
      <c r="J9" s="79" t="s">
        <v>2</v>
      </c>
      <c r="K9" s="79" t="s">
        <v>2</v>
      </c>
      <c r="L9" s="79" t="s">
        <v>2</v>
      </c>
      <c r="M9" s="79" t="s">
        <v>2</v>
      </c>
      <c r="N9" s="79" t="s">
        <v>2</v>
      </c>
      <c r="O9" s="79" t="s">
        <v>2</v>
      </c>
      <c r="P9" s="79" t="s">
        <v>2</v>
      </c>
      <c r="Q9" s="79" t="s">
        <v>2</v>
      </c>
      <c r="R9" s="73"/>
      <c r="U9" t="s">
        <v>54</v>
      </c>
      <c r="V9" t="s">
        <v>2</v>
      </c>
    </row>
    <row r="10" spans="5:24" x14ac:dyDescent="0.25">
      <c r="E10" s="78"/>
      <c r="F10" s="90"/>
      <c r="G10" s="75"/>
      <c r="H10" s="71"/>
      <c r="I10" s="80" t="s">
        <v>0</v>
      </c>
      <c r="J10" s="79">
        <v>5</v>
      </c>
      <c r="K10" s="79">
        <v>5</v>
      </c>
      <c r="L10" s="79">
        <v>5</v>
      </c>
      <c r="M10" s="79">
        <v>5</v>
      </c>
      <c r="N10" s="79">
        <v>5</v>
      </c>
      <c r="O10" s="79">
        <v>5</v>
      </c>
      <c r="P10" s="79">
        <v>5</v>
      </c>
      <c r="Q10" s="79">
        <v>5</v>
      </c>
      <c r="R10" s="73"/>
      <c r="U10" s="92" t="s">
        <v>250</v>
      </c>
      <c r="V10" s="92"/>
      <c r="W10" s="92"/>
      <c r="X10" s="92"/>
    </row>
    <row r="11" spans="5:24" x14ac:dyDescent="0.25">
      <c r="E11" s="78"/>
      <c r="F11" s="90"/>
      <c r="G11" s="75"/>
      <c r="H11" s="71"/>
      <c r="I11" s="80" t="s">
        <v>1</v>
      </c>
      <c r="J11" s="79">
        <v>5</v>
      </c>
      <c r="K11" s="79">
        <v>5</v>
      </c>
      <c r="L11" s="79">
        <v>5</v>
      </c>
      <c r="M11" s="79">
        <v>5</v>
      </c>
      <c r="N11" s="79">
        <v>5</v>
      </c>
      <c r="O11" s="79">
        <v>5</v>
      </c>
      <c r="P11" s="79">
        <v>5</v>
      </c>
      <c r="Q11" s="79">
        <v>5</v>
      </c>
      <c r="R11" s="73"/>
      <c r="U11" s="92" t="s">
        <v>250</v>
      </c>
      <c r="V11" s="92"/>
      <c r="W11" s="92"/>
      <c r="X11" s="92"/>
    </row>
    <row r="12" spans="5:24" x14ac:dyDescent="0.25">
      <c r="E12" s="78"/>
      <c r="F12" s="75"/>
      <c r="G12" s="75"/>
      <c r="H12" s="71"/>
      <c r="I12" s="80" t="s">
        <v>164</v>
      </c>
      <c r="J12" s="79">
        <v>5</v>
      </c>
      <c r="K12" s="79">
        <v>5</v>
      </c>
      <c r="L12" s="79">
        <v>5</v>
      </c>
      <c r="M12" s="79">
        <v>5</v>
      </c>
      <c r="N12" s="79">
        <v>5</v>
      </c>
      <c r="O12" s="79">
        <v>5</v>
      </c>
      <c r="P12" s="79">
        <v>5</v>
      </c>
      <c r="Q12" s="79">
        <v>5</v>
      </c>
      <c r="R12" s="73"/>
      <c r="U12" s="92" t="s">
        <v>250</v>
      </c>
      <c r="V12" s="92"/>
      <c r="W12" s="92"/>
      <c r="X12" s="92"/>
    </row>
    <row r="13" spans="5:24" x14ac:dyDescent="0.25">
      <c r="E13" s="78"/>
      <c r="F13" s="75"/>
      <c r="G13" s="75"/>
      <c r="H13" s="71"/>
      <c r="I13" s="80" t="s">
        <v>63</v>
      </c>
      <c r="J13" s="79" t="s">
        <v>238</v>
      </c>
      <c r="K13" s="79" t="s">
        <v>238</v>
      </c>
      <c r="L13" s="79" t="s">
        <v>238</v>
      </c>
      <c r="M13" s="79" t="s">
        <v>238</v>
      </c>
      <c r="N13" s="79" t="s">
        <v>238</v>
      </c>
      <c r="O13" s="79" t="s">
        <v>238</v>
      </c>
      <c r="P13" s="79" t="s">
        <v>238</v>
      </c>
      <c r="Q13" s="79" t="s">
        <v>238</v>
      </c>
      <c r="R13" s="73"/>
      <c r="U13" t="s">
        <v>237</v>
      </c>
      <c r="V13" t="s">
        <v>238</v>
      </c>
      <c r="W13" t="s">
        <v>239</v>
      </c>
      <c r="X13" t="s">
        <v>240</v>
      </c>
    </row>
    <row r="14" spans="5:24" x14ac:dyDescent="0.25">
      <c r="E14" s="78"/>
      <c r="F14" s="75"/>
      <c r="G14" s="75"/>
      <c r="H14" s="71"/>
      <c r="I14" s="80" t="s">
        <v>65</v>
      </c>
      <c r="J14" s="79">
        <v>1</v>
      </c>
      <c r="K14" s="79">
        <v>1</v>
      </c>
      <c r="L14" s="79">
        <v>1</v>
      </c>
      <c r="M14" s="79">
        <v>1</v>
      </c>
      <c r="N14" s="79">
        <v>1</v>
      </c>
      <c r="O14" s="79">
        <v>1</v>
      </c>
      <c r="P14" s="79">
        <v>1</v>
      </c>
      <c r="Q14" s="79">
        <v>1</v>
      </c>
      <c r="R14" s="73"/>
      <c r="U14" s="92" t="s">
        <v>251</v>
      </c>
      <c r="V14" s="92"/>
      <c r="W14" s="92"/>
      <c r="X14" s="92"/>
    </row>
    <row r="15" spans="5:24" x14ac:dyDescent="0.25">
      <c r="E15" s="78"/>
      <c r="F15" s="75"/>
      <c r="G15" s="75"/>
      <c r="H15" s="71"/>
      <c r="I15" s="80" t="s">
        <v>64</v>
      </c>
      <c r="J15" s="79">
        <v>1</v>
      </c>
      <c r="K15" s="79">
        <v>1</v>
      </c>
      <c r="L15" s="79">
        <v>1</v>
      </c>
      <c r="M15" s="79">
        <v>1</v>
      </c>
      <c r="N15" s="79">
        <v>1</v>
      </c>
      <c r="O15" s="79">
        <v>1</v>
      </c>
      <c r="P15" s="79">
        <v>1</v>
      </c>
      <c r="Q15" s="79">
        <v>1</v>
      </c>
      <c r="R15" s="73"/>
      <c r="U15" s="92" t="s">
        <v>251</v>
      </c>
      <c r="V15" s="92"/>
      <c r="W15" s="92"/>
      <c r="X15" s="92"/>
    </row>
    <row r="16" spans="5:24" ht="18.75" x14ac:dyDescent="0.25">
      <c r="E16" s="78"/>
      <c r="F16" s="95" t="s">
        <v>258</v>
      </c>
      <c r="G16" s="96"/>
      <c r="H16" s="71"/>
      <c r="I16" s="80" t="s">
        <v>68</v>
      </c>
      <c r="J16" s="79" t="s">
        <v>239</v>
      </c>
      <c r="K16" s="79" t="s">
        <v>239</v>
      </c>
      <c r="L16" s="79" t="s">
        <v>239</v>
      </c>
      <c r="M16" s="79" t="s">
        <v>239</v>
      </c>
      <c r="N16" s="79" t="s">
        <v>239</v>
      </c>
      <c r="O16" s="79" t="s">
        <v>239</v>
      </c>
      <c r="P16" s="79" t="s">
        <v>239</v>
      </c>
      <c r="Q16" s="79" t="s">
        <v>239</v>
      </c>
      <c r="R16" s="73"/>
      <c r="U16" t="s">
        <v>237</v>
      </c>
      <c r="V16" t="s">
        <v>238</v>
      </c>
      <c r="W16" t="s">
        <v>239</v>
      </c>
      <c r="X16" t="s">
        <v>240</v>
      </c>
    </row>
    <row r="17" spans="5:25" x14ac:dyDescent="0.25">
      <c r="E17" s="78"/>
      <c r="F17" s="80" t="s">
        <v>262</v>
      </c>
      <c r="G17" s="79">
        <v>10333</v>
      </c>
      <c r="H17" s="71"/>
      <c r="I17" s="80" t="s">
        <v>66</v>
      </c>
      <c r="J17" s="79">
        <v>2</v>
      </c>
      <c r="K17" s="79">
        <v>2</v>
      </c>
      <c r="L17" s="79">
        <v>2</v>
      </c>
      <c r="M17" s="79">
        <v>2</v>
      </c>
      <c r="N17" s="79">
        <v>2</v>
      </c>
      <c r="O17" s="79">
        <v>2</v>
      </c>
      <c r="P17" s="79">
        <v>2</v>
      </c>
      <c r="Q17" s="79">
        <v>2</v>
      </c>
      <c r="R17" s="73"/>
      <c r="U17" s="92" t="s">
        <v>251</v>
      </c>
      <c r="V17" s="92"/>
      <c r="W17" s="92"/>
      <c r="X17" s="92"/>
    </row>
    <row r="18" spans="5:25" x14ac:dyDescent="0.25">
      <c r="E18" s="78"/>
      <c r="F18" s="80" t="s">
        <v>198</v>
      </c>
      <c r="G18" s="79">
        <v>-30</v>
      </c>
      <c r="H18" s="71"/>
      <c r="I18" s="80" t="s">
        <v>67</v>
      </c>
      <c r="J18" s="79">
        <v>2</v>
      </c>
      <c r="K18" s="79">
        <v>2</v>
      </c>
      <c r="L18" s="79">
        <v>2</v>
      </c>
      <c r="M18" s="79">
        <v>2</v>
      </c>
      <c r="N18" s="79">
        <v>2</v>
      </c>
      <c r="O18" s="79">
        <v>2</v>
      </c>
      <c r="P18" s="79">
        <v>2</v>
      </c>
      <c r="Q18" s="79">
        <v>2</v>
      </c>
      <c r="R18" s="73"/>
      <c r="U18" s="92" t="s">
        <v>251</v>
      </c>
      <c r="V18" s="92"/>
      <c r="W18" s="92"/>
      <c r="X18" s="92"/>
    </row>
    <row r="19" spans="5:25" x14ac:dyDescent="0.25">
      <c r="E19" s="78"/>
      <c r="F19" s="80" t="s">
        <v>254</v>
      </c>
      <c r="G19" s="79" t="s">
        <v>256</v>
      </c>
      <c r="H19" s="71"/>
      <c r="I19" s="80" t="s">
        <v>120</v>
      </c>
      <c r="J19" s="79" t="s">
        <v>237</v>
      </c>
      <c r="K19" s="79" t="s">
        <v>237</v>
      </c>
      <c r="L19" s="79" t="s">
        <v>237</v>
      </c>
      <c r="M19" s="79" t="s">
        <v>237</v>
      </c>
      <c r="N19" s="79" t="s">
        <v>237</v>
      </c>
      <c r="O19" s="79" t="s">
        <v>237</v>
      </c>
      <c r="P19" s="79" t="s">
        <v>237</v>
      </c>
      <c r="Q19" s="79" t="s">
        <v>237</v>
      </c>
      <c r="R19" s="73"/>
      <c r="U19" t="s">
        <v>237</v>
      </c>
      <c r="V19" t="s">
        <v>242</v>
      </c>
      <c r="W19" t="s">
        <v>243</v>
      </c>
      <c r="X19" t="s">
        <v>244</v>
      </c>
      <c r="Y19" t="s">
        <v>245</v>
      </c>
    </row>
    <row r="20" spans="5:25" x14ac:dyDescent="0.25">
      <c r="E20" s="78"/>
      <c r="F20" s="80" t="s">
        <v>139</v>
      </c>
      <c r="G20" s="79" t="s">
        <v>255</v>
      </c>
      <c r="H20" s="71"/>
      <c r="I20" s="80" t="s">
        <v>70</v>
      </c>
      <c r="J20" s="79">
        <v>3</v>
      </c>
      <c r="K20" s="79">
        <v>3</v>
      </c>
      <c r="L20" s="79">
        <v>3</v>
      </c>
      <c r="M20" s="79">
        <v>3</v>
      </c>
      <c r="N20" s="79">
        <v>3</v>
      </c>
      <c r="O20" s="79">
        <v>3</v>
      </c>
      <c r="P20" s="79">
        <v>3</v>
      </c>
      <c r="Q20" s="79">
        <v>3</v>
      </c>
      <c r="R20" s="73"/>
      <c r="U20" s="92" t="s">
        <v>251</v>
      </c>
      <c r="V20" s="92"/>
      <c r="W20" s="92"/>
      <c r="X20" s="92"/>
    </row>
    <row r="21" spans="5:25" x14ac:dyDescent="0.25">
      <c r="E21" s="78"/>
      <c r="F21" s="75"/>
      <c r="G21" s="75"/>
      <c r="H21" s="71"/>
      <c r="I21" s="80" t="s">
        <v>119</v>
      </c>
      <c r="J21" s="79" t="s">
        <v>247</v>
      </c>
      <c r="K21" s="79" t="s">
        <v>247</v>
      </c>
      <c r="L21" s="79" t="s">
        <v>247</v>
      </c>
      <c r="M21" s="79" t="s">
        <v>247</v>
      </c>
      <c r="N21" s="79" t="s">
        <v>247</v>
      </c>
      <c r="O21" s="79" t="s">
        <v>247</v>
      </c>
      <c r="P21" s="79" t="s">
        <v>247</v>
      </c>
      <c r="Q21" s="79" t="s">
        <v>247</v>
      </c>
      <c r="R21" s="73"/>
      <c r="U21" t="s">
        <v>237</v>
      </c>
      <c r="V21" t="s">
        <v>246</v>
      </c>
      <c r="W21" t="s">
        <v>247</v>
      </c>
      <c r="X21" t="s">
        <v>248</v>
      </c>
      <c r="Y21" t="s">
        <v>249</v>
      </c>
    </row>
    <row r="22" spans="5:25" x14ac:dyDescent="0.25">
      <c r="E22" s="78"/>
      <c r="F22" s="75"/>
      <c r="G22" s="75" t="s">
        <v>273</v>
      </c>
      <c r="H22" s="71"/>
      <c r="I22" s="80" t="s">
        <v>71</v>
      </c>
      <c r="J22" s="79">
        <v>7</v>
      </c>
      <c r="K22" s="79">
        <v>7</v>
      </c>
      <c r="L22" s="79">
        <v>7</v>
      </c>
      <c r="M22" s="79">
        <v>7</v>
      </c>
      <c r="N22" s="79">
        <v>7</v>
      </c>
      <c r="O22" s="79">
        <v>7</v>
      </c>
      <c r="P22" s="79">
        <v>7</v>
      </c>
      <c r="Q22" s="79">
        <v>7</v>
      </c>
      <c r="R22" s="73"/>
      <c r="U22" s="92" t="s">
        <v>251</v>
      </c>
      <c r="V22" s="92"/>
      <c r="W22" s="92"/>
      <c r="X22" s="92"/>
    </row>
    <row r="23" spans="5:25" x14ac:dyDescent="0.25">
      <c r="E23" s="78"/>
      <c r="F23" s="75"/>
      <c r="G23" s="87" t="b">
        <v>1</v>
      </c>
      <c r="H23" s="71"/>
      <c r="I23" s="80" t="s">
        <v>106</v>
      </c>
      <c r="J23" s="79">
        <v>10000</v>
      </c>
      <c r="K23" s="79">
        <v>10000</v>
      </c>
      <c r="L23" s="79">
        <v>10000</v>
      </c>
      <c r="M23" s="79">
        <v>10000</v>
      </c>
      <c r="N23" s="79">
        <v>10000</v>
      </c>
      <c r="O23" s="79">
        <v>10000</v>
      </c>
      <c r="P23" s="79">
        <v>10000</v>
      </c>
      <c r="Q23" s="79">
        <v>10000</v>
      </c>
      <c r="R23" s="73"/>
    </row>
    <row r="24" spans="5:25" x14ac:dyDescent="0.25">
      <c r="E24" s="78"/>
      <c r="F24" s="75"/>
      <c r="G24" s="75"/>
      <c r="H24" s="71"/>
      <c r="I24" s="80" t="s">
        <v>105</v>
      </c>
      <c r="J24" s="79">
        <v>0</v>
      </c>
      <c r="K24" s="79">
        <v>0</v>
      </c>
      <c r="L24" s="79">
        <v>0</v>
      </c>
      <c r="M24" s="79">
        <v>0</v>
      </c>
      <c r="N24" s="79">
        <v>0</v>
      </c>
      <c r="O24" s="79">
        <v>0</v>
      </c>
      <c r="P24" s="79">
        <v>0</v>
      </c>
      <c r="Q24" s="79">
        <v>0</v>
      </c>
      <c r="R24" s="73"/>
    </row>
    <row r="25" spans="5:25" x14ac:dyDescent="0.25">
      <c r="E25" s="78"/>
      <c r="F25" s="75"/>
      <c r="G25" s="75"/>
      <c r="H25" s="71"/>
      <c r="I25" s="75"/>
      <c r="J25" s="75"/>
      <c r="K25" s="71"/>
      <c r="L25" s="71"/>
      <c r="M25" s="71"/>
      <c r="N25" s="71"/>
      <c r="O25" s="71"/>
      <c r="P25" s="71"/>
      <c r="Q25" s="71"/>
      <c r="R25" s="73"/>
    </row>
    <row r="26" spans="5:25" x14ac:dyDescent="0.25">
      <c r="E26" s="78"/>
      <c r="F26" s="75"/>
      <c r="G26" s="75"/>
      <c r="H26" s="71"/>
      <c r="I26" s="75"/>
      <c r="J26" s="75"/>
      <c r="K26" s="71"/>
      <c r="L26" s="71"/>
      <c r="M26" s="71"/>
      <c r="N26" s="71"/>
      <c r="O26" s="71"/>
      <c r="P26" s="71"/>
      <c r="Q26" s="71"/>
      <c r="R26" s="73"/>
    </row>
    <row r="27" spans="5:25" x14ac:dyDescent="0.25">
      <c r="E27" s="78"/>
      <c r="F27" s="75"/>
      <c r="G27" s="75"/>
      <c r="H27" s="71"/>
      <c r="I27" s="75"/>
      <c r="J27" s="75"/>
      <c r="K27" s="71"/>
      <c r="L27" s="71"/>
      <c r="M27" s="71"/>
      <c r="N27" s="71"/>
      <c r="O27" s="71"/>
      <c r="P27" s="71"/>
      <c r="Q27" s="71"/>
      <c r="R27" s="73"/>
    </row>
    <row r="28" spans="5:25" ht="15.75" thickBot="1" x14ac:dyDescent="0.3">
      <c r="E28" s="81"/>
      <c r="F28" s="77"/>
      <c r="G28" s="86"/>
      <c r="H28" s="76"/>
      <c r="I28" s="77"/>
      <c r="J28" s="77"/>
      <c r="K28" s="76"/>
      <c r="L28" s="76"/>
      <c r="M28" s="76"/>
      <c r="N28" s="76"/>
      <c r="O28" s="76"/>
      <c r="P28" s="76"/>
      <c r="Q28" s="76"/>
      <c r="R28" s="74"/>
    </row>
    <row r="29" spans="5:25" x14ac:dyDescent="0.25">
      <c r="E29" s="93"/>
      <c r="F29" s="94"/>
      <c r="G29" s="82"/>
      <c r="H29" s="83"/>
      <c r="I29" s="82"/>
      <c r="J29" s="82"/>
      <c r="K29" s="83"/>
      <c r="L29" s="83"/>
      <c r="M29" s="83"/>
      <c r="N29" s="83"/>
      <c r="O29" s="83"/>
      <c r="P29" s="83"/>
      <c r="Q29" s="83"/>
      <c r="R29" s="84"/>
    </row>
    <row r="30" spans="5:25" x14ac:dyDescent="0.25">
      <c r="E30" s="78"/>
      <c r="F30" s="75"/>
      <c r="G30" s="75"/>
      <c r="H30" s="71"/>
      <c r="I30" s="75"/>
      <c r="J30" s="75"/>
      <c r="K30" s="71"/>
      <c r="L30" s="71"/>
      <c r="M30" s="71"/>
      <c r="N30" s="71"/>
      <c r="O30" s="71"/>
      <c r="P30" s="71"/>
      <c r="Q30" s="71"/>
      <c r="R30" s="73"/>
    </row>
    <row r="31" spans="5:25" x14ac:dyDescent="0.25">
      <c r="E31" s="78"/>
      <c r="F31" s="75"/>
      <c r="G31" s="75"/>
      <c r="H31" s="71"/>
      <c r="I31" s="75"/>
      <c r="J31" s="75"/>
      <c r="K31" s="71"/>
      <c r="L31" s="71"/>
      <c r="M31" s="71"/>
      <c r="N31" s="71"/>
      <c r="O31" s="71"/>
      <c r="P31" s="71"/>
      <c r="Q31" s="71"/>
      <c r="R31" s="73"/>
    </row>
    <row r="32" spans="5:25" x14ac:dyDescent="0.25">
      <c r="E32" s="78"/>
      <c r="F32" s="75"/>
      <c r="G32" s="75"/>
      <c r="H32" s="71"/>
      <c r="I32" s="75"/>
      <c r="J32" s="75"/>
      <c r="K32" s="71"/>
      <c r="L32" s="71"/>
      <c r="M32" s="71"/>
      <c r="N32" s="71"/>
      <c r="O32" s="71"/>
      <c r="P32" s="71" t="s">
        <v>270</v>
      </c>
      <c r="Q32" s="75" t="s">
        <v>263</v>
      </c>
      <c r="R32" s="73"/>
    </row>
    <row r="33" spans="5:18" ht="15.75" thickBot="1" x14ac:dyDescent="0.3">
      <c r="E33" s="81"/>
      <c r="F33" s="77"/>
      <c r="G33" s="77"/>
      <c r="H33" s="76"/>
      <c r="I33" s="77"/>
      <c r="J33" s="77"/>
      <c r="K33" s="76"/>
      <c r="L33" s="76"/>
      <c r="M33" s="76"/>
      <c r="N33" s="76"/>
      <c r="O33" s="76"/>
      <c r="P33" s="76"/>
      <c r="Q33" s="76"/>
      <c r="R33" s="74"/>
    </row>
    <row r="34" spans="5:18" x14ac:dyDescent="0.25">
      <c r="E34" s="93" t="s">
        <v>271</v>
      </c>
      <c r="F34" s="94"/>
      <c r="G34" s="94"/>
      <c r="H34" s="83"/>
      <c r="I34" s="82"/>
      <c r="J34" s="82"/>
      <c r="K34" s="83"/>
      <c r="L34" s="83"/>
      <c r="M34" s="83"/>
      <c r="N34" s="83"/>
      <c r="O34" s="83"/>
      <c r="P34" s="83"/>
      <c r="Q34" s="83"/>
      <c r="R34" s="84"/>
    </row>
    <row r="35" spans="5:18" x14ac:dyDescent="0.25">
      <c r="E35" s="78"/>
      <c r="F35" s="75"/>
      <c r="G35" s="75"/>
      <c r="H35" s="71"/>
      <c r="I35" s="75"/>
      <c r="J35" s="75"/>
      <c r="K35" s="71"/>
      <c r="L35" s="71"/>
      <c r="M35" s="71"/>
      <c r="N35" s="71"/>
      <c r="O35" s="71"/>
      <c r="P35" s="71"/>
      <c r="Q35" s="71"/>
      <c r="R35" s="73"/>
    </row>
    <row r="36" spans="5:18" x14ac:dyDescent="0.25">
      <c r="E36" s="78"/>
      <c r="F36" s="75"/>
      <c r="G36" s="80" t="s">
        <v>264</v>
      </c>
      <c r="H36" s="72" t="s">
        <v>265</v>
      </c>
      <c r="I36" s="75"/>
      <c r="J36" s="75"/>
      <c r="K36" s="80" t="s">
        <v>264</v>
      </c>
      <c r="L36" s="85" t="s">
        <v>267</v>
      </c>
      <c r="M36" s="71"/>
      <c r="N36" s="71"/>
      <c r="O36" s="71"/>
      <c r="P36" s="71"/>
      <c r="Q36" s="71"/>
      <c r="R36" s="73"/>
    </row>
    <row r="37" spans="5:18" x14ac:dyDescent="0.25">
      <c r="E37" s="78"/>
      <c r="F37" s="75"/>
      <c r="G37" s="79">
        <v>0</v>
      </c>
      <c r="H37" s="72" t="s">
        <v>266</v>
      </c>
      <c r="I37" s="71"/>
      <c r="J37" s="71"/>
      <c r="K37" s="79">
        <v>2</v>
      </c>
      <c r="L37" s="79" t="s">
        <v>268</v>
      </c>
      <c r="M37" s="71"/>
      <c r="N37" s="71"/>
      <c r="O37" s="71"/>
      <c r="P37" s="71"/>
      <c r="Q37" s="71"/>
      <c r="R37" s="73"/>
    </row>
    <row r="38" spans="5:18" ht="15.75" thickBot="1" x14ac:dyDescent="0.3">
      <c r="E38" s="81"/>
      <c r="F38" s="77"/>
      <c r="G38" s="77"/>
      <c r="H38" s="76"/>
      <c r="I38" s="76"/>
      <c r="J38" s="76"/>
      <c r="K38" s="76"/>
      <c r="L38" s="76"/>
      <c r="M38" s="76"/>
      <c r="N38" s="76"/>
      <c r="O38" s="76"/>
      <c r="P38" s="76"/>
      <c r="Q38" s="76"/>
      <c r="R38" s="74"/>
    </row>
  </sheetData>
  <mergeCells count="15">
    <mergeCell ref="U12:X12"/>
    <mergeCell ref="E3:R3"/>
    <mergeCell ref="I5:Q5"/>
    <mergeCell ref="F6:G6"/>
    <mergeCell ref="U10:X10"/>
    <mergeCell ref="U11:X11"/>
    <mergeCell ref="U22:X22"/>
    <mergeCell ref="E29:F29"/>
    <mergeCell ref="E34:G34"/>
    <mergeCell ref="U14:X14"/>
    <mergeCell ref="U15:X15"/>
    <mergeCell ref="F16:G16"/>
    <mergeCell ref="U17:X17"/>
    <mergeCell ref="U18:X18"/>
    <mergeCell ref="U20:X20"/>
  </mergeCells>
  <dataValidations count="7">
    <dataValidation type="list" allowBlank="1" showInputMessage="1" showErrorMessage="1" sqref="J21:Q21" xr:uid="{95E9BA3F-D248-4DB2-9FB6-2DCFC6780CE1}">
      <formula1>$U$21:$Y$21</formula1>
    </dataValidation>
    <dataValidation type="list" allowBlank="1" showInputMessage="1" showErrorMessage="1" sqref="J19:Q19" xr:uid="{B4CEF494-8CA9-4FD2-A2FC-92C163BFF75B}">
      <formula1>$U$19:$Y$19</formula1>
    </dataValidation>
    <dataValidation type="list" allowBlank="1" showInputMessage="1" showErrorMessage="1" sqref="J16:Q16" xr:uid="{6C6B5B1F-5F28-483A-9B15-C69EB6FFD79C}">
      <formula1>$U$16:$X$16</formula1>
    </dataValidation>
    <dataValidation type="list" allowBlank="1" showInputMessage="1" showErrorMessage="1" sqref="J9:Q9" xr:uid="{2B5F4D66-8250-422F-B74F-926C22054CBC}">
      <formula1>$U$9:$V$9</formula1>
    </dataValidation>
    <dataValidation type="list" allowBlank="1" showInputMessage="1" showErrorMessage="1" sqref="J13:Q13" xr:uid="{14FB2888-0282-4BEE-8D20-7160067B66E3}">
      <formula1>$U$13:$X$13</formula1>
    </dataValidation>
    <dataValidation type="list" allowBlank="1" showInputMessage="1" showErrorMessage="1" sqref="J8:Q8" xr:uid="{0A6DE716-F8E9-477A-AD8C-4101DBE18B6E}">
      <formula1>$U$8:$X$8</formula1>
    </dataValidation>
    <dataValidation type="list" allowBlank="1" showInputMessage="1" showErrorMessage="1" sqref="J7:Q7" xr:uid="{01AAD6BA-89DB-4857-B0F7-4031BBBCD3E0}">
      <formula1>$U$7:$V$7</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45C8-7140-4786-8E03-7C126FE8C07F}">
  <dimension ref="E2:AH140"/>
  <sheetViews>
    <sheetView tabSelected="1" zoomScale="70" zoomScaleNormal="70" workbookViewId="0">
      <selection activeCell="O15" sqref="O15"/>
    </sheetView>
  </sheetViews>
  <sheetFormatPr defaultRowHeight="15" x14ac:dyDescent="0.25"/>
  <cols>
    <col min="5" max="5" width="11.42578125" customWidth="1"/>
    <col min="6" max="6" width="23.5703125" style="2" customWidth="1"/>
    <col min="7" max="7" width="20.7109375" style="2" customWidth="1"/>
    <col min="8" max="8" width="11.42578125" style="2" customWidth="1"/>
    <col min="9" max="9" width="18.7109375" style="2" customWidth="1"/>
    <col min="10" max="10" width="16.7109375" style="2" customWidth="1"/>
    <col min="11" max="19" width="16.7109375" customWidth="1"/>
    <col min="20" max="20" width="18.85546875" style="2" bestFit="1" customWidth="1"/>
    <col min="21" max="26" width="16.7109375" style="2" customWidth="1"/>
    <col min="27" max="27" width="13.85546875" style="2" customWidth="1"/>
    <col min="28" max="28" width="17.140625" style="2" customWidth="1"/>
    <col min="29" max="29" width="18.42578125" customWidth="1"/>
    <col min="30" max="30" width="19.42578125" customWidth="1"/>
    <col min="31" max="31" width="21.140625" customWidth="1"/>
    <col min="33" max="33" width="11" customWidth="1"/>
  </cols>
  <sheetData>
    <row r="2" spans="5:34" ht="15.75" thickBot="1" x14ac:dyDescent="0.3"/>
    <row r="3" spans="5:34" ht="18.75" x14ac:dyDescent="0.3">
      <c r="E3" s="97" t="s">
        <v>277</v>
      </c>
      <c r="F3" s="98"/>
      <c r="G3" s="98"/>
      <c r="H3" s="98"/>
      <c r="I3" s="98"/>
      <c r="J3" s="98"/>
      <c r="K3" s="98"/>
      <c r="L3" s="98"/>
      <c r="M3" s="98"/>
      <c r="N3" s="98"/>
      <c r="O3" s="98"/>
      <c r="P3" s="98"/>
      <c r="Q3" s="98"/>
      <c r="R3" s="99"/>
      <c r="S3" s="187"/>
      <c r="T3" s="190"/>
      <c r="U3" s="190"/>
      <c r="V3" s="190"/>
      <c r="W3" s="190"/>
      <c r="X3" s="190"/>
    </row>
    <row r="4" spans="5:34" x14ac:dyDescent="0.25">
      <c r="E4" s="78"/>
      <c r="F4" s="75"/>
      <c r="G4" s="75"/>
      <c r="H4" s="75"/>
      <c r="I4" s="75"/>
      <c r="J4" s="75"/>
      <c r="K4" s="71"/>
      <c r="L4" s="71"/>
      <c r="M4" s="71"/>
      <c r="N4" s="71"/>
      <c r="O4" s="71"/>
      <c r="P4" s="71"/>
      <c r="Q4" s="71"/>
      <c r="R4" s="73"/>
      <c r="S4" s="187"/>
      <c r="T4" s="188"/>
      <c r="U4" s="190"/>
      <c r="V4" s="190"/>
      <c r="W4" s="190"/>
      <c r="X4" s="190"/>
      <c r="AG4" s="56" t="s">
        <v>106</v>
      </c>
      <c r="AH4" s="56" t="s">
        <v>302</v>
      </c>
    </row>
    <row r="5" spans="5:34" ht="15.75" x14ac:dyDescent="0.25">
      <c r="E5" s="78"/>
      <c r="F5" s="75"/>
      <c r="G5" s="75"/>
      <c r="H5" s="75"/>
      <c r="I5" s="203" t="s">
        <v>259</v>
      </c>
      <c r="J5" s="203"/>
      <c r="K5" s="203"/>
      <c r="L5" s="203"/>
      <c r="M5" s="203"/>
      <c r="N5" s="203"/>
      <c r="O5" s="203"/>
      <c r="P5" s="203"/>
      <c r="Q5" s="203"/>
      <c r="R5" s="204"/>
      <c r="S5" s="187"/>
      <c r="T5" s="195" t="s">
        <v>75</v>
      </c>
      <c r="U5" s="192" t="s">
        <v>61</v>
      </c>
      <c r="V5" s="192" t="s">
        <v>62</v>
      </c>
      <c r="W5" s="190"/>
      <c r="X5" s="190"/>
      <c r="AG5" s="56">
        <v>10000</v>
      </c>
      <c r="AH5" s="56">
        <v>0</v>
      </c>
    </row>
    <row r="6" spans="5:34" x14ac:dyDescent="0.25">
      <c r="E6" s="78"/>
      <c r="F6" s="202" t="s">
        <v>235</v>
      </c>
      <c r="G6" s="202"/>
      <c r="H6" s="186"/>
      <c r="I6" s="79"/>
      <c r="J6" s="80">
        <v>1</v>
      </c>
      <c r="K6" s="80">
        <v>2</v>
      </c>
      <c r="L6" s="80">
        <v>3</v>
      </c>
      <c r="M6" s="80">
        <v>4</v>
      </c>
      <c r="N6" s="80">
        <v>5</v>
      </c>
      <c r="O6" s="80">
        <v>6</v>
      </c>
      <c r="P6" s="80">
        <v>7</v>
      </c>
      <c r="Q6" s="80">
        <v>8</v>
      </c>
      <c r="R6" s="204"/>
      <c r="S6" s="187"/>
      <c r="T6" s="196" t="s">
        <v>59</v>
      </c>
      <c r="U6" s="193" t="s">
        <v>54</v>
      </c>
      <c r="V6" s="193" t="s">
        <v>54</v>
      </c>
      <c r="W6" s="190"/>
      <c r="X6" s="190"/>
      <c r="AG6" s="56">
        <f>AG5+50</f>
        <v>10050</v>
      </c>
      <c r="AH6" s="56">
        <f>AH5+0.5</f>
        <v>0.5</v>
      </c>
    </row>
    <row r="7" spans="5:34" x14ac:dyDescent="0.25">
      <c r="E7" s="78"/>
      <c r="F7" s="80" t="s">
        <v>260</v>
      </c>
      <c r="G7" s="79" t="s">
        <v>261</v>
      </c>
      <c r="H7" s="186"/>
      <c r="I7" s="198" t="s">
        <v>75</v>
      </c>
      <c r="J7" s="199" t="s">
        <v>60</v>
      </c>
      <c r="K7" s="199" t="s">
        <v>60</v>
      </c>
      <c r="L7" s="199" t="s">
        <v>60</v>
      </c>
      <c r="M7" s="199" t="s">
        <v>60</v>
      </c>
      <c r="N7" s="199" t="s">
        <v>60</v>
      </c>
      <c r="O7" s="199" t="s">
        <v>60</v>
      </c>
      <c r="P7" s="199" t="s">
        <v>60</v>
      </c>
      <c r="Q7" s="199" t="s">
        <v>60</v>
      </c>
      <c r="R7" s="204"/>
      <c r="S7" s="187"/>
      <c r="T7" s="197" t="s">
        <v>60</v>
      </c>
      <c r="U7" s="193" t="s">
        <v>3</v>
      </c>
      <c r="V7" s="193" t="s">
        <v>2</v>
      </c>
      <c r="W7" s="190"/>
      <c r="X7" s="190"/>
      <c r="AG7" s="56">
        <f>AG6+50</f>
        <v>10100</v>
      </c>
      <c r="AH7" s="56">
        <v>1</v>
      </c>
    </row>
    <row r="8" spans="5:34" x14ac:dyDescent="0.25">
      <c r="E8" s="78"/>
      <c r="F8" s="80" t="s">
        <v>252</v>
      </c>
      <c r="G8" s="79">
        <v>1000</v>
      </c>
      <c r="H8" s="186"/>
      <c r="I8" s="198" t="s">
        <v>61</v>
      </c>
      <c r="J8" s="44" t="s">
        <v>54</v>
      </c>
      <c r="K8" s="44" t="s">
        <v>54</v>
      </c>
      <c r="L8" s="44" t="s">
        <v>54</v>
      </c>
      <c r="M8" s="44" t="s">
        <v>3</v>
      </c>
      <c r="N8" s="44" t="s">
        <v>3</v>
      </c>
      <c r="O8" s="44" t="s">
        <v>4</v>
      </c>
      <c r="P8" s="44" t="s">
        <v>54</v>
      </c>
      <c r="Q8" s="44" t="s">
        <v>54</v>
      </c>
      <c r="R8" s="204"/>
      <c r="S8" s="187"/>
      <c r="T8" s="188"/>
      <c r="U8" s="193" t="s">
        <v>4</v>
      </c>
      <c r="V8" s="190"/>
      <c r="W8" s="190"/>
      <c r="X8" s="190"/>
      <c r="AG8" s="56">
        <f t="shared" ref="AG8:AG71" si="0">AG7+50</f>
        <v>10150</v>
      </c>
      <c r="AH8" s="56">
        <f t="shared" ref="AH8:AH39" si="1">AH7+0.5</f>
        <v>1.5</v>
      </c>
    </row>
    <row r="9" spans="5:34" x14ac:dyDescent="0.25">
      <c r="E9" s="78"/>
      <c r="F9" s="80" t="s">
        <v>253</v>
      </c>
      <c r="G9" s="79">
        <v>10</v>
      </c>
      <c r="H9" s="186"/>
      <c r="I9" s="198" t="s">
        <v>62</v>
      </c>
      <c r="J9" s="44" t="s">
        <v>54</v>
      </c>
      <c r="K9" s="44" t="s">
        <v>54</v>
      </c>
      <c r="L9" s="44" t="s">
        <v>2</v>
      </c>
      <c r="M9" s="44" t="s">
        <v>2</v>
      </c>
      <c r="N9" s="44" t="s">
        <v>2</v>
      </c>
      <c r="O9" s="44" t="s">
        <v>2</v>
      </c>
      <c r="P9" s="44" t="s">
        <v>2</v>
      </c>
      <c r="Q9" s="44" t="s">
        <v>2</v>
      </c>
      <c r="R9" s="204"/>
      <c r="S9" s="187"/>
      <c r="T9" s="188"/>
      <c r="U9" s="193" t="s">
        <v>122</v>
      </c>
      <c r="V9" s="190"/>
      <c r="W9" s="190"/>
      <c r="X9" s="190"/>
      <c r="AG9" s="56">
        <f t="shared" si="0"/>
        <v>10200</v>
      </c>
      <c r="AH9" s="56">
        <v>2</v>
      </c>
    </row>
    <row r="10" spans="5:34" x14ac:dyDescent="0.25">
      <c r="E10" s="78"/>
      <c r="F10" s="90"/>
      <c r="G10" s="75"/>
      <c r="H10" s="75"/>
      <c r="I10" s="200" t="s">
        <v>0</v>
      </c>
      <c r="J10" s="201">
        <v>0</v>
      </c>
      <c r="K10" s="201">
        <v>0</v>
      </c>
      <c r="L10" s="201">
        <v>0</v>
      </c>
      <c r="M10" s="201">
        <v>0</v>
      </c>
      <c r="N10" s="201">
        <v>0</v>
      </c>
      <c r="O10" s="201">
        <v>0</v>
      </c>
      <c r="P10" s="201">
        <v>0</v>
      </c>
      <c r="Q10" s="201">
        <v>0</v>
      </c>
      <c r="R10" s="205" t="s">
        <v>303</v>
      </c>
      <c r="S10" s="187"/>
      <c r="T10" s="190"/>
      <c r="U10" s="194"/>
      <c r="V10" s="194"/>
      <c r="W10" s="194"/>
      <c r="X10" s="194"/>
      <c r="AG10" s="56">
        <f t="shared" si="0"/>
        <v>10250</v>
      </c>
      <c r="AH10" s="56">
        <f t="shared" ref="AH10:AH41" si="2">AH9+0.5</f>
        <v>2.5</v>
      </c>
    </row>
    <row r="11" spans="5:34" x14ac:dyDescent="0.25">
      <c r="E11" s="78"/>
      <c r="F11" s="90"/>
      <c r="G11" s="75"/>
      <c r="H11" s="75"/>
      <c r="I11" s="200" t="s">
        <v>1</v>
      </c>
      <c r="J11" s="201">
        <v>0</v>
      </c>
      <c r="K11" s="201">
        <v>0</v>
      </c>
      <c r="L11" s="201">
        <v>0</v>
      </c>
      <c r="M11" s="201">
        <v>0</v>
      </c>
      <c r="N11" s="201">
        <v>0</v>
      </c>
      <c r="O11" s="201">
        <v>0</v>
      </c>
      <c r="P11" s="201">
        <v>0</v>
      </c>
      <c r="Q11" s="201">
        <v>0</v>
      </c>
      <c r="R11" s="205" t="s">
        <v>4</v>
      </c>
      <c r="S11" s="187"/>
      <c r="T11" s="190"/>
      <c r="AG11" s="56">
        <f t="shared" si="0"/>
        <v>10300</v>
      </c>
      <c r="AH11" s="56">
        <v>3</v>
      </c>
    </row>
    <row r="12" spans="5:34" x14ac:dyDescent="0.25">
      <c r="E12" s="78"/>
      <c r="F12" s="75"/>
      <c r="G12" s="75"/>
      <c r="H12" s="75"/>
      <c r="I12" s="200" t="s">
        <v>164</v>
      </c>
      <c r="J12" s="201">
        <v>0</v>
      </c>
      <c r="K12" s="201">
        <v>0</v>
      </c>
      <c r="L12" s="201">
        <v>0</v>
      </c>
      <c r="M12" s="201">
        <v>0</v>
      </c>
      <c r="N12" s="201">
        <v>0</v>
      </c>
      <c r="O12" s="201">
        <v>0</v>
      </c>
      <c r="P12" s="201">
        <v>0</v>
      </c>
      <c r="Q12" s="201">
        <v>0</v>
      </c>
      <c r="R12" s="205"/>
      <c r="S12" s="187"/>
      <c r="T12" s="190"/>
      <c r="AG12" s="56">
        <f t="shared" si="0"/>
        <v>10350</v>
      </c>
      <c r="AH12" s="56">
        <f t="shared" ref="AH12:AH43" si="3">AH11+0.5</f>
        <v>3.5</v>
      </c>
    </row>
    <row r="13" spans="5:34" x14ac:dyDescent="0.25">
      <c r="E13" s="78"/>
      <c r="F13" s="75"/>
      <c r="G13" s="75"/>
      <c r="H13" s="75"/>
      <c r="I13" s="198" t="s">
        <v>63</v>
      </c>
      <c r="J13" s="44" t="s">
        <v>286</v>
      </c>
      <c r="K13" s="44" t="s">
        <v>287</v>
      </c>
      <c r="L13" s="44" t="s">
        <v>288</v>
      </c>
      <c r="M13" s="44" t="s">
        <v>288</v>
      </c>
      <c r="N13" s="44" t="s">
        <v>288</v>
      </c>
      <c r="O13" s="44" t="s">
        <v>286</v>
      </c>
      <c r="P13" s="44" t="s">
        <v>286</v>
      </c>
      <c r="Q13" s="44" t="s">
        <v>286</v>
      </c>
      <c r="R13" s="206" t="s">
        <v>303</v>
      </c>
      <c r="S13" s="187"/>
      <c r="T13" s="190"/>
      <c r="U13" s="190"/>
      <c r="V13" s="190"/>
      <c r="W13" s="190"/>
      <c r="X13" s="190"/>
      <c r="AG13" s="56">
        <f t="shared" si="0"/>
        <v>10400</v>
      </c>
      <c r="AH13" s="56">
        <v>4</v>
      </c>
    </row>
    <row r="14" spans="5:34" x14ac:dyDescent="0.25">
      <c r="E14" s="78"/>
      <c r="F14" s="75"/>
      <c r="G14" s="75"/>
      <c r="H14" s="75"/>
      <c r="I14" s="198" t="s">
        <v>65</v>
      </c>
      <c r="J14" s="44">
        <v>0.4</v>
      </c>
      <c r="K14" s="44">
        <v>0.93</v>
      </c>
      <c r="L14" s="44">
        <v>2.7</v>
      </c>
      <c r="M14" s="44">
        <v>2</v>
      </c>
      <c r="N14" s="44">
        <v>3.75</v>
      </c>
      <c r="O14" s="44">
        <v>0.93</v>
      </c>
      <c r="P14" s="44">
        <v>0.93</v>
      </c>
      <c r="Q14" s="44">
        <v>0.93</v>
      </c>
      <c r="R14" s="206"/>
      <c r="U14" s="189"/>
      <c r="V14" s="189"/>
      <c r="W14" s="189"/>
      <c r="X14" s="189"/>
      <c r="AG14" s="56">
        <f t="shared" si="0"/>
        <v>10450</v>
      </c>
      <c r="AH14" s="56">
        <f t="shared" ref="AH14:AH45" si="4">AH13+0.5</f>
        <v>4.5</v>
      </c>
    </row>
    <row r="15" spans="5:34" x14ac:dyDescent="0.25">
      <c r="E15" s="78"/>
      <c r="F15" s="75"/>
      <c r="G15" s="75"/>
      <c r="H15" s="75"/>
      <c r="I15" s="198" t="s">
        <v>64</v>
      </c>
      <c r="J15" s="44">
        <v>1.3</v>
      </c>
      <c r="K15" s="44">
        <v>2.6</v>
      </c>
      <c r="L15" s="44">
        <v>4.75</v>
      </c>
      <c r="M15" s="44">
        <v>4.0999999999999996</v>
      </c>
      <c r="N15" s="44">
        <v>6</v>
      </c>
      <c r="O15" s="44">
        <v>1.6</v>
      </c>
      <c r="P15" s="44">
        <v>1.6</v>
      </c>
      <c r="Q15" s="44">
        <v>1.6</v>
      </c>
      <c r="R15" s="206"/>
      <c r="U15" s="189"/>
      <c r="V15" s="189"/>
      <c r="W15" s="189"/>
      <c r="X15" s="189"/>
      <c r="AG15" s="56">
        <f t="shared" si="0"/>
        <v>10500</v>
      </c>
      <c r="AH15" s="56">
        <v>5</v>
      </c>
    </row>
    <row r="16" spans="5:34" x14ac:dyDescent="0.25">
      <c r="E16" s="78"/>
      <c r="F16" s="202" t="s">
        <v>258</v>
      </c>
      <c r="G16" s="202"/>
      <c r="H16" s="186"/>
      <c r="I16" s="200" t="s">
        <v>68</v>
      </c>
      <c r="J16" s="201" t="s">
        <v>286</v>
      </c>
      <c r="K16" s="201" t="s">
        <v>286</v>
      </c>
      <c r="L16" s="201" t="s">
        <v>287</v>
      </c>
      <c r="M16" s="201" t="s">
        <v>287</v>
      </c>
      <c r="N16" s="201" t="s">
        <v>287</v>
      </c>
      <c r="O16" s="201" t="s">
        <v>287</v>
      </c>
      <c r="P16" s="201" t="s">
        <v>287</v>
      </c>
      <c r="Q16" s="201" t="s">
        <v>287</v>
      </c>
      <c r="R16" s="204"/>
      <c r="AG16" s="56">
        <f t="shared" si="0"/>
        <v>10550</v>
      </c>
      <c r="AH16" s="56">
        <f t="shared" ref="AH16:AH47" si="5">AH15+0.5</f>
        <v>5.5</v>
      </c>
    </row>
    <row r="17" spans="5:34" x14ac:dyDescent="0.25">
      <c r="E17" s="78"/>
      <c r="F17" s="80" t="s">
        <v>262</v>
      </c>
      <c r="G17" s="79">
        <v>10333</v>
      </c>
      <c r="H17" s="186"/>
      <c r="I17" s="200" t="s">
        <v>66</v>
      </c>
      <c r="J17" s="201">
        <v>1.93</v>
      </c>
      <c r="K17" s="201">
        <v>0.95</v>
      </c>
      <c r="L17" s="201">
        <v>0.95</v>
      </c>
      <c r="M17" s="201">
        <v>0.95</v>
      </c>
      <c r="N17" s="201">
        <v>0.95</v>
      </c>
      <c r="O17" s="201">
        <v>0.95</v>
      </c>
      <c r="P17" s="201">
        <v>0.95</v>
      </c>
      <c r="Q17" s="201">
        <v>0.95</v>
      </c>
      <c r="R17" s="204"/>
      <c r="U17" s="189"/>
      <c r="V17" s="189"/>
      <c r="W17" s="189"/>
      <c r="X17" s="189"/>
      <c r="AG17" s="56">
        <f t="shared" si="0"/>
        <v>10600</v>
      </c>
      <c r="AH17" s="56">
        <v>6</v>
      </c>
    </row>
    <row r="18" spans="5:34" x14ac:dyDescent="0.25">
      <c r="E18" s="78"/>
      <c r="F18" s="80" t="s">
        <v>198</v>
      </c>
      <c r="G18" s="79">
        <v>-30</v>
      </c>
      <c r="H18" s="186"/>
      <c r="I18" s="200" t="s">
        <v>67</v>
      </c>
      <c r="J18" s="201">
        <v>1.52</v>
      </c>
      <c r="K18" s="201">
        <v>1.6</v>
      </c>
      <c r="L18" s="201">
        <v>2</v>
      </c>
      <c r="M18" s="201">
        <v>2</v>
      </c>
      <c r="N18" s="201">
        <v>2</v>
      </c>
      <c r="O18" s="201">
        <v>2</v>
      </c>
      <c r="P18" s="201">
        <v>2</v>
      </c>
      <c r="Q18" s="201">
        <v>2</v>
      </c>
      <c r="R18" s="204"/>
      <c r="U18" s="189"/>
      <c r="V18" s="189"/>
      <c r="W18" s="189"/>
      <c r="X18" s="189"/>
      <c r="AG18" s="56">
        <f t="shared" si="0"/>
        <v>10650</v>
      </c>
      <c r="AH18" s="56">
        <f t="shared" ref="AH18:AH49" si="6">AH17+0.5</f>
        <v>6.5</v>
      </c>
    </row>
    <row r="19" spans="5:34" x14ac:dyDescent="0.25">
      <c r="E19" s="78"/>
      <c r="F19" s="80" t="s">
        <v>254</v>
      </c>
      <c r="G19" s="79" t="s">
        <v>256</v>
      </c>
      <c r="H19" s="186"/>
      <c r="I19" s="198" t="s">
        <v>120</v>
      </c>
      <c r="J19" s="44" t="s">
        <v>294</v>
      </c>
      <c r="K19" s="44" t="s">
        <v>294</v>
      </c>
      <c r="L19" s="44" t="s">
        <v>294</v>
      </c>
      <c r="M19" s="44" t="s">
        <v>294</v>
      </c>
      <c r="N19" s="44" t="s">
        <v>294</v>
      </c>
      <c r="O19" s="44" t="s">
        <v>294</v>
      </c>
      <c r="P19" s="44" t="s">
        <v>294</v>
      </c>
      <c r="Q19" s="44" t="s">
        <v>294</v>
      </c>
      <c r="R19" s="206" t="s">
        <v>4</v>
      </c>
      <c r="AG19" s="56">
        <f t="shared" si="0"/>
        <v>10700</v>
      </c>
      <c r="AH19" s="56">
        <v>7</v>
      </c>
    </row>
    <row r="20" spans="5:34" x14ac:dyDescent="0.25">
      <c r="E20" s="78"/>
      <c r="F20" s="80" t="s">
        <v>139</v>
      </c>
      <c r="G20" s="79" t="s">
        <v>255</v>
      </c>
      <c r="H20" s="186"/>
      <c r="I20" s="198" t="s">
        <v>70</v>
      </c>
      <c r="J20" s="44">
        <v>1.99</v>
      </c>
      <c r="K20" s="44">
        <v>3</v>
      </c>
      <c r="L20" s="44">
        <v>3</v>
      </c>
      <c r="M20" s="44">
        <v>3</v>
      </c>
      <c r="N20" s="44">
        <v>3</v>
      </c>
      <c r="O20" s="44">
        <v>3</v>
      </c>
      <c r="P20" s="44">
        <v>3</v>
      </c>
      <c r="Q20" s="44">
        <v>3</v>
      </c>
      <c r="R20" s="206"/>
      <c r="U20" s="189"/>
      <c r="V20" s="189"/>
      <c r="W20" s="189"/>
      <c r="X20" s="189"/>
      <c r="AG20" s="56">
        <f t="shared" si="0"/>
        <v>10750</v>
      </c>
      <c r="AH20" s="56">
        <f t="shared" ref="AH20:AH51" si="7">AH19+0.5</f>
        <v>7.5</v>
      </c>
    </row>
    <row r="21" spans="5:34" x14ac:dyDescent="0.25">
      <c r="E21" s="78"/>
      <c r="F21" s="75"/>
      <c r="G21" s="75"/>
      <c r="H21" s="75"/>
      <c r="I21" s="198" t="s">
        <v>119</v>
      </c>
      <c r="J21" s="44" t="s">
        <v>299</v>
      </c>
      <c r="K21" s="44" t="s">
        <v>299</v>
      </c>
      <c r="L21" s="44" t="s">
        <v>298</v>
      </c>
      <c r="M21" s="44" t="s">
        <v>298</v>
      </c>
      <c r="N21" s="44" t="s">
        <v>298</v>
      </c>
      <c r="O21" s="44" t="s">
        <v>298</v>
      </c>
      <c r="P21" s="44" t="s">
        <v>298</v>
      </c>
      <c r="Q21" s="44" t="s">
        <v>298</v>
      </c>
      <c r="R21" s="206"/>
      <c r="AG21" s="56">
        <f t="shared" si="0"/>
        <v>10800</v>
      </c>
      <c r="AH21" s="56">
        <v>8</v>
      </c>
    </row>
    <row r="22" spans="5:34" x14ac:dyDescent="0.25">
      <c r="E22" s="78"/>
      <c r="F22" s="75"/>
      <c r="G22" s="75"/>
      <c r="H22" s="75"/>
      <c r="I22" s="198" t="s">
        <v>71</v>
      </c>
      <c r="J22" s="44">
        <v>5.95</v>
      </c>
      <c r="K22" s="44">
        <v>2.17</v>
      </c>
      <c r="L22" s="44">
        <v>2.17</v>
      </c>
      <c r="M22" s="44">
        <v>2.17</v>
      </c>
      <c r="N22" s="44">
        <v>2.17</v>
      </c>
      <c r="O22" s="44">
        <v>2.17</v>
      </c>
      <c r="P22" s="44">
        <v>7</v>
      </c>
      <c r="Q22" s="44">
        <v>7</v>
      </c>
      <c r="R22" s="206"/>
      <c r="U22" s="189"/>
      <c r="V22" s="189"/>
      <c r="W22" s="189"/>
      <c r="X22" s="189"/>
      <c r="AG22" s="56">
        <f t="shared" si="0"/>
        <v>10850</v>
      </c>
      <c r="AH22" s="56">
        <f t="shared" ref="AH22:AH68" si="8">AH21+0.5</f>
        <v>8.5</v>
      </c>
    </row>
    <row r="23" spans="5:34" x14ac:dyDescent="0.25">
      <c r="E23" s="78"/>
      <c r="F23" s="75"/>
      <c r="G23" s="75"/>
      <c r="H23" s="75"/>
      <c r="I23" s="200" t="s">
        <v>106</v>
      </c>
      <c r="J23" s="201">
        <v>10050</v>
      </c>
      <c r="K23" s="201">
        <v>10050</v>
      </c>
      <c r="L23" s="201">
        <v>10050</v>
      </c>
      <c r="M23" s="201">
        <v>10050</v>
      </c>
      <c r="N23" s="201">
        <v>10050</v>
      </c>
      <c r="O23" s="201">
        <v>10050</v>
      </c>
      <c r="P23" s="201">
        <v>10050</v>
      </c>
      <c r="Q23" s="201">
        <v>10050</v>
      </c>
      <c r="R23" s="204"/>
      <c r="AG23" s="56">
        <f t="shared" si="0"/>
        <v>10900</v>
      </c>
      <c r="AH23" s="56">
        <v>9</v>
      </c>
    </row>
    <row r="24" spans="5:34" x14ac:dyDescent="0.25">
      <c r="E24" s="78"/>
      <c r="F24" s="75"/>
      <c r="G24" s="75"/>
      <c r="H24" s="75"/>
      <c r="I24" s="200" t="s">
        <v>105</v>
      </c>
      <c r="J24" s="201">
        <v>0</v>
      </c>
      <c r="K24" s="201">
        <v>0</v>
      </c>
      <c r="L24" s="201">
        <v>0</v>
      </c>
      <c r="M24" s="201">
        <v>0</v>
      </c>
      <c r="N24" s="201">
        <v>0</v>
      </c>
      <c r="O24" s="201">
        <v>0</v>
      </c>
      <c r="P24" s="201">
        <v>0</v>
      </c>
      <c r="Q24" s="201">
        <v>0</v>
      </c>
      <c r="R24" s="204"/>
      <c r="AG24" s="56">
        <f t="shared" si="0"/>
        <v>10950</v>
      </c>
      <c r="AH24" s="56">
        <f t="shared" ref="AH24:AH68" si="9">AH23+0.5</f>
        <v>9.5</v>
      </c>
    </row>
    <row r="25" spans="5:34" x14ac:dyDescent="0.25">
      <c r="E25" s="78"/>
      <c r="F25" s="75"/>
      <c r="G25" s="75"/>
      <c r="H25" s="75"/>
      <c r="I25" s="75"/>
      <c r="J25" s="75"/>
      <c r="K25" s="71"/>
      <c r="L25" s="71"/>
      <c r="M25" s="71"/>
      <c r="N25" s="71"/>
      <c r="O25" s="71"/>
      <c r="P25" s="71"/>
      <c r="Q25" s="71"/>
      <c r="R25" s="73"/>
      <c r="AG25" s="56">
        <f t="shared" si="0"/>
        <v>11000</v>
      </c>
      <c r="AH25" s="56">
        <v>10</v>
      </c>
    </row>
    <row r="26" spans="5:34" x14ac:dyDescent="0.25">
      <c r="E26" s="78"/>
      <c r="F26" s="75"/>
      <c r="G26" s="75"/>
      <c r="H26" s="75"/>
      <c r="I26" s="75"/>
      <c r="J26" s="75"/>
      <c r="K26" s="71"/>
      <c r="L26" s="71"/>
      <c r="M26" s="71"/>
      <c r="N26" s="71"/>
      <c r="O26" s="71"/>
      <c r="P26" s="71"/>
      <c r="Q26" s="71"/>
      <c r="R26" s="73"/>
      <c r="AG26" s="56">
        <f t="shared" si="0"/>
        <v>11050</v>
      </c>
      <c r="AH26" s="56">
        <f t="shared" ref="AH26:AH68" si="10">AH25+0.5</f>
        <v>10.5</v>
      </c>
    </row>
    <row r="27" spans="5:34" x14ac:dyDescent="0.25">
      <c r="E27" s="78"/>
      <c r="F27" s="75"/>
      <c r="G27" s="75"/>
      <c r="H27" s="75"/>
      <c r="I27" s="75"/>
      <c r="J27" s="75"/>
      <c r="K27" s="71"/>
      <c r="L27" s="71"/>
      <c r="M27" s="71"/>
      <c r="N27" s="71"/>
      <c r="O27" s="71"/>
      <c r="P27" s="71"/>
      <c r="Q27" s="71"/>
      <c r="R27" s="73"/>
      <c r="AG27" s="56">
        <f t="shared" si="0"/>
        <v>11100</v>
      </c>
      <c r="AH27" s="56">
        <v>11</v>
      </c>
    </row>
    <row r="28" spans="5:34" ht="15.75" thickBot="1" x14ac:dyDescent="0.3">
      <c r="E28" s="78"/>
      <c r="F28" s="75"/>
      <c r="G28" s="88"/>
      <c r="H28" s="88"/>
      <c r="I28" s="75"/>
      <c r="J28" s="75"/>
      <c r="K28" s="71"/>
      <c r="L28" s="71"/>
      <c r="M28" s="71"/>
      <c r="N28" s="71"/>
      <c r="O28" s="71"/>
      <c r="P28" s="71"/>
      <c r="Q28" s="71"/>
      <c r="R28" s="73"/>
      <c r="AG28" s="56">
        <f t="shared" si="0"/>
        <v>11150</v>
      </c>
      <c r="AH28" s="56">
        <f t="shared" ref="AH28:AH68" si="11">AH27+0.5</f>
        <v>11.5</v>
      </c>
    </row>
    <row r="29" spans="5:34" ht="15.75" thickBot="1" x14ac:dyDescent="0.3">
      <c r="E29" s="101"/>
      <c r="F29" s="102"/>
      <c r="G29" s="75"/>
      <c r="H29" s="75"/>
      <c r="I29" s="103" t="s">
        <v>274</v>
      </c>
      <c r="J29" s="104"/>
      <c r="K29" s="104"/>
      <c r="L29" s="104"/>
      <c r="M29" s="104"/>
      <c r="N29" s="105"/>
      <c r="O29" s="89" t="s">
        <v>275</v>
      </c>
      <c r="P29" s="89" t="s">
        <v>276</v>
      </c>
      <c r="Q29" s="71"/>
      <c r="R29" s="73"/>
      <c r="T29" s="191" t="s">
        <v>285</v>
      </c>
      <c r="U29" s="191" t="s">
        <v>279</v>
      </c>
      <c r="V29" s="191" t="s">
        <v>280</v>
      </c>
      <c r="W29" s="191" t="s">
        <v>281</v>
      </c>
      <c r="X29" s="191" t="s">
        <v>282</v>
      </c>
      <c r="Y29" s="191" t="s">
        <v>283</v>
      </c>
      <c r="Z29" s="191" t="s">
        <v>283</v>
      </c>
      <c r="AA29" s="191" t="s">
        <v>289</v>
      </c>
      <c r="AB29" s="191" t="s">
        <v>290</v>
      </c>
      <c r="AG29" s="56">
        <f t="shared" si="0"/>
        <v>11200</v>
      </c>
      <c r="AH29" s="56">
        <v>12</v>
      </c>
    </row>
    <row r="30" spans="5:34" x14ac:dyDescent="0.25">
      <c r="E30" s="78"/>
      <c r="F30" s="75"/>
      <c r="G30" s="75"/>
      <c r="H30" s="75"/>
      <c r="I30" s="75"/>
      <c r="J30" s="75"/>
      <c r="K30" s="71"/>
      <c r="L30" s="71"/>
      <c r="M30" s="71"/>
      <c r="N30" s="71"/>
      <c r="O30" s="75" t="s">
        <v>270</v>
      </c>
      <c r="P30" s="75" t="s">
        <v>263</v>
      </c>
      <c r="Q30" s="71"/>
      <c r="R30" s="73"/>
      <c r="T30" s="16" t="s">
        <v>284</v>
      </c>
      <c r="U30" s="16">
        <v>0.38</v>
      </c>
      <c r="V30" s="16">
        <v>0.93</v>
      </c>
      <c r="W30" s="16">
        <v>1.9</v>
      </c>
      <c r="X30" s="16">
        <v>0.62</v>
      </c>
      <c r="Y30" s="16">
        <v>1.52</v>
      </c>
      <c r="Z30" s="16">
        <v>3.22</v>
      </c>
      <c r="AA30" s="16">
        <v>8</v>
      </c>
      <c r="AB30" s="16">
        <v>0.4</v>
      </c>
      <c r="AG30" s="56">
        <f t="shared" si="0"/>
        <v>11250</v>
      </c>
      <c r="AH30" s="56">
        <f t="shared" ref="AH30:AH68" si="12">AH29+0.5</f>
        <v>12.5</v>
      </c>
    </row>
    <row r="31" spans="5:34" x14ac:dyDescent="0.25">
      <c r="E31" s="78"/>
      <c r="F31" s="75"/>
      <c r="G31" s="75"/>
      <c r="H31" s="75"/>
      <c r="I31" s="75"/>
      <c r="J31" s="75"/>
      <c r="K31" s="71"/>
      <c r="L31" s="71"/>
      <c r="M31" s="71"/>
      <c r="N31" s="71"/>
      <c r="O31" s="75"/>
      <c r="P31" s="75"/>
      <c r="Q31" s="71"/>
      <c r="R31" s="73"/>
      <c r="T31" s="16" t="s">
        <v>286</v>
      </c>
      <c r="U31" s="16">
        <v>0.39</v>
      </c>
      <c r="V31" s="16">
        <v>0.95</v>
      </c>
      <c r="W31" s="16">
        <v>1.93</v>
      </c>
      <c r="X31" s="16">
        <v>0.64</v>
      </c>
      <c r="Y31" s="16">
        <v>1.55</v>
      </c>
      <c r="Z31" s="16">
        <v>3.27</v>
      </c>
      <c r="AA31" s="16"/>
      <c r="AB31" s="16"/>
      <c r="AG31" s="56">
        <f t="shared" si="0"/>
        <v>11300</v>
      </c>
      <c r="AH31" s="56">
        <v>13</v>
      </c>
    </row>
    <row r="32" spans="5:34" x14ac:dyDescent="0.25">
      <c r="E32" s="78"/>
      <c r="F32" s="75"/>
      <c r="G32" s="75"/>
      <c r="H32" s="75"/>
      <c r="I32" s="75"/>
      <c r="J32" s="75"/>
      <c r="K32" s="71"/>
      <c r="L32" s="71"/>
      <c r="M32" s="71"/>
      <c r="N32" s="71"/>
      <c r="O32" s="71"/>
      <c r="P32" s="71"/>
      <c r="Q32" s="71"/>
      <c r="R32" s="73"/>
      <c r="T32" s="16" t="s">
        <v>287</v>
      </c>
      <c r="U32" s="16">
        <v>0.4</v>
      </c>
      <c r="V32" s="16">
        <v>0.96</v>
      </c>
      <c r="W32" s="16">
        <v>2</v>
      </c>
      <c r="X32" s="16">
        <v>0.65</v>
      </c>
      <c r="Y32" s="16">
        <v>1.6</v>
      </c>
      <c r="Z32" s="16">
        <v>3.33</v>
      </c>
      <c r="AA32" s="16"/>
      <c r="AB32" s="16"/>
      <c r="AG32" s="56">
        <f t="shared" si="0"/>
        <v>11350</v>
      </c>
      <c r="AH32" s="56">
        <f t="shared" ref="AH32:AH68" si="13">AH31+0.5</f>
        <v>13.5</v>
      </c>
    </row>
    <row r="33" spans="5:34" ht="15.75" thickBot="1" x14ac:dyDescent="0.3">
      <c r="E33" s="81"/>
      <c r="F33" s="77"/>
      <c r="G33" s="77"/>
      <c r="H33" s="77"/>
      <c r="I33" s="77"/>
      <c r="J33" s="77"/>
      <c r="K33" s="76"/>
      <c r="L33" s="76"/>
      <c r="M33" s="76"/>
      <c r="N33" s="76"/>
      <c r="O33" s="76"/>
      <c r="P33" s="76"/>
      <c r="Q33" s="76"/>
      <c r="R33" s="74"/>
      <c r="T33" s="16" t="s">
        <v>288</v>
      </c>
      <c r="U33" s="16">
        <v>0.41</v>
      </c>
      <c r="V33" s="16">
        <v>0.98</v>
      </c>
      <c r="W33" s="16">
        <v>2.02</v>
      </c>
      <c r="X33" s="16">
        <v>0.67</v>
      </c>
      <c r="Y33" s="16">
        <v>1.63</v>
      </c>
      <c r="Z33" s="16">
        <v>3.39</v>
      </c>
      <c r="AA33" s="16"/>
      <c r="AB33" s="16"/>
      <c r="AG33" s="56">
        <f t="shared" si="0"/>
        <v>11400</v>
      </c>
      <c r="AH33" s="56">
        <v>14</v>
      </c>
    </row>
    <row r="34" spans="5:34" x14ac:dyDescent="0.25">
      <c r="T34" s="16"/>
      <c r="U34" s="16">
        <v>0.42</v>
      </c>
      <c r="V34" s="16">
        <v>1</v>
      </c>
      <c r="W34" s="16">
        <v>2.11</v>
      </c>
      <c r="X34" s="16">
        <v>0.69</v>
      </c>
      <c r="Y34" s="16">
        <v>1.69</v>
      </c>
      <c r="Z34" s="16">
        <v>3.55</v>
      </c>
      <c r="AA34" s="16"/>
      <c r="AB34" s="16"/>
      <c r="AG34" s="56">
        <f t="shared" si="0"/>
        <v>11450</v>
      </c>
      <c r="AH34" s="56">
        <f t="shared" ref="AH34:AH68" si="14">AH33+0.5</f>
        <v>14.5</v>
      </c>
    </row>
    <row r="35" spans="5:34" x14ac:dyDescent="0.25">
      <c r="T35" s="16"/>
      <c r="U35" s="16">
        <v>0.43</v>
      </c>
      <c r="V35" s="16">
        <v>1.02</v>
      </c>
      <c r="W35" s="16">
        <v>2.16</v>
      </c>
      <c r="X35" s="16">
        <v>0.71</v>
      </c>
      <c r="Y35" s="16">
        <v>1.73</v>
      </c>
      <c r="Z35" s="16">
        <v>3.6</v>
      </c>
      <c r="AA35" s="16"/>
      <c r="AB35" s="16"/>
      <c r="AG35" s="56">
        <f t="shared" si="0"/>
        <v>11500</v>
      </c>
      <c r="AH35" s="56">
        <v>15</v>
      </c>
    </row>
    <row r="36" spans="5:34" x14ac:dyDescent="0.25">
      <c r="T36" s="16"/>
      <c r="U36" s="16">
        <v>0.45</v>
      </c>
      <c r="V36" s="16">
        <v>1.05</v>
      </c>
      <c r="W36" s="16">
        <v>2.25</v>
      </c>
      <c r="X36" s="16">
        <v>0.73</v>
      </c>
      <c r="Y36" s="16">
        <v>1.79</v>
      </c>
      <c r="Z36" s="16">
        <v>3.7</v>
      </c>
      <c r="AA36" s="16"/>
      <c r="AB36" s="16"/>
      <c r="AG36" s="56">
        <f t="shared" si="0"/>
        <v>11550</v>
      </c>
      <c r="AH36" s="56">
        <f t="shared" ref="AH36:AH68" si="15">AH35+0.5</f>
        <v>15.5</v>
      </c>
    </row>
    <row r="37" spans="5:34" x14ac:dyDescent="0.25">
      <c r="T37" s="16"/>
      <c r="U37" s="16">
        <v>0.47</v>
      </c>
      <c r="V37" s="16">
        <v>1.07</v>
      </c>
      <c r="W37" s="16">
        <v>2.2999999999999998</v>
      </c>
      <c r="X37" s="16">
        <v>0.76</v>
      </c>
      <c r="Y37" s="16">
        <v>1.84</v>
      </c>
      <c r="Z37" s="16">
        <v>3.8</v>
      </c>
      <c r="AA37" s="16"/>
      <c r="AB37" s="16"/>
      <c r="AG37" s="56">
        <f t="shared" si="0"/>
        <v>11600</v>
      </c>
      <c r="AH37" s="56">
        <v>16</v>
      </c>
    </row>
    <row r="38" spans="5:34" x14ac:dyDescent="0.25">
      <c r="T38" s="16"/>
      <c r="U38" s="16">
        <v>0.5</v>
      </c>
      <c r="V38" s="16">
        <v>1.17</v>
      </c>
      <c r="W38" s="16">
        <v>2.7</v>
      </c>
      <c r="X38" s="16">
        <v>0.78</v>
      </c>
      <c r="Y38" s="16">
        <v>1.92</v>
      </c>
      <c r="Z38" s="16">
        <v>4.0999999999999996</v>
      </c>
      <c r="AA38" s="16"/>
      <c r="AB38" s="16"/>
      <c r="AG38" s="56">
        <f t="shared" si="0"/>
        <v>11650</v>
      </c>
      <c r="AH38" s="56">
        <f t="shared" ref="AH38:AH68" si="16">AH37+0.5</f>
        <v>16.5</v>
      </c>
    </row>
    <row r="39" spans="5:34" x14ac:dyDescent="0.25">
      <c r="T39" s="16"/>
      <c r="U39" s="16">
        <v>0.52</v>
      </c>
      <c r="V39" s="16">
        <v>1.2</v>
      </c>
      <c r="W39" s="16">
        <v>2.8</v>
      </c>
      <c r="X39" s="16">
        <v>0.81</v>
      </c>
      <c r="Y39" s="16">
        <v>1.97</v>
      </c>
      <c r="Z39" s="16">
        <v>4.25</v>
      </c>
      <c r="AA39" s="16"/>
      <c r="AB39" s="16"/>
      <c r="AG39" s="56">
        <f t="shared" si="0"/>
        <v>11700</v>
      </c>
      <c r="AH39" s="56">
        <v>17</v>
      </c>
    </row>
    <row r="40" spans="5:34" x14ac:dyDescent="0.25">
      <c r="T40" s="16"/>
      <c r="U40" s="16">
        <v>0.55000000000000004</v>
      </c>
      <c r="V40" s="16">
        <v>1.23</v>
      </c>
      <c r="W40" s="16">
        <v>2.95</v>
      </c>
      <c r="X40" s="16">
        <v>0.85</v>
      </c>
      <c r="Y40" s="16">
        <v>2.0499999999999998</v>
      </c>
      <c r="Z40" s="16">
        <v>4.5</v>
      </c>
      <c r="AA40" s="16"/>
      <c r="AB40" s="16"/>
      <c r="AG40" s="56">
        <f t="shared" si="0"/>
        <v>11750</v>
      </c>
      <c r="AH40" s="56">
        <f t="shared" ref="AH40:AH68" si="17">AH39+0.5</f>
        <v>17.5</v>
      </c>
    </row>
    <row r="41" spans="5:34" x14ac:dyDescent="0.25">
      <c r="T41" s="16"/>
      <c r="U41" s="16">
        <v>0.56999999999999995</v>
      </c>
      <c r="V41" s="16">
        <v>1.26</v>
      </c>
      <c r="W41" s="16">
        <v>3.1</v>
      </c>
      <c r="X41" s="16">
        <v>0.91</v>
      </c>
      <c r="Y41" s="16">
        <v>2.12</v>
      </c>
      <c r="Z41" s="16">
        <v>4.75</v>
      </c>
      <c r="AA41" s="16"/>
      <c r="AB41" s="16"/>
      <c r="AG41" s="56">
        <f t="shared" si="0"/>
        <v>11800</v>
      </c>
      <c r="AH41" s="56">
        <v>18</v>
      </c>
    </row>
    <row r="42" spans="5:34" x14ac:dyDescent="0.25">
      <c r="T42" s="16"/>
      <c r="U42" s="16">
        <v>0.64</v>
      </c>
      <c r="V42" s="16">
        <v>1.39</v>
      </c>
      <c r="W42" s="16">
        <v>3.5</v>
      </c>
      <c r="X42" s="16">
        <v>0.95</v>
      </c>
      <c r="Y42" s="16">
        <v>2.23</v>
      </c>
      <c r="Z42" s="16">
        <v>5.55</v>
      </c>
      <c r="AA42" s="16"/>
      <c r="AB42" s="16"/>
      <c r="AG42" s="56">
        <f t="shared" si="0"/>
        <v>11850</v>
      </c>
      <c r="AH42" s="56">
        <f t="shared" ref="AH42:AH68" si="18">AH41+0.5</f>
        <v>18.5</v>
      </c>
    </row>
    <row r="43" spans="5:34" x14ac:dyDescent="0.25">
      <c r="T43" s="16"/>
      <c r="U43" s="16">
        <v>0.68</v>
      </c>
      <c r="V43" s="16">
        <v>1.43</v>
      </c>
      <c r="W43" s="16">
        <v>3.75</v>
      </c>
      <c r="X43" s="16">
        <v>1.04</v>
      </c>
      <c r="Y43" s="16">
        <v>2.3199999999999998</v>
      </c>
      <c r="Z43" s="16">
        <v>6</v>
      </c>
      <c r="AA43" s="16"/>
      <c r="AB43" s="16"/>
      <c r="AG43" s="56">
        <f t="shared" si="0"/>
        <v>11900</v>
      </c>
      <c r="AH43" s="56">
        <v>19</v>
      </c>
    </row>
    <row r="44" spans="5:34" x14ac:dyDescent="0.25">
      <c r="T44" s="16"/>
      <c r="U44" s="16">
        <v>0.75</v>
      </c>
      <c r="V44" s="16">
        <v>1.5</v>
      </c>
      <c r="W44" s="16">
        <v>4.3499999999999996</v>
      </c>
      <c r="X44" s="16">
        <v>1.1499999999999999</v>
      </c>
      <c r="Y44" s="16">
        <v>2.4700000000000002</v>
      </c>
      <c r="Z44" s="16">
        <v>6.75</v>
      </c>
      <c r="AA44" s="16"/>
      <c r="AB44" s="16"/>
      <c r="AG44" s="56">
        <f t="shared" si="0"/>
        <v>11950</v>
      </c>
      <c r="AH44" s="56">
        <f t="shared" ref="AH44:AH68" si="19">AH43+0.5</f>
        <v>19.5</v>
      </c>
    </row>
    <row r="45" spans="5:34" x14ac:dyDescent="0.25">
      <c r="T45" s="16"/>
      <c r="U45" s="16">
        <v>0.84</v>
      </c>
      <c r="V45" s="16">
        <v>1.59</v>
      </c>
      <c r="W45" s="16">
        <v>4.95</v>
      </c>
      <c r="X45" s="16">
        <v>1.3</v>
      </c>
      <c r="Y45" s="16">
        <v>2.6</v>
      </c>
      <c r="Z45" s="16">
        <v>8</v>
      </c>
      <c r="AA45" s="16"/>
      <c r="AB45" s="16"/>
      <c r="AG45" s="56">
        <f t="shared" si="0"/>
        <v>12000</v>
      </c>
      <c r="AH45" s="56">
        <v>20</v>
      </c>
    </row>
    <row r="46" spans="5:34" x14ac:dyDescent="0.25">
      <c r="AG46" s="56">
        <f t="shared" si="0"/>
        <v>12050</v>
      </c>
      <c r="AH46" s="56">
        <f t="shared" ref="AH46:AH68" si="20">AH45+0.5</f>
        <v>20.5</v>
      </c>
    </row>
    <row r="47" spans="5:34" x14ac:dyDescent="0.25">
      <c r="AG47" s="56">
        <f t="shared" si="0"/>
        <v>12100</v>
      </c>
      <c r="AH47" s="56">
        <v>21</v>
      </c>
    </row>
    <row r="48" spans="5:34" x14ac:dyDescent="0.25">
      <c r="AG48" s="56">
        <f t="shared" si="0"/>
        <v>12150</v>
      </c>
      <c r="AH48" s="56">
        <f t="shared" ref="AH48:AH68" si="21">AH47+0.5</f>
        <v>21.5</v>
      </c>
    </row>
    <row r="49" spans="20:34" x14ac:dyDescent="0.25">
      <c r="AG49" s="56">
        <f t="shared" si="0"/>
        <v>12200</v>
      </c>
      <c r="AH49" s="56">
        <v>22</v>
      </c>
    </row>
    <row r="50" spans="20:34" x14ac:dyDescent="0.25">
      <c r="AG50" s="56">
        <f t="shared" si="0"/>
        <v>12250</v>
      </c>
      <c r="AH50" s="56">
        <f t="shared" ref="AH50:AH68" si="22">AH49+0.5</f>
        <v>22.5</v>
      </c>
    </row>
    <row r="51" spans="20:34" x14ac:dyDescent="0.25">
      <c r="AG51" s="56">
        <f t="shared" si="0"/>
        <v>12300</v>
      </c>
      <c r="AH51" s="56">
        <v>23</v>
      </c>
    </row>
    <row r="52" spans="20:34" x14ac:dyDescent="0.25">
      <c r="AG52" s="56">
        <f t="shared" si="0"/>
        <v>12350</v>
      </c>
      <c r="AH52" s="56">
        <f t="shared" ref="AH52:AH68" si="23">AH51+0.5</f>
        <v>23.5</v>
      </c>
    </row>
    <row r="53" spans="20:34" x14ac:dyDescent="0.25">
      <c r="T53" s="191" t="s">
        <v>120</v>
      </c>
      <c r="U53" s="191" t="s">
        <v>119</v>
      </c>
      <c r="V53" s="191" t="s">
        <v>294</v>
      </c>
      <c r="W53" s="191" t="s">
        <v>295</v>
      </c>
      <c r="X53" s="191" t="s">
        <v>296</v>
      </c>
      <c r="Y53" s="191" t="s">
        <v>297</v>
      </c>
      <c r="Z53" s="191" t="s">
        <v>298</v>
      </c>
      <c r="AA53" s="191" t="s">
        <v>299</v>
      </c>
      <c r="AB53" s="191" t="s">
        <v>300</v>
      </c>
      <c r="AC53" s="191" t="s">
        <v>301</v>
      </c>
      <c r="AD53" s="192" t="s">
        <v>291</v>
      </c>
      <c r="AE53" s="192" t="s">
        <v>292</v>
      </c>
      <c r="AG53" s="56">
        <f t="shared" si="0"/>
        <v>12400</v>
      </c>
      <c r="AH53" s="56">
        <v>24</v>
      </c>
    </row>
    <row r="54" spans="20:34" x14ac:dyDescent="0.25">
      <c r="T54" s="16" t="s">
        <v>291</v>
      </c>
      <c r="U54" s="16" t="s">
        <v>292</v>
      </c>
      <c r="V54" s="16">
        <v>1.75</v>
      </c>
      <c r="W54" s="16">
        <v>3.4</v>
      </c>
      <c r="X54" s="16">
        <v>6.6</v>
      </c>
      <c r="Y54" s="16">
        <v>12.5</v>
      </c>
      <c r="Z54" s="16">
        <v>2.0499999999999998</v>
      </c>
      <c r="AA54" s="16">
        <v>3.35</v>
      </c>
      <c r="AB54" s="16">
        <v>7</v>
      </c>
      <c r="AC54" s="16">
        <v>12.55</v>
      </c>
      <c r="AD54" s="193">
        <v>2</v>
      </c>
      <c r="AE54" s="193">
        <v>18</v>
      </c>
      <c r="AG54" s="56">
        <f t="shared" si="0"/>
        <v>12450</v>
      </c>
      <c r="AH54" s="56">
        <f t="shared" ref="AH54:AH68" si="24">AH53+0.5</f>
        <v>24.5</v>
      </c>
    </row>
    <row r="55" spans="20:34" x14ac:dyDescent="0.25">
      <c r="T55" s="16" t="s">
        <v>294</v>
      </c>
      <c r="U55" s="16" t="s">
        <v>298</v>
      </c>
      <c r="V55" s="16">
        <v>1.87</v>
      </c>
      <c r="W55" s="16">
        <v>3.66</v>
      </c>
      <c r="X55" s="16">
        <v>6.96</v>
      </c>
      <c r="Y55" s="16">
        <v>12.99</v>
      </c>
      <c r="Z55" s="16">
        <v>2.17</v>
      </c>
      <c r="AA55" s="16">
        <v>3.61</v>
      </c>
      <c r="AB55" s="16">
        <v>7.4</v>
      </c>
      <c r="AC55" s="16">
        <v>12.97</v>
      </c>
      <c r="AD55" s="56"/>
      <c r="AE55" s="56"/>
      <c r="AG55" s="56">
        <f t="shared" si="0"/>
        <v>12500</v>
      </c>
      <c r="AH55" s="56">
        <v>25</v>
      </c>
    </row>
    <row r="56" spans="20:34" x14ac:dyDescent="0.25">
      <c r="T56" s="16" t="s">
        <v>295</v>
      </c>
      <c r="U56" s="16" t="s">
        <v>299</v>
      </c>
      <c r="V56" s="16">
        <v>1.99</v>
      </c>
      <c r="W56" s="16">
        <v>3.92</v>
      </c>
      <c r="X56" s="16">
        <v>7.32</v>
      </c>
      <c r="Y56" s="16">
        <v>13.48</v>
      </c>
      <c r="Z56" s="16">
        <v>2.29</v>
      </c>
      <c r="AA56" s="16">
        <v>3.87</v>
      </c>
      <c r="AB56" s="16">
        <v>7.8</v>
      </c>
      <c r="AC56" s="16">
        <v>13.39</v>
      </c>
      <c r="AD56" s="56"/>
      <c r="AE56" s="56"/>
      <c r="AG56" s="56">
        <f t="shared" si="0"/>
        <v>12550</v>
      </c>
      <c r="AH56" s="56">
        <f t="shared" ref="AH56:AH68" si="25">AH55+0.5</f>
        <v>25.5</v>
      </c>
    </row>
    <row r="57" spans="20:34" x14ac:dyDescent="0.25">
      <c r="T57" s="16" t="s">
        <v>296</v>
      </c>
      <c r="U57" s="16" t="s">
        <v>300</v>
      </c>
      <c r="V57" s="16">
        <v>2.11</v>
      </c>
      <c r="W57" s="16">
        <v>4.18</v>
      </c>
      <c r="X57" s="16">
        <v>7.68</v>
      </c>
      <c r="Y57" s="16">
        <v>13.97</v>
      </c>
      <c r="Z57" s="16">
        <v>2.41</v>
      </c>
      <c r="AA57" s="16">
        <v>4.13</v>
      </c>
      <c r="AB57" s="16">
        <v>8.1999999999999993</v>
      </c>
      <c r="AC57" s="16">
        <v>13.81</v>
      </c>
      <c r="AD57" s="56"/>
      <c r="AE57" s="56"/>
      <c r="AG57" s="56">
        <f t="shared" si="0"/>
        <v>12600</v>
      </c>
      <c r="AH57" s="56">
        <v>26</v>
      </c>
    </row>
    <row r="58" spans="20:34" x14ac:dyDescent="0.25">
      <c r="T58" s="16" t="s">
        <v>297</v>
      </c>
      <c r="U58" s="16" t="s">
        <v>301</v>
      </c>
      <c r="V58" s="16">
        <v>2.23</v>
      </c>
      <c r="W58" s="16">
        <v>4.4400000000000004</v>
      </c>
      <c r="X58" s="16">
        <v>8.0399999999999991</v>
      </c>
      <c r="Y58" s="16">
        <v>14.46</v>
      </c>
      <c r="Z58" s="16">
        <v>2.5299999999999998</v>
      </c>
      <c r="AA58" s="16">
        <v>4.3899999999999997</v>
      </c>
      <c r="AB58" s="16">
        <v>8.6</v>
      </c>
      <c r="AC58" s="16">
        <v>14.23</v>
      </c>
      <c r="AD58" s="56"/>
      <c r="AE58" s="56"/>
      <c r="AG58" s="56">
        <f t="shared" si="0"/>
        <v>12650</v>
      </c>
      <c r="AH58" s="56">
        <f t="shared" ref="AH58:AH68" si="26">AH57+0.5</f>
        <v>26.5</v>
      </c>
    </row>
    <row r="59" spans="20:34" x14ac:dyDescent="0.25">
      <c r="T59" s="16"/>
      <c r="U59" s="16"/>
      <c r="V59" s="16">
        <v>2.35</v>
      </c>
      <c r="W59" s="16">
        <v>4.7</v>
      </c>
      <c r="X59" s="16">
        <v>8.4</v>
      </c>
      <c r="Y59" s="16">
        <v>14.95</v>
      </c>
      <c r="Z59" s="16">
        <v>2.65</v>
      </c>
      <c r="AA59" s="16">
        <v>4.6500000000000004</v>
      </c>
      <c r="AB59" s="16">
        <v>9</v>
      </c>
      <c r="AC59" s="16">
        <v>14.65</v>
      </c>
      <c r="AD59" s="56"/>
      <c r="AE59" s="56" t="s">
        <v>293</v>
      </c>
      <c r="AG59" s="56">
        <f t="shared" si="0"/>
        <v>12700</v>
      </c>
      <c r="AH59" s="56">
        <v>27</v>
      </c>
    </row>
    <row r="60" spans="20:34" x14ac:dyDescent="0.25">
      <c r="T60" s="16"/>
      <c r="U60" s="16"/>
      <c r="V60" s="16">
        <v>2.4700000000000002</v>
      </c>
      <c r="W60" s="16">
        <v>4.96</v>
      </c>
      <c r="X60" s="16">
        <v>8.76</v>
      </c>
      <c r="Y60" s="16">
        <v>15.44</v>
      </c>
      <c r="Z60" s="16">
        <v>2.77</v>
      </c>
      <c r="AA60" s="16">
        <v>4.91</v>
      </c>
      <c r="AB60" s="16">
        <v>9.4</v>
      </c>
      <c r="AC60" s="16">
        <v>15.07</v>
      </c>
      <c r="AD60" s="56"/>
      <c r="AE60" s="56"/>
      <c r="AG60" s="56">
        <f t="shared" si="0"/>
        <v>12750</v>
      </c>
      <c r="AH60" s="56">
        <f t="shared" ref="AH60:AH68" si="27">AH59+0.5</f>
        <v>27.5</v>
      </c>
    </row>
    <row r="61" spans="20:34" x14ac:dyDescent="0.25">
      <c r="T61" s="16"/>
      <c r="U61" s="16"/>
      <c r="V61" s="16">
        <v>2.59</v>
      </c>
      <c r="W61" s="16">
        <v>5.22</v>
      </c>
      <c r="X61" s="16">
        <v>9.1199999999999992</v>
      </c>
      <c r="Y61" s="16">
        <v>15.93</v>
      </c>
      <c r="Z61" s="16">
        <v>2.89</v>
      </c>
      <c r="AA61" s="16">
        <v>5.17</v>
      </c>
      <c r="AB61" s="16">
        <v>9.8000000000000007</v>
      </c>
      <c r="AC61" s="16">
        <v>15.49</v>
      </c>
      <c r="AD61" s="56"/>
      <c r="AE61" s="56"/>
      <c r="AG61" s="56">
        <f t="shared" si="0"/>
        <v>12800</v>
      </c>
      <c r="AH61" s="56">
        <v>28</v>
      </c>
    </row>
    <row r="62" spans="20:34" x14ac:dyDescent="0.25">
      <c r="T62" s="16"/>
      <c r="U62" s="16"/>
      <c r="V62" s="16">
        <v>2.71</v>
      </c>
      <c r="W62" s="16">
        <v>5.48</v>
      </c>
      <c r="X62" s="16">
        <v>9.48</v>
      </c>
      <c r="Y62" s="16">
        <v>16.420000000000002</v>
      </c>
      <c r="Z62" s="16">
        <v>3.01</v>
      </c>
      <c r="AA62" s="16">
        <v>5.43</v>
      </c>
      <c r="AB62" s="16">
        <v>10.199999999999999</v>
      </c>
      <c r="AC62" s="16">
        <v>15.91</v>
      </c>
      <c r="AD62" s="56"/>
      <c r="AE62" s="56"/>
      <c r="AG62" s="56">
        <f t="shared" si="0"/>
        <v>12850</v>
      </c>
      <c r="AH62" s="56">
        <f t="shared" ref="AH62:AH68" si="28">AH61+0.5</f>
        <v>28.5</v>
      </c>
    </row>
    <row r="63" spans="20:34" x14ac:dyDescent="0.25">
      <c r="T63" s="16"/>
      <c r="U63" s="16"/>
      <c r="V63" s="16">
        <v>2.83</v>
      </c>
      <c r="W63" s="16">
        <v>5.74</v>
      </c>
      <c r="X63" s="16">
        <v>9.84</v>
      </c>
      <c r="Y63" s="16">
        <v>16.91</v>
      </c>
      <c r="Z63" s="16">
        <v>3.13</v>
      </c>
      <c r="AA63" s="16">
        <v>5.69</v>
      </c>
      <c r="AB63" s="16">
        <v>10.6</v>
      </c>
      <c r="AC63" s="16">
        <v>16.329999999999998</v>
      </c>
      <c r="AD63" s="56"/>
      <c r="AE63" s="56"/>
      <c r="AG63" s="56">
        <f t="shared" si="0"/>
        <v>12900</v>
      </c>
      <c r="AH63" s="56">
        <v>29</v>
      </c>
    </row>
    <row r="64" spans="20:34" x14ac:dyDescent="0.25">
      <c r="T64" s="16"/>
      <c r="U64" s="16"/>
      <c r="V64" s="16">
        <v>2.95</v>
      </c>
      <c r="W64" s="16">
        <v>6</v>
      </c>
      <c r="X64" s="16">
        <v>10.199999999999999</v>
      </c>
      <c r="Y64" s="16">
        <v>17.399999999999999</v>
      </c>
      <c r="Z64" s="16">
        <v>3.25</v>
      </c>
      <c r="AA64" s="16">
        <v>5.95</v>
      </c>
      <c r="AB64" s="16">
        <v>11</v>
      </c>
      <c r="AC64" s="16">
        <v>16.75</v>
      </c>
      <c r="AD64" s="56"/>
      <c r="AE64" s="56"/>
      <c r="AG64" s="56">
        <f t="shared" si="0"/>
        <v>12950</v>
      </c>
      <c r="AH64" s="56">
        <f t="shared" ref="AH64:AH68" si="29">AH63+0.5</f>
        <v>29.5</v>
      </c>
    </row>
    <row r="65" spans="20:34" x14ac:dyDescent="0.25">
      <c r="T65" s="16"/>
      <c r="U65" s="16"/>
      <c r="V65" s="16">
        <v>3.07</v>
      </c>
      <c r="W65" s="16">
        <v>6.26</v>
      </c>
      <c r="X65" s="16">
        <v>10.56</v>
      </c>
      <c r="Y65" s="16">
        <v>17.89</v>
      </c>
      <c r="Z65" s="16">
        <v>3.37</v>
      </c>
      <c r="AA65" s="16">
        <v>6.21</v>
      </c>
      <c r="AB65" s="16">
        <v>11.4</v>
      </c>
      <c r="AC65" s="16">
        <v>17.170000000000002</v>
      </c>
      <c r="AD65" s="56"/>
      <c r="AE65" s="56"/>
      <c r="AG65" s="56">
        <f t="shared" si="0"/>
        <v>13000</v>
      </c>
      <c r="AH65" s="56">
        <v>30</v>
      </c>
    </row>
    <row r="66" spans="20:34" x14ac:dyDescent="0.25">
      <c r="T66" s="16"/>
      <c r="U66" s="16"/>
      <c r="V66" s="16">
        <v>3.19</v>
      </c>
      <c r="W66" s="16">
        <v>6.52</v>
      </c>
      <c r="X66" s="16">
        <v>10.92</v>
      </c>
      <c r="Y66" s="16">
        <v>18.38</v>
      </c>
      <c r="Z66" s="16">
        <v>3.49</v>
      </c>
      <c r="AA66" s="16">
        <v>6.47</v>
      </c>
      <c r="AB66" s="16">
        <v>11.8</v>
      </c>
      <c r="AC66" s="16">
        <v>17.59</v>
      </c>
      <c r="AD66" s="56"/>
      <c r="AE66" s="56"/>
      <c r="AG66" s="56">
        <f t="shared" si="0"/>
        <v>13050</v>
      </c>
      <c r="AH66" s="56">
        <f t="shared" ref="AH66:AH68" si="30">AH65+0.5</f>
        <v>30.5</v>
      </c>
    </row>
    <row r="67" spans="20:34" x14ac:dyDescent="0.25">
      <c r="T67" s="16"/>
      <c r="U67" s="16"/>
      <c r="V67" s="16">
        <v>3.31</v>
      </c>
      <c r="W67" s="16">
        <v>6.78</v>
      </c>
      <c r="X67" s="16">
        <v>11.28</v>
      </c>
      <c r="Y67" s="16">
        <v>18.87</v>
      </c>
      <c r="Z67" s="16">
        <v>3.61</v>
      </c>
      <c r="AA67" s="16">
        <v>6.73</v>
      </c>
      <c r="AB67" s="16">
        <v>12.2</v>
      </c>
      <c r="AC67" s="16">
        <v>18.010000000000002</v>
      </c>
      <c r="AD67" s="56"/>
      <c r="AE67" s="56"/>
      <c r="AG67" s="56">
        <f t="shared" si="0"/>
        <v>13100</v>
      </c>
      <c r="AH67" s="56">
        <v>31</v>
      </c>
    </row>
    <row r="68" spans="20:34" x14ac:dyDescent="0.25">
      <c r="T68" s="16"/>
      <c r="U68" s="16"/>
      <c r="V68" s="16">
        <v>3.43</v>
      </c>
      <c r="W68" s="16">
        <v>7.04</v>
      </c>
      <c r="X68" s="16">
        <v>11.64</v>
      </c>
      <c r="Y68" s="16">
        <v>19.36</v>
      </c>
      <c r="Z68" s="16">
        <v>3.73</v>
      </c>
      <c r="AA68" s="16">
        <v>6.99</v>
      </c>
      <c r="AB68" s="16">
        <v>12.6</v>
      </c>
      <c r="AC68" s="16">
        <v>18.43</v>
      </c>
      <c r="AD68" s="56"/>
      <c r="AE68" s="56"/>
      <c r="AG68" s="56">
        <f t="shared" si="0"/>
        <v>13150</v>
      </c>
      <c r="AH68" s="56">
        <f t="shared" ref="AH68" si="31">AH67+0.5</f>
        <v>31.5</v>
      </c>
    </row>
    <row r="69" spans="20:34" x14ac:dyDescent="0.25">
      <c r="T69" s="16"/>
      <c r="U69" s="16"/>
      <c r="V69" s="16">
        <v>3.55</v>
      </c>
      <c r="W69" s="16">
        <v>7.3</v>
      </c>
      <c r="X69" s="16">
        <v>12</v>
      </c>
      <c r="Y69" s="16">
        <v>19.850000000000001</v>
      </c>
      <c r="Z69" s="16">
        <v>3.85</v>
      </c>
      <c r="AA69" s="16">
        <v>7.25</v>
      </c>
      <c r="AB69" s="16">
        <v>13</v>
      </c>
      <c r="AC69" s="16">
        <v>18.850000000000001</v>
      </c>
      <c r="AD69" s="56"/>
      <c r="AE69" s="56"/>
      <c r="AG69" s="56">
        <f t="shared" si="0"/>
        <v>13200</v>
      </c>
    </row>
    <row r="70" spans="20:34" x14ac:dyDescent="0.25">
      <c r="AG70" s="56">
        <f t="shared" si="0"/>
        <v>13250</v>
      </c>
    </row>
    <row r="71" spans="20:34" x14ac:dyDescent="0.25">
      <c r="AG71" s="56">
        <f t="shared" si="0"/>
        <v>13300</v>
      </c>
    </row>
    <row r="72" spans="20:34" x14ac:dyDescent="0.25">
      <c r="AG72" s="56">
        <f t="shared" ref="AG72:AG135" si="32">AG71+50</f>
        <v>13350</v>
      </c>
    </row>
    <row r="73" spans="20:34" x14ac:dyDescent="0.25">
      <c r="AG73" s="56">
        <f t="shared" si="32"/>
        <v>13400</v>
      </c>
    </row>
    <row r="74" spans="20:34" x14ac:dyDescent="0.25">
      <c r="AG74" s="56">
        <f t="shared" si="32"/>
        <v>13450</v>
      </c>
    </row>
    <row r="75" spans="20:34" x14ac:dyDescent="0.25">
      <c r="AG75" s="56">
        <f t="shared" si="32"/>
        <v>13500</v>
      </c>
    </row>
    <row r="76" spans="20:34" x14ac:dyDescent="0.25">
      <c r="AG76" s="56">
        <f t="shared" si="32"/>
        <v>13550</v>
      </c>
    </row>
    <row r="77" spans="20:34" x14ac:dyDescent="0.25">
      <c r="AG77" s="56">
        <f t="shared" si="32"/>
        <v>13600</v>
      </c>
    </row>
    <row r="78" spans="20:34" x14ac:dyDescent="0.25">
      <c r="AG78" s="56">
        <f t="shared" si="32"/>
        <v>13650</v>
      </c>
    </row>
    <row r="79" spans="20:34" x14ac:dyDescent="0.25">
      <c r="AG79" s="56">
        <f t="shared" si="32"/>
        <v>13700</v>
      </c>
    </row>
    <row r="80" spans="20:34" x14ac:dyDescent="0.25">
      <c r="AG80" s="56">
        <f t="shared" si="32"/>
        <v>13750</v>
      </c>
    </row>
    <row r="81" spans="33:33" x14ac:dyDescent="0.25">
      <c r="AG81" s="56">
        <f t="shared" si="32"/>
        <v>13800</v>
      </c>
    </row>
    <row r="82" spans="33:33" x14ac:dyDescent="0.25">
      <c r="AG82" s="56">
        <f t="shared" si="32"/>
        <v>13850</v>
      </c>
    </row>
    <row r="83" spans="33:33" x14ac:dyDescent="0.25">
      <c r="AG83" s="56">
        <f t="shared" si="32"/>
        <v>13900</v>
      </c>
    </row>
    <row r="84" spans="33:33" x14ac:dyDescent="0.25">
      <c r="AG84" s="56">
        <f t="shared" si="32"/>
        <v>13950</v>
      </c>
    </row>
    <row r="85" spans="33:33" x14ac:dyDescent="0.25">
      <c r="AG85" s="56">
        <f t="shared" si="32"/>
        <v>14000</v>
      </c>
    </row>
    <row r="86" spans="33:33" x14ac:dyDescent="0.25">
      <c r="AG86" s="56">
        <f t="shared" si="32"/>
        <v>14050</v>
      </c>
    </row>
    <row r="87" spans="33:33" x14ac:dyDescent="0.25">
      <c r="AG87" s="56">
        <f t="shared" si="32"/>
        <v>14100</v>
      </c>
    </row>
    <row r="88" spans="33:33" x14ac:dyDescent="0.25">
      <c r="AG88" s="56">
        <f t="shared" si="32"/>
        <v>14150</v>
      </c>
    </row>
    <row r="89" spans="33:33" x14ac:dyDescent="0.25">
      <c r="AG89" s="56">
        <f t="shared" si="32"/>
        <v>14200</v>
      </c>
    </row>
    <row r="90" spans="33:33" x14ac:dyDescent="0.25">
      <c r="AG90" s="56">
        <f t="shared" si="32"/>
        <v>14250</v>
      </c>
    </row>
    <row r="91" spans="33:33" x14ac:dyDescent="0.25">
      <c r="AG91" s="56">
        <f t="shared" si="32"/>
        <v>14300</v>
      </c>
    </row>
    <row r="92" spans="33:33" x14ac:dyDescent="0.25">
      <c r="AG92" s="56">
        <f t="shared" si="32"/>
        <v>14350</v>
      </c>
    </row>
    <row r="93" spans="33:33" x14ac:dyDescent="0.25">
      <c r="AG93" s="56">
        <f t="shared" si="32"/>
        <v>14400</v>
      </c>
    </row>
    <row r="94" spans="33:33" x14ac:dyDescent="0.25">
      <c r="AG94" s="56">
        <f t="shared" si="32"/>
        <v>14450</v>
      </c>
    </row>
    <row r="95" spans="33:33" x14ac:dyDescent="0.25">
      <c r="AG95" s="56">
        <f t="shared" si="32"/>
        <v>14500</v>
      </c>
    </row>
    <row r="96" spans="33:33" x14ac:dyDescent="0.25">
      <c r="AG96" s="56">
        <f t="shared" si="32"/>
        <v>14550</v>
      </c>
    </row>
    <row r="97" spans="33:33" x14ac:dyDescent="0.25">
      <c r="AG97" s="56">
        <f t="shared" si="32"/>
        <v>14600</v>
      </c>
    </row>
    <row r="98" spans="33:33" x14ac:dyDescent="0.25">
      <c r="AG98" s="56">
        <f t="shared" si="32"/>
        <v>14650</v>
      </c>
    </row>
    <row r="99" spans="33:33" x14ac:dyDescent="0.25">
      <c r="AG99" s="56">
        <f t="shared" si="32"/>
        <v>14700</v>
      </c>
    </row>
    <row r="100" spans="33:33" x14ac:dyDescent="0.25">
      <c r="AG100" s="56">
        <f t="shared" si="32"/>
        <v>14750</v>
      </c>
    </row>
    <row r="101" spans="33:33" x14ac:dyDescent="0.25">
      <c r="AG101" s="56">
        <f t="shared" si="32"/>
        <v>14800</v>
      </c>
    </row>
    <row r="102" spans="33:33" x14ac:dyDescent="0.25">
      <c r="AG102" s="56">
        <f t="shared" si="32"/>
        <v>14850</v>
      </c>
    </row>
    <row r="103" spans="33:33" x14ac:dyDescent="0.25">
      <c r="AG103" s="56">
        <f t="shared" si="32"/>
        <v>14900</v>
      </c>
    </row>
    <row r="104" spans="33:33" x14ac:dyDescent="0.25">
      <c r="AG104" s="56">
        <f t="shared" si="32"/>
        <v>14950</v>
      </c>
    </row>
    <row r="105" spans="33:33" x14ac:dyDescent="0.25">
      <c r="AG105" s="56">
        <f t="shared" si="32"/>
        <v>15000</v>
      </c>
    </row>
    <row r="106" spans="33:33" x14ac:dyDescent="0.25">
      <c r="AG106" s="56">
        <f t="shared" si="32"/>
        <v>15050</v>
      </c>
    </row>
    <row r="107" spans="33:33" x14ac:dyDescent="0.25">
      <c r="AG107" s="56">
        <f t="shared" si="32"/>
        <v>15100</v>
      </c>
    </row>
    <row r="108" spans="33:33" x14ac:dyDescent="0.25">
      <c r="AG108" s="56">
        <f t="shared" si="32"/>
        <v>15150</v>
      </c>
    </row>
    <row r="109" spans="33:33" x14ac:dyDescent="0.25">
      <c r="AG109" s="56">
        <f t="shared" si="32"/>
        <v>15200</v>
      </c>
    </row>
    <row r="110" spans="33:33" x14ac:dyDescent="0.25">
      <c r="AG110" s="56">
        <f t="shared" si="32"/>
        <v>15250</v>
      </c>
    </row>
    <row r="111" spans="33:33" x14ac:dyDescent="0.25">
      <c r="AG111" s="56">
        <f t="shared" si="32"/>
        <v>15300</v>
      </c>
    </row>
    <row r="112" spans="33:33" x14ac:dyDescent="0.25">
      <c r="AG112" s="56">
        <f t="shared" si="32"/>
        <v>15350</v>
      </c>
    </row>
    <row r="113" spans="33:33" x14ac:dyDescent="0.25">
      <c r="AG113" s="56">
        <f t="shared" si="32"/>
        <v>15400</v>
      </c>
    </row>
    <row r="114" spans="33:33" x14ac:dyDescent="0.25">
      <c r="AG114" s="56">
        <f t="shared" si="32"/>
        <v>15450</v>
      </c>
    </row>
    <row r="115" spans="33:33" x14ac:dyDescent="0.25">
      <c r="AG115" s="56">
        <f t="shared" si="32"/>
        <v>15500</v>
      </c>
    </row>
    <row r="116" spans="33:33" x14ac:dyDescent="0.25">
      <c r="AG116" s="56">
        <f t="shared" si="32"/>
        <v>15550</v>
      </c>
    </row>
    <row r="117" spans="33:33" x14ac:dyDescent="0.25">
      <c r="AG117" s="56">
        <f t="shared" si="32"/>
        <v>15600</v>
      </c>
    </row>
    <row r="118" spans="33:33" x14ac:dyDescent="0.25">
      <c r="AG118" s="56">
        <f t="shared" si="32"/>
        <v>15650</v>
      </c>
    </row>
    <row r="119" spans="33:33" x14ac:dyDescent="0.25">
      <c r="AG119" s="56">
        <f t="shared" si="32"/>
        <v>15700</v>
      </c>
    </row>
    <row r="120" spans="33:33" x14ac:dyDescent="0.25">
      <c r="AG120" s="56">
        <f t="shared" si="32"/>
        <v>15750</v>
      </c>
    </row>
    <row r="121" spans="33:33" x14ac:dyDescent="0.25">
      <c r="AG121" s="56">
        <f t="shared" si="32"/>
        <v>15800</v>
      </c>
    </row>
    <row r="122" spans="33:33" x14ac:dyDescent="0.25">
      <c r="AG122" s="56">
        <f t="shared" si="32"/>
        <v>15850</v>
      </c>
    </row>
    <row r="123" spans="33:33" x14ac:dyDescent="0.25">
      <c r="AG123" s="56">
        <f t="shared" si="32"/>
        <v>15900</v>
      </c>
    </row>
    <row r="124" spans="33:33" x14ac:dyDescent="0.25">
      <c r="AG124" s="56">
        <f t="shared" si="32"/>
        <v>15950</v>
      </c>
    </row>
    <row r="125" spans="33:33" x14ac:dyDescent="0.25">
      <c r="AG125" s="56">
        <f t="shared" si="32"/>
        <v>16000</v>
      </c>
    </row>
    <row r="126" spans="33:33" x14ac:dyDescent="0.25">
      <c r="AG126" s="56">
        <f t="shared" si="32"/>
        <v>16050</v>
      </c>
    </row>
    <row r="127" spans="33:33" x14ac:dyDescent="0.25">
      <c r="AG127" s="56">
        <f t="shared" si="32"/>
        <v>16100</v>
      </c>
    </row>
    <row r="128" spans="33:33" x14ac:dyDescent="0.25">
      <c r="AG128" s="56">
        <f t="shared" si="32"/>
        <v>16150</v>
      </c>
    </row>
    <row r="129" spans="33:33" x14ac:dyDescent="0.25">
      <c r="AG129" s="56">
        <f t="shared" si="32"/>
        <v>16200</v>
      </c>
    </row>
    <row r="130" spans="33:33" x14ac:dyDescent="0.25">
      <c r="AG130" s="56">
        <f t="shared" si="32"/>
        <v>16250</v>
      </c>
    </row>
    <row r="131" spans="33:33" x14ac:dyDescent="0.25">
      <c r="AG131" s="56">
        <f t="shared" si="32"/>
        <v>16300</v>
      </c>
    </row>
    <row r="132" spans="33:33" x14ac:dyDescent="0.25">
      <c r="AG132" s="56">
        <f t="shared" si="32"/>
        <v>16350</v>
      </c>
    </row>
    <row r="133" spans="33:33" x14ac:dyDescent="0.25">
      <c r="AG133" s="56">
        <f t="shared" si="32"/>
        <v>16400</v>
      </c>
    </row>
    <row r="134" spans="33:33" x14ac:dyDescent="0.25">
      <c r="AG134" s="56">
        <f t="shared" si="32"/>
        <v>16450</v>
      </c>
    </row>
    <row r="135" spans="33:33" x14ac:dyDescent="0.25">
      <c r="AG135" s="56">
        <f t="shared" si="32"/>
        <v>16500</v>
      </c>
    </row>
    <row r="136" spans="33:33" x14ac:dyDescent="0.25">
      <c r="AG136" s="56">
        <f t="shared" ref="AG136:AG140" si="33">AG135+50</f>
        <v>16550</v>
      </c>
    </row>
    <row r="137" spans="33:33" x14ac:dyDescent="0.25">
      <c r="AG137" s="56">
        <f t="shared" si="33"/>
        <v>16600</v>
      </c>
    </row>
    <row r="138" spans="33:33" x14ac:dyDescent="0.25">
      <c r="AG138" s="56">
        <f t="shared" si="33"/>
        <v>16650</v>
      </c>
    </row>
    <row r="139" spans="33:33" x14ac:dyDescent="0.25">
      <c r="AG139" s="56">
        <f t="shared" si="33"/>
        <v>16700</v>
      </c>
    </row>
    <row r="140" spans="33:33" x14ac:dyDescent="0.25">
      <c r="AG140" s="56">
        <f t="shared" si="33"/>
        <v>16750</v>
      </c>
    </row>
  </sheetData>
  <mergeCells count="8">
    <mergeCell ref="R19:R22"/>
    <mergeCell ref="R13:R15"/>
    <mergeCell ref="E3:R3"/>
    <mergeCell ref="I5:Q5"/>
    <mergeCell ref="F6:G6"/>
    <mergeCell ref="E29:F29"/>
    <mergeCell ref="I29:N29"/>
    <mergeCell ref="F16:G16"/>
  </mergeCells>
  <dataValidations count="11">
    <dataValidation type="list" allowBlank="1" showInputMessage="1" showErrorMessage="1" sqref="J13:Q13 J16:Q16" xr:uid="{6B2B259E-8A53-4FBD-AB43-2195B599D554}">
      <formula1>MainBand</formula1>
    </dataValidation>
    <dataValidation type="list" allowBlank="1" showInputMessage="1" showErrorMessage="1" sqref="J15:Q15 J18:K18" xr:uid="{36390E13-443B-4287-8763-992F498B2D4E}">
      <formula1>INDIRECT(J13&amp;"_L")</formula1>
    </dataValidation>
    <dataValidation type="list" allowBlank="1" showInputMessage="1" showErrorMessage="1" sqref="J14:Q14 J17:Q17" xr:uid="{7E4D427C-D953-4612-A230-A47CA4D6C267}">
      <formula1>INDIRECT(J13&amp;"_H")</formula1>
    </dataValidation>
    <dataValidation type="list" allowBlank="1" showInputMessage="1" showErrorMessage="1" sqref="J7:Q7" xr:uid="{E4A0E3CA-18DF-4010-931E-61C962A6709F}">
      <formula1>RFISRC</formula1>
    </dataValidation>
    <dataValidation type="list" allowBlank="1" showInputMessage="1" showErrorMessage="1" sqref="J8:Q8" xr:uid="{EA4CD5C8-F416-41E5-906D-83943D139EB9}">
      <formula1>RFIBS</formula1>
    </dataValidation>
    <dataValidation type="list" allowBlank="1" showInputMessage="1" showErrorMessage="1" sqref="J9:Q9" xr:uid="{07E45209-88FB-4ACA-9A63-75422C0798A1}">
      <formula1>IFOBS</formula1>
    </dataValidation>
    <dataValidation type="list" allowBlank="1" showInputMessage="1" showErrorMessage="1" sqref="J19:Q19" xr:uid="{8AEA6072-20E3-4B63-BCE7-097D1B8B1A35}">
      <formula1>TF2_HPF_SW</formula1>
    </dataValidation>
    <dataValidation type="list" allowBlank="1" showInputMessage="1" showErrorMessage="1" sqref="J20 J22:O22" xr:uid="{6D3E80DF-42D1-4173-B382-C73907B4EEEE}">
      <formula1>INDIRECT(J19)</formula1>
    </dataValidation>
    <dataValidation type="list" allowBlank="1" showInputMessage="1" showErrorMessage="1" sqref="J21:Q21" xr:uid="{91478DF7-1ADD-48B3-B614-F0AF0A6594B7}">
      <formula1>TF2_LPF_SW</formula1>
    </dataValidation>
    <dataValidation type="list" allowBlank="1" showInputMessage="1" showErrorMessage="1" sqref="J23:Q23" xr:uid="{A0598D06-040A-42CD-9B97-EB7E4A3AF02C}">
      <formula1>LO_FREQ</formula1>
    </dataValidation>
    <dataValidation type="list" allowBlank="1" showInputMessage="1" showErrorMessage="1" sqref="J10:Q12" xr:uid="{9FEB9391-4218-4E31-8BEB-36148B2AED44}">
      <formula1>DCA</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FF683-CCDA-44DC-BFDF-648ABA25D879}">
  <dimension ref="E2:Y37"/>
  <sheetViews>
    <sheetView topLeftCell="E31" zoomScaleNormal="100" workbookViewId="0">
      <selection activeCell="H39" sqref="H39"/>
    </sheetView>
  </sheetViews>
  <sheetFormatPr defaultRowHeight="15" x14ac:dyDescent="0.25"/>
  <cols>
    <col min="5" max="5" width="11.42578125" customWidth="1"/>
    <col min="6" max="6" width="23.5703125" style="2" customWidth="1"/>
    <col min="7" max="7" width="20.7109375" style="2" customWidth="1"/>
    <col min="8" max="8" width="16.7109375" customWidth="1"/>
    <col min="9" max="9" width="18.7109375" style="2" customWidth="1"/>
    <col min="10" max="10" width="16.7109375" style="2" customWidth="1"/>
    <col min="11" max="27" width="16.7109375" customWidth="1"/>
    <col min="28" max="28" width="24.42578125" customWidth="1"/>
    <col min="29" max="46" width="9.140625" customWidth="1"/>
    <col min="49" max="49" width="9.140625" customWidth="1"/>
  </cols>
  <sheetData>
    <row r="2" spans="5:24" ht="15.75" thickBot="1" x14ac:dyDescent="0.3"/>
    <row r="3" spans="5:24" ht="18.75" x14ac:dyDescent="0.3">
      <c r="E3" s="97" t="s">
        <v>269</v>
      </c>
      <c r="F3" s="98"/>
      <c r="G3" s="98"/>
      <c r="H3" s="98"/>
      <c r="I3" s="98"/>
      <c r="J3" s="98"/>
      <c r="K3" s="98"/>
      <c r="L3" s="98"/>
      <c r="M3" s="98"/>
      <c r="N3" s="98"/>
      <c r="O3" s="98"/>
      <c r="P3" s="98"/>
      <c r="Q3" s="98"/>
      <c r="R3" s="99"/>
    </row>
    <row r="4" spans="5:24" x14ac:dyDescent="0.25">
      <c r="E4" s="78"/>
      <c r="F4" s="75"/>
      <c r="G4" s="75"/>
      <c r="H4" s="71"/>
      <c r="I4" s="75"/>
      <c r="J4" s="75"/>
      <c r="K4" s="71"/>
      <c r="L4" s="71"/>
      <c r="M4" s="71"/>
      <c r="N4" s="71"/>
      <c r="O4" s="71"/>
      <c r="P4" s="71"/>
      <c r="Q4" s="71"/>
      <c r="R4" s="73"/>
    </row>
    <row r="5" spans="5:24" x14ac:dyDescent="0.25">
      <c r="E5" s="78"/>
      <c r="F5" s="75"/>
      <c r="G5" s="75"/>
      <c r="H5" s="71"/>
      <c r="I5" s="107" t="s">
        <v>259</v>
      </c>
      <c r="J5" s="108"/>
      <c r="K5" s="108"/>
      <c r="L5" s="108"/>
      <c r="M5" s="108"/>
      <c r="N5" s="108"/>
      <c r="O5" s="108"/>
      <c r="P5" s="108"/>
      <c r="Q5" s="109"/>
      <c r="R5" s="73"/>
    </row>
    <row r="6" spans="5:24" x14ac:dyDescent="0.25">
      <c r="E6" s="78"/>
      <c r="F6" s="106" t="s">
        <v>235</v>
      </c>
      <c r="G6" s="106"/>
      <c r="H6" s="71"/>
      <c r="I6" s="79"/>
      <c r="J6" s="80">
        <v>0</v>
      </c>
      <c r="K6" s="80">
        <v>1</v>
      </c>
      <c r="L6" s="80">
        <v>2</v>
      </c>
      <c r="M6" s="80">
        <v>3</v>
      </c>
      <c r="N6" s="80">
        <v>4</v>
      </c>
      <c r="O6" s="80">
        <v>5</v>
      </c>
      <c r="P6" s="80">
        <v>6</v>
      </c>
      <c r="Q6" s="80">
        <v>7</v>
      </c>
      <c r="R6" s="73"/>
    </row>
    <row r="7" spans="5:24" x14ac:dyDescent="0.25">
      <c r="E7" s="78"/>
      <c r="F7" s="80" t="s">
        <v>260</v>
      </c>
      <c r="G7" s="79" t="s">
        <v>261</v>
      </c>
      <c r="H7" s="71"/>
      <c r="I7" s="80" t="s">
        <v>61</v>
      </c>
      <c r="J7" s="79" t="s">
        <v>3</v>
      </c>
      <c r="K7" s="79" t="s">
        <v>3</v>
      </c>
      <c r="L7" s="79" t="s">
        <v>3</v>
      </c>
      <c r="M7" s="79" t="s">
        <v>3</v>
      </c>
      <c r="N7" s="79" t="s">
        <v>3</v>
      </c>
      <c r="O7" s="79" t="s">
        <v>3</v>
      </c>
      <c r="P7" s="79" t="s">
        <v>3</v>
      </c>
      <c r="Q7" s="79" t="s">
        <v>3</v>
      </c>
      <c r="R7" s="73"/>
      <c r="U7" t="s">
        <v>54</v>
      </c>
      <c r="V7" t="s">
        <v>3</v>
      </c>
      <c r="W7" t="s">
        <v>4</v>
      </c>
      <c r="X7" t="s">
        <v>122</v>
      </c>
    </row>
    <row r="8" spans="5:24" x14ac:dyDescent="0.25">
      <c r="E8" s="78"/>
      <c r="F8" s="80" t="s">
        <v>252</v>
      </c>
      <c r="G8" s="79">
        <v>1000</v>
      </c>
      <c r="H8" s="71"/>
      <c r="I8" s="80" t="s">
        <v>62</v>
      </c>
      <c r="J8" s="79" t="s">
        <v>2</v>
      </c>
      <c r="K8" s="79" t="s">
        <v>2</v>
      </c>
      <c r="L8" s="79" t="s">
        <v>2</v>
      </c>
      <c r="M8" s="79" t="s">
        <v>2</v>
      </c>
      <c r="N8" s="79" t="s">
        <v>2</v>
      </c>
      <c r="O8" s="79" t="s">
        <v>2</v>
      </c>
      <c r="P8" s="79" t="s">
        <v>2</v>
      </c>
      <c r="Q8" s="79" t="s">
        <v>2</v>
      </c>
      <c r="R8" s="73"/>
      <c r="U8" t="s">
        <v>54</v>
      </c>
      <c r="V8" t="s">
        <v>2</v>
      </c>
    </row>
    <row r="9" spans="5:24" x14ac:dyDescent="0.25">
      <c r="E9" s="78"/>
      <c r="F9" s="80" t="s">
        <v>253</v>
      </c>
      <c r="G9" s="79">
        <v>10</v>
      </c>
      <c r="H9" s="71"/>
      <c r="I9" s="80" t="s">
        <v>0</v>
      </c>
      <c r="J9" s="79">
        <v>5</v>
      </c>
      <c r="K9" s="79">
        <v>5</v>
      </c>
      <c r="L9" s="79">
        <v>5</v>
      </c>
      <c r="M9" s="79">
        <v>5</v>
      </c>
      <c r="N9" s="79">
        <v>5</v>
      </c>
      <c r="O9" s="79">
        <v>5</v>
      </c>
      <c r="P9" s="79">
        <v>5</v>
      </c>
      <c r="Q9" s="79">
        <v>5</v>
      </c>
      <c r="R9" s="73"/>
      <c r="U9" s="92" t="s">
        <v>250</v>
      </c>
      <c r="V9" s="92"/>
      <c r="W9" s="92"/>
      <c r="X9" s="92"/>
    </row>
    <row r="10" spans="5:24" x14ac:dyDescent="0.25">
      <c r="E10" s="78"/>
      <c r="F10" s="80" t="s">
        <v>236</v>
      </c>
      <c r="G10" s="79" t="s">
        <v>257</v>
      </c>
      <c r="H10" s="71"/>
      <c r="I10" s="80" t="s">
        <v>1</v>
      </c>
      <c r="J10" s="79">
        <v>5</v>
      </c>
      <c r="K10" s="79">
        <v>5</v>
      </c>
      <c r="L10" s="79">
        <v>5</v>
      </c>
      <c r="M10" s="79">
        <v>5</v>
      </c>
      <c r="N10" s="79">
        <v>5</v>
      </c>
      <c r="O10" s="79">
        <v>5</v>
      </c>
      <c r="P10" s="79">
        <v>5</v>
      </c>
      <c r="Q10" s="79">
        <v>5</v>
      </c>
      <c r="R10" s="73"/>
      <c r="U10" s="92" t="s">
        <v>250</v>
      </c>
      <c r="V10" s="92"/>
      <c r="W10" s="92"/>
      <c r="X10" s="92"/>
    </row>
    <row r="11" spans="5:24" x14ac:dyDescent="0.25">
      <c r="E11" s="78"/>
      <c r="F11" s="75"/>
      <c r="G11" s="75"/>
      <c r="H11" s="71"/>
      <c r="I11" s="80" t="s">
        <v>164</v>
      </c>
      <c r="J11" s="79">
        <v>5</v>
      </c>
      <c r="K11" s="79">
        <v>5</v>
      </c>
      <c r="L11" s="79">
        <v>5</v>
      </c>
      <c r="M11" s="79">
        <v>5</v>
      </c>
      <c r="N11" s="79">
        <v>5</v>
      </c>
      <c r="O11" s="79">
        <v>5</v>
      </c>
      <c r="P11" s="79">
        <v>5</v>
      </c>
      <c r="Q11" s="79">
        <v>5</v>
      </c>
      <c r="R11" s="73"/>
      <c r="U11" s="92" t="s">
        <v>250</v>
      </c>
      <c r="V11" s="92"/>
      <c r="W11" s="92"/>
      <c r="X11" s="92"/>
    </row>
    <row r="12" spans="5:24" x14ac:dyDescent="0.25">
      <c r="E12" s="78"/>
      <c r="F12" s="75"/>
      <c r="G12" s="75"/>
      <c r="H12" s="71"/>
      <c r="I12" s="80" t="s">
        <v>63</v>
      </c>
      <c r="J12" s="79" t="s">
        <v>238</v>
      </c>
      <c r="K12" s="79" t="s">
        <v>238</v>
      </c>
      <c r="L12" s="79" t="s">
        <v>238</v>
      </c>
      <c r="M12" s="79" t="s">
        <v>238</v>
      </c>
      <c r="N12" s="79" t="s">
        <v>238</v>
      </c>
      <c r="O12" s="79" t="s">
        <v>238</v>
      </c>
      <c r="P12" s="79" t="s">
        <v>238</v>
      </c>
      <c r="Q12" s="79" t="s">
        <v>238</v>
      </c>
      <c r="R12" s="73"/>
      <c r="U12" t="s">
        <v>237</v>
      </c>
      <c r="V12" t="s">
        <v>238</v>
      </c>
      <c r="W12" t="s">
        <v>239</v>
      </c>
      <c r="X12" t="s">
        <v>240</v>
      </c>
    </row>
    <row r="13" spans="5:24" x14ac:dyDescent="0.25">
      <c r="E13" s="78"/>
      <c r="F13" s="75"/>
      <c r="G13" s="75"/>
      <c r="H13" s="71"/>
      <c r="I13" s="80" t="s">
        <v>65</v>
      </c>
      <c r="J13" s="79">
        <v>1</v>
      </c>
      <c r="K13" s="79">
        <v>1</v>
      </c>
      <c r="L13" s="79">
        <v>1</v>
      </c>
      <c r="M13" s="79">
        <v>1</v>
      </c>
      <c r="N13" s="79">
        <v>1</v>
      </c>
      <c r="O13" s="79">
        <v>1</v>
      </c>
      <c r="P13" s="79">
        <v>1</v>
      </c>
      <c r="Q13" s="79">
        <v>1</v>
      </c>
      <c r="R13" s="73"/>
      <c r="U13" s="92" t="s">
        <v>251</v>
      </c>
      <c r="V13" s="92"/>
      <c r="W13" s="92"/>
      <c r="X13" s="92"/>
    </row>
    <row r="14" spans="5:24" x14ac:dyDescent="0.25">
      <c r="E14" s="78"/>
      <c r="F14" s="75"/>
      <c r="G14" s="75"/>
      <c r="H14" s="71"/>
      <c r="I14" s="80" t="s">
        <v>64</v>
      </c>
      <c r="J14" s="79">
        <v>1</v>
      </c>
      <c r="K14" s="79">
        <v>1</v>
      </c>
      <c r="L14" s="79">
        <v>1</v>
      </c>
      <c r="M14" s="79">
        <v>1</v>
      </c>
      <c r="N14" s="79">
        <v>1</v>
      </c>
      <c r="O14" s="79">
        <v>1</v>
      </c>
      <c r="P14" s="79">
        <v>1</v>
      </c>
      <c r="Q14" s="79">
        <v>1</v>
      </c>
      <c r="R14" s="73"/>
      <c r="U14" s="92" t="s">
        <v>251</v>
      </c>
      <c r="V14" s="92"/>
      <c r="W14" s="92"/>
      <c r="X14" s="92"/>
    </row>
    <row r="15" spans="5:24" x14ac:dyDescent="0.25">
      <c r="E15" s="78"/>
      <c r="F15" s="106" t="s">
        <v>258</v>
      </c>
      <c r="G15" s="106"/>
      <c r="H15" s="71"/>
      <c r="I15" s="80" t="s">
        <v>68</v>
      </c>
      <c r="J15" s="79" t="s">
        <v>239</v>
      </c>
      <c r="K15" s="79" t="s">
        <v>239</v>
      </c>
      <c r="L15" s="79" t="s">
        <v>239</v>
      </c>
      <c r="M15" s="79" t="s">
        <v>239</v>
      </c>
      <c r="N15" s="79" t="s">
        <v>239</v>
      </c>
      <c r="O15" s="79" t="s">
        <v>239</v>
      </c>
      <c r="P15" s="79" t="s">
        <v>239</v>
      </c>
      <c r="Q15" s="79" t="s">
        <v>239</v>
      </c>
      <c r="R15" s="73"/>
      <c r="U15" t="s">
        <v>237</v>
      </c>
      <c r="V15" t="s">
        <v>238</v>
      </c>
      <c r="W15" t="s">
        <v>239</v>
      </c>
      <c r="X15" t="s">
        <v>240</v>
      </c>
    </row>
    <row r="16" spans="5:24" x14ac:dyDescent="0.25">
      <c r="E16" s="78"/>
      <c r="F16" s="80" t="s">
        <v>262</v>
      </c>
      <c r="G16" s="79">
        <v>10333</v>
      </c>
      <c r="H16" s="71"/>
      <c r="I16" s="80" t="s">
        <v>66</v>
      </c>
      <c r="J16" s="79">
        <v>2</v>
      </c>
      <c r="K16" s="79">
        <v>2</v>
      </c>
      <c r="L16" s="79">
        <v>2</v>
      </c>
      <c r="M16" s="79">
        <v>2</v>
      </c>
      <c r="N16" s="79">
        <v>2</v>
      </c>
      <c r="O16" s="79">
        <v>2</v>
      </c>
      <c r="P16" s="79">
        <v>2</v>
      </c>
      <c r="Q16" s="79">
        <v>2</v>
      </c>
      <c r="R16" s="73"/>
      <c r="U16" s="92" t="s">
        <v>251</v>
      </c>
      <c r="V16" s="92"/>
      <c r="W16" s="92"/>
      <c r="X16" s="92"/>
    </row>
    <row r="17" spans="5:25" x14ac:dyDescent="0.25">
      <c r="E17" s="78"/>
      <c r="F17" s="80" t="s">
        <v>198</v>
      </c>
      <c r="G17" s="79">
        <v>-30</v>
      </c>
      <c r="H17" s="71"/>
      <c r="I17" s="80" t="s">
        <v>67</v>
      </c>
      <c r="J17" s="79">
        <v>2</v>
      </c>
      <c r="K17" s="79">
        <v>2</v>
      </c>
      <c r="L17" s="79">
        <v>2</v>
      </c>
      <c r="M17" s="79">
        <v>2</v>
      </c>
      <c r="N17" s="79">
        <v>2</v>
      </c>
      <c r="O17" s="79">
        <v>2</v>
      </c>
      <c r="P17" s="79">
        <v>2</v>
      </c>
      <c r="Q17" s="79">
        <v>2</v>
      </c>
      <c r="R17" s="73"/>
      <c r="U17" s="92" t="s">
        <v>251</v>
      </c>
      <c r="V17" s="92"/>
      <c r="W17" s="92"/>
      <c r="X17" s="92"/>
    </row>
    <row r="18" spans="5:25" x14ac:dyDescent="0.25">
      <c r="E18" s="78"/>
      <c r="F18" s="80" t="s">
        <v>254</v>
      </c>
      <c r="G18" s="79" t="s">
        <v>256</v>
      </c>
      <c r="H18" s="71"/>
      <c r="I18" s="80" t="s">
        <v>120</v>
      </c>
      <c r="J18" s="79" t="s">
        <v>237</v>
      </c>
      <c r="K18" s="79" t="s">
        <v>237</v>
      </c>
      <c r="L18" s="79" t="s">
        <v>237</v>
      </c>
      <c r="M18" s="79" t="s">
        <v>237</v>
      </c>
      <c r="N18" s="79" t="s">
        <v>237</v>
      </c>
      <c r="O18" s="79" t="s">
        <v>237</v>
      </c>
      <c r="P18" s="79" t="s">
        <v>237</v>
      </c>
      <c r="Q18" s="79" t="s">
        <v>237</v>
      </c>
      <c r="R18" s="73"/>
      <c r="U18" t="s">
        <v>237</v>
      </c>
      <c r="V18" t="s">
        <v>242</v>
      </c>
      <c r="W18" t="s">
        <v>243</v>
      </c>
      <c r="X18" t="s">
        <v>244</v>
      </c>
      <c r="Y18" t="s">
        <v>245</v>
      </c>
    </row>
    <row r="19" spans="5:25" x14ac:dyDescent="0.25">
      <c r="E19" s="78"/>
      <c r="F19" s="80" t="s">
        <v>139</v>
      </c>
      <c r="G19" s="79" t="s">
        <v>255</v>
      </c>
      <c r="H19" s="71"/>
      <c r="I19" s="80" t="s">
        <v>70</v>
      </c>
      <c r="J19" s="79">
        <v>3</v>
      </c>
      <c r="K19" s="79">
        <v>3</v>
      </c>
      <c r="L19" s="79">
        <v>3</v>
      </c>
      <c r="M19" s="79">
        <v>3</v>
      </c>
      <c r="N19" s="79">
        <v>3</v>
      </c>
      <c r="O19" s="79">
        <v>3</v>
      </c>
      <c r="P19" s="79">
        <v>3</v>
      </c>
      <c r="Q19" s="79">
        <v>3</v>
      </c>
      <c r="R19" s="73"/>
      <c r="U19" s="92" t="s">
        <v>251</v>
      </c>
      <c r="V19" s="92"/>
      <c r="W19" s="92"/>
      <c r="X19" s="92"/>
    </row>
    <row r="20" spans="5:25" x14ac:dyDescent="0.25">
      <c r="E20" s="78"/>
      <c r="F20" s="75"/>
      <c r="G20" s="75"/>
      <c r="H20" s="71"/>
      <c r="I20" s="80" t="s">
        <v>119</v>
      </c>
      <c r="J20" s="79" t="s">
        <v>247</v>
      </c>
      <c r="K20" s="79" t="s">
        <v>247</v>
      </c>
      <c r="L20" s="79" t="s">
        <v>247</v>
      </c>
      <c r="M20" s="79" t="s">
        <v>247</v>
      </c>
      <c r="N20" s="79" t="s">
        <v>247</v>
      </c>
      <c r="O20" s="79" t="s">
        <v>247</v>
      </c>
      <c r="P20" s="79" t="s">
        <v>247</v>
      </c>
      <c r="Q20" s="79" t="s">
        <v>247</v>
      </c>
      <c r="R20" s="73"/>
      <c r="U20" t="s">
        <v>237</v>
      </c>
      <c r="V20" t="s">
        <v>246</v>
      </c>
      <c r="W20" t="s">
        <v>247</v>
      </c>
      <c r="X20" t="s">
        <v>248</v>
      </c>
      <c r="Y20" t="s">
        <v>249</v>
      </c>
    </row>
    <row r="21" spans="5:25" x14ac:dyDescent="0.25">
      <c r="E21" s="78"/>
      <c r="F21" s="75"/>
      <c r="G21" s="75"/>
      <c r="H21" s="71"/>
      <c r="I21" s="80" t="s">
        <v>71</v>
      </c>
      <c r="J21" s="79">
        <v>7</v>
      </c>
      <c r="K21" s="79">
        <v>7</v>
      </c>
      <c r="L21" s="79">
        <v>7</v>
      </c>
      <c r="M21" s="79">
        <v>7</v>
      </c>
      <c r="N21" s="79">
        <v>7</v>
      </c>
      <c r="O21" s="79">
        <v>7</v>
      </c>
      <c r="P21" s="79">
        <v>7</v>
      </c>
      <c r="Q21" s="79">
        <v>7</v>
      </c>
      <c r="R21" s="73"/>
      <c r="U21" s="92" t="s">
        <v>251</v>
      </c>
      <c r="V21" s="92"/>
      <c r="W21" s="92"/>
      <c r="X21" s="92"/>
    </row>
    <row r="22" spans="5:25" x14ac:dyDescent="0.25">
      <c r="E22" s="78"/>
      <c r="F22" s="75"/>
      <c r="G22" s="75"/>
      <c r="H22" s="71"/>
      <c r="I22" s="80" t="s">
        <v>106</v>
      </c>
      <c r="J22" s="79">
        <v>10000</v>
      </c>
      <c r="K22" s="79">
        <v>10000</v>
      </c>
      <c r="L22" s="79">
        <v>10000</v>
      </c>
      <c r="M22" s="79">
        <v>10000</v>
      </c>
      <c r="N22" s="79">
        <v>10000</v>
      </c>
      <c r="O22" s="79">
        <v>10000</v>
      </c>
      <c r="P22" s="79">
        <v>10000</v>
      </c>
      <c r="Q22" s="79">
        <v>10000</v>
      </c>
      <c r="R22" s="73"/>
    </row>
    <row r="23" spans="5:25" x14ac:dyDescent="0.25">
      <c r="E23" s="78"/>
      <c r="F23" s="75"/>
      <c r="G23" s="75"/>
      <c r="H23" s="71"/>
      <c r="I23" s="80" t="s">
        <v>105</v>
      </c>
      <c r="J23" s="79">
        <v>0</v>
      </c>
      <c r="K23" s="79">
        <v>0</v>
      </c>
      <c r="L23" s="79">
        <v>0</v>
      </c>
      <c r="M23" s="79">
        <v>0</v>
      </c>
      <c r="N23" s="79">
        <v>0</v>
      </c>
      <c r="O23" s="79">
        <v>0</v>
      </c>
      <c r="P23" s="79">
        <v>0</v>
      </c>
      <c r="Q23" s="79">
        <v>0</v>
      </c>
      <c r="R23" s="73"/>
    </row>
    <row r="24" spans="5:25" x14ac:dyDescent="0.25">
      <c r="E24" s="78"/>
      <c r="F24" s="75"/>
      <c r="G24" s="75"/>
      <c r="H24" s="71"/>
      <c r="I24" s="75"/>
      <c r="J24" s="75"/>
      <c r="K24" s="71"/>
      <c r="L24" s="71"/>
      <c r="M24" s="71"/>
      <c r="N24" s="71"/>
      <c r="O24" s="71"/>
      <c r="P24" s="71"/>
      <c r="Q24" s="71"/>
      <c r="R24" s="73"/>
    </row>
    <row r="25" spans="5:25" x14ac:dyDescent="0.25">
      <c r="E25" s="78"/>
      <c r="F25" s="75"/>
      <c r="G25" s="75"/>
      <c r="H25" s="71"/>
      <c r="I25" s="75"/>
      <c r="J25" s="75"/>
      <c r="K25" s="71"/>
      <c r="L25" s="71"/>
      <c r="M25" s="71"/>
      <c r="N25" s="71"/>
      <c r="O25" s="71"/>
      <c r="P25" s="71"/>
      <c r="Q25" s="71"/>
      <c r="R25" s="73"/>
    </row>
    <row r="26" spans="5:25" x14ac:dyDescent="0.25">
      <c r="E26" s="78"/>
      <c r="F26" s="75"/>
      <c r="G26" s="75"/>
      <c r="H26" s="71"/>
      <c r="I26" s="75"/>
      <c r="J26" s="75"/>
      <c r="K26" s="71"/>
      <c r="L26" s="71"/>
      <c r="M26" s="71"/>
      <c r="N26" s="71"/>
      <c r="O26" s="71"/>
      <c r="P26" s="71"/>
      <c r="Q26" s="71"/>
      <c r="R26" s="73"/>
    </row>
    <row r="27" spans="5:25" ht="15.75" thickBot="1" x14ac:dyDescent="0.3">
      <c r="E27" s="81"/>
      <c r="F27" s="77"/>
      <c r="G27" s="77"/>
      <c r="H27" s="76"/>
      <c r="I27" s="77"/>
      <c r="J27" s="77"/>
      <c r="K27" s="76"/>
      <c r="L27" s="76"/>
      <c r="M27" s="76"/>
      <c r="N27" s="76"/>
      <c r="O27" s="76"/>
      <c r="P27" s="76"/>
      <c r="Q27" s="76"/>
      <c r="R27" s="74"/>
    </row>
    <row r="28" spans="5:25" x14ac:dyDescent="0.25">
      <c r="E28" s="93"/>
      <c r="F28" s="94"/>
      <c r="G28" s="82"/>
      <c r="H28" s="83"/>
      <c r="I28" s="82"/>
      <c r="J28" s="82"/>
      <c r="K28" s="83"/>
      <c r="L28" s="83"/>
      <c r="M28" s="83"/>
      <c r="N28" s="83"/>
      <c r="O28" s="83"/>
      <c r="P28" s="83"/>
      <c r="Q28" s="83"/>
      <c r="R28" s="84"/>
    </row>
    <row r="29" spans="5:25" x14ac:dyDescent="0.25">
      <c r="E29" s="78"/>
      <c r="F29" s="75"/>
      <c r="G29" s="75"/>
      <c r="H29" s="71"/>
      <c r="I29" s="75"/>
      <c r="J29" s="75"/>
      <c r="K29" s="71"/>
      <c r="L29" s="71"/>
      <c r="M29" s="71"/>
      <c r="N29" s="71"/>
      <c r="O29" s="71"/>
      <c r="P29" s="71"/>
      <c r="Q29" s="71"/>
      <c r="R29" s="73"/>
    </row>
    <row r="30" spans="5:25" x14ac:dyDescent="0.25">
      <c r="E30" s="78"/>
      <c r="F30" s="75"/>
      <c r="G30" s="75"/>
      <c r="H30" s="71"/>
      <c r="I30" s="75"/>
      <c r="J30" s="75"/>
      <c r="K30" s="71"/>
      <c r="L30" s="71"/>
      <c r="M30" s="71"/>
      <c r="N30" s="71"/>
      <c r="O30" s="71"/>
      <c r="P30" s="71"/>
      <c r="Q30" s="71"/>
      <c r="R30" s="73"/>
    </row>
    <row r="31" spans="5:25" x14ac:dyDescent="0.25">
      <c r="E31" s="78"/>
      <c r="F31" s="75"/>
      <c r="G31" s="75"/>
      <c r="H31" s="71"/>
      <c r="I31" s="75"/>
      <c r="J31" s="75"/>
      <c r="K31" s="71"/>
      <c r="L31" s="71"/>
      <c r="M31" s="71"/>
      <c r="N31" s="71"/>
      <c r="O31" s="71"/>
      <c r="P31" s="71" t="s">
        <v>270</v>
      </c>
      <c r="Q31" s="71" t="s">
        <v>263</v>
      </c>
      <c r="R31" s="73"/>
    </row>
    <row r="32" spans="5:25" ht="15.75" thickBot="1" x14ac:dyDescent="0.3">
      <c r="E32" s="81"/>
      <c r="F32" s="77"/>
      <c r="G32" s="77"/>
      <c r="H32" s="76"/>
      <c r="I32" s="77"/>
      <c r="J32" s="77"/>
      <c r="K32" s="76"/>
      <c r="L32" s="76"/>
      <c r="M32" s="76"/>
      <c r="N32" s="76"/>
      <c r="O32" s="76"/>
      <c r="P32" s="76"/>
      <c r="Q32" s="76"/>
      <c r="R32" s="74"/>
    </row>
    <row r="33" spans="5:18" x14ac:dyDescent="0.25">
      <c r="E33" s="93" t="s">
        <v>271</v>
      </c>
      <c r="F33" s="94"/>
      <c r="G33" s="94"/>
      <c r="H33" s="83"/>
      <c r="I33" s="82"/>
      <c r="J33" s="82"/>
      <c r="K33" s="83"/>
      <c r="L33" s="83"/>
      <c r="M33" s="83"/>
      <c r="N33" s="83"/>
      <c r="O33" s="83"/>
      <c r="P33" s="83"/>
      <c r="Q33" s="83"/>
      <c r="R33" s="84"/>
    </row>
    <row r="34" spans="5:18" x14ac:dyDescent="0.25">
      <c r="E34" s="78"/>
      <c r="F34" s="75"/>
      <c r="G34" s="75"/>
      <c r="H34" s="71"/>
      <c r="I34" s="75"/>
      <c r="J34" s="75"/>
      <c r="K34" s="71"/>
      <c r="L34" s="71"/>
      <c r="M34" s="71"/>
      <c r="N34" s="71"/>
      <c r="O34" s="71"/>
      <c r="P34" s="71"/>
      <c r="Q34" s="71"/>
      <c r="R34" s="73"/>
    </row>
    <row r="35" spans="5:18" x14ac:dyDescent="0.25">
      <c r="E35" s="78"/>
      <c r="F35" s="75"/>
      <c r="G35" s="80" t="s">
        <v>264</v>
      </c>
      <c r="H35" s="72" t="s">
        <v>265</v>
      </c>
      <c r="I35" s="75"/>
      <c r="J35" s="75"/>
      <c r="K35" s="80" t="s">
        <v>264</v>
      </c>
      <c r="L35" s="85" t="s">
        <v>267</v>
      </c>
      <c r="M35" s="71"/>
      <c r="N35" s="71"/>
      <c r="O35" s="71"/>
      <c r="P35" s="71"/>
      <c r="Q35" s="71"/>
      <c r="R35" s="73"/>
    </row>
    <row r="36" spans="5:18" x14ac:dyDescent="0.25">
      <c r="E36" s="78"/>
      <c r="F36" s="75"/>
      <c r="G36" s="79">
        <v>0</v>
      </c>
      <c r="H36" s="72" t="s">
        <v>266</v>
      </c>
      <c r="I36" s="71"/>
      <c r="J36" s="71"/>
      <c r="K36" s="79">
        <v>2</v>
      </c>
      <c r="L36" s="79" t="s">
        <v>268</v>
      </c>
      <c r="M36" s="71"/>
      <c r="N36" s="71"/>
      <c r="O36" s="71"/>
      <c r="P36" s="71"/>
      <c r="Q36" s="71"/>
      <c r="R36" s="73"/>
    </row>
    <row r="37" spans="5:18" ht="15.75" thickBot="1" x14ac:dyDescent="0.3">
      <c r="E37" s="81"/>
      <c r="F37" s="77"/>
      <c r="G37" s="77"/>
      <c r="H37" s="76"/>
      <c r="I37" s="76"/>
      <c r="J37" s="76"/>
      <c r="K37" s="76"/>
      <c r="L37" s="76"/>
      <c r="M37" s="76"/>
      <c r="N37" s="76"/>
      <c r="O37" s="76"/>
      <c r="P37" s="76"/>
      <c r="Q37" s="76"/>
      <c r="R37" s="74"/>
    </row>
  </sheetData>
  <mergeCells count="15">
    <mergeCell ref="U21:X21"/>
    <mergeCell ref="U9:X9"/>
    <mergeCell ref="U10:X10"/>
    <mergeCell ref="U11:X11"/>
    <mergeCell ref="U13:X13"/>
    <mergeCell ref="U14:X14"/>
    <mergeCell ref="U16:X16"/>
    <mergeCell ref="U17:X17"/>
    <mergeCell ref="U19:X19"/>
    <mergeCell ref="E3:R3"/>
    <mergeCell ref="E28:F28"/>
    <mergeCell ref="E33:G33"/>
    <mergeCell ref="F6:G6"/>
    <mergeCell ref="F15:G15"/>
    <mergeCell ref="I5:Q5"/>
  </mergeCells>
  <dataValidations disablePrompts="1" count="6">
    <dataValidation type="list" allowBlank="1" showInputMessage="1" showErrorMessage="1" sqref="J7:Q7" xr:uid="{16F2D07E-BB59-44B5-AF96-6D255F39E0FF}">
      <formula1>$U$7:$X$7</formula1>
    </dataValidation>
    <dataValidation type="list" allowBlank="1" showInputMessage="1" showErrorMessage="1" sqref="J12:Q12" xr:uid="{CD330FB5-D595-4BE0-ABEA-6BEB7F170D90}">
      <formula1>$U$12:$X$12</formula1>
    </dataValidation>
    <dataValidation type="list" allowBlank="1" showInputMessage="1" showErrorMessage="1" sqref="J8:Q8" xr:uid="{62DA76A3-E650-4719-8D19-5230557D9C10}">
      <formula1>$U$8:$V$8</formula1>
    </dataValidation>
    <dataValidation type="list" allowBlank="1" showInputMessage="1" showErrorMessage="1" sqref="J15:Q15" xr:uid="{7FA47013-46D7-4343-9EC1-A154A24D8E54}">
      <formula1>$U$15:$X$15</formula1>
    </dataValidation>
    <dataValidation type="list" allowBlank="1" showInputMessage="1" showErrorMessage="1" sqref="J18:Q18" xr:uid="{FC69C343-4727-437D-9845-FD5B674BA8E7}">
      <formula1>$U$18:$Y$18</formula1>
    </dataValidation>
    <dataValidation type="list" allowBlank="1" showInputMessage="1" showErrorMessage="1" sqref="J20:Q20" xr:uid="{479CDE07-4D38-497E-B943-CE766F748AE8}">
      <formula1>$U$20:$Y$20</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zoomScale="70" zoomScaleNormal="70" workbookViewId="0">
      <selection activeCell="F1" sqref="F1:AG36"/>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4" max="34" width="49" customWidth="1"/>
  </cols>
  <sheetData>
    <row r="1" spans="6:34"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158</v>
      </c>
    </row>
    <row r="2" spans="6:34" x14ac:dyDescent="0.25">
      <c r="F2" s="4" t="s">
        <v>40</v>
      </c>
      <c r="G2" s="5" t="s">
        <v>9</v>
      </c>
      <c r="H2" s="18"/>
      <c r="I2" s="4" t="s">
        <v>6</v>
      </c>
      <c r="J2" s="110" t="s">
        <v>7</v>
      </c>
      <c r="K2" s="110"/>
      <c r="L2" s="110"/>
      <c r="M2" s="110"/>
      <c r="N2" s="110"/>
      <c r="O2" s="110"/>
      <c r="P2" s="110"/>
      <c r="Q2" s="110"/>
      <c r="R2" s="110"/>
      <c r="S2" s="110"/>
      <c r="T2" s="110"/>
      <c r="U2" s="110"/>
      <c r="V2" s="110"/>
      <c r="W2" s="110"/>
      <c r="X2" s="110"/>
      <c r="Y2" s="110"/>
      <c r="Z2" s="110"/>
      <c r="AA2" s="110"/>
      <c r="AB2" s="110"/>
      <c r="AC2" s="110"/>
      <c r="AD2" s="110"/>
      <c r="AE2" s="110"/>
      <c r="AF2" s="110"/>
      <c r="AG2" s="110"/>
    </row>
    <row r="3" spans="6:34" ht="39.75" x14ac:dyDescent="0.25">
      <c r="F3" s="6" t="s">
        <v>10</v>
      </c>
      <c r="G3" s="7" t="s">
        <v>28</v>
      </c>
      <c r="H3" s="20">
        <v>0</v>
      </c>
      <c r="I3" s="8" t="str">
        <f t="shared" ref="I3:I11" si="0">"0x" &amp; DEC2HEX(H3,2)</f>
        <v>0x00</v>
      </c>
      <c r="J3" s="113" t="s">
        <v>23</v>
      </c>
      <c r="K3" s="113"/>
      <c r="L3" s="113"/>
      <c r="M3" s="113"/>
      <c r="N3" s="113"/>
      <c r="O3" s="113"/>
      <c r="P3" s="113"/>
      <c r="Q3" s="113"/>
      <c r="R3" s="15" t="s">
        <v>41</v>
      </c>
      <c r="S3" s="113" t="s">
        <v>50</v>
      </c>
      <c r="T3" s="113"/>
      <c r="U3" s="15" t="s">
        <v>36</v>
      </c>
      <c r="V3" s="9">
        <v>0</v>
      </c>
      <c r="W3" s="15" t="s">
        <v>53</v>
      </c>
      <c r="X3" s="15" t="s">
        <v>20</v>
      </c>
      <c r="Y3" s="15" t="s">
        <v>19</v>
      </c>
      <c r="Z3" s="15" t="s">
        <v>18</v>
      </c>
      <c r="AA3" s="15" t="s">
        <v>17</v>
      </c>
      <c r="AB3" s="15" t="s">
        <v>16</v>
      </c>
      <c r="AC3" s="15" t="s">
        <v>15</v>
      </c>
      <c r="AD3" s="15" t="s">
        <v>14</v>
      </c>
      <c r="AE3" s="15" t="s">
        <v>13</v>
      </c>
      <c r="AF3" s="15" t="s">
        <v>12</v>
      </c>
      <c r="AG3" s="15" t="s">
        <v>11</v>
      </c>
      <c r="AH3" t="s">
        <v>161</v>
      </c>
    </row>
    <row r="4" spans="6:34" x14ac:dyDescent="0.25">
      <c r="F4" s="6" t="s">
        <v>37</v>
      </c>
      <c r="G4" s="7" t="s">
        <v>28</v>
      </c>
      <c r="H4" s="20">
        <v>1</v>
      </c>
      <c r="I4" s="8" t="str">
        <f t="shared" si="0"/>
        <v>0x01</v>
      </c>
      <c r="J4" s="113" t="s">
        <v>24</v>
      </c>
      <c r="K4" s="113"/>
      <c r="L4" s="113"/>
      <c r="M4" s="113"/>
      <c r="N4" s="113"/>
      <c r="O4" s="113"/>
      <c r="P4" s="113"/>
      <c r="Q4" s="113"/>
      <c r="R4" s="9"/>
      <c r="S4" s="113" t="s">
        <v>27</v>
      </c>
      <c r="T4" s="113"/>
      <c r="U4" s="113"/>
      <c r="V4" s="113"/>
      <c r="W4" s="113"/>
      <c r="X4" s="113" t="s">
        <v>26</v>
      </c>
      <c r="Y4" s="113"/>
      <c r="Z4" s="113"/>
      <c r="AA4" s="113"/>
      <c r="AB4" s="113" t="s">
        <v>25</v>
      </c>
      <c r="AC4" s="113"/>
      <c r="AD4" s="113"/>
      <c r="AE4" s="113"/>
      <c r="AF4" s="113"/>
      <c r="AG4" s="113"/>
    </row>
    <row r="5" spans="6:34" x14ac:dyDescent="0.25">
      <c r="F5" s="6" t="s">
        <v>38</v>
      </c>
      <c r="G5" s="7" t="s">
        <v>28</v>
      </c>
      <c r="H5" s="20">
        <v>2</v>
      </c>
      <c r="I5" s="8" t="str">
        <f t="shared" si="0"/>
        <v>0x02</v>
      </c>
      <c r="J5" s="9">
        <v>0</v>
      </c>
      <c r="K5" s="9">
        <v>0</v>
      </c>
      <c r="L5" s="9">
        <v>0</v>
      </c>
      <c r="M5" s="9">
        <v>0</v>
      </c>
      <c r="N5" s="111" t="s">
        <v>39</v>
      </c>
      <c r="O5" s="130"/>
      <c r="P5" s="130"/>
      <c r="Q5" s="130"/>
      <c r="R5" s="130"/>
      <c r="S5" s="130"/>
      <c r="T5" s="130"/>
      <c r="U5" s="130"/>
      <c r="V5" s="130"/>
      <c r="W5" s="130"/>
      <c r="X5" s="130"/>
      <c r="Y5" s="130"/>
      <c r="Z5" s="130"/>
      <c r="AA5" s="130"/>
      <c r="AB5" s="130"/>
      <c r="AC5" s="130"/>
      <c r="AD5" s="130"/>
      <c r="AE5" s="130"/>
      <c r="AF5" s="130"/>
      <c r="AG5" s="131"/>
    </row>
    <row r="6" spans="6:34" x14ac:dyDescent="0.25">
      <c r="F6" s="6" t="s">
        <v>29</v>
      </c>
      <c r="G6" s="7" t="s">
        <v>9</v>
      </c>
      <c r="H6" s="20">
        <v>3</v>
      </c>
      <c r="I6" s="8" t="str">
        <f t="shared" si="0"/>
        <v>0x03</v>
      </c>
      <c r="J6" s="113" t="s">
        <v>30</v>
      </c>
      <c r="K6" s="113"/>
      <c r="L6" s="113"/>
      <c r="M6" s="113"/>
      <c r="N6" s="113"/>
      <c r="O6" s="113"/>
      <c r="P6" s="113"/>
      <c r="Q6" s="113"/>
      <c r="R6" s="113"/>
      <c r="S6" s="113"/>
      <c r="T6" s="113"/>
      <c r="U6" s="113"/>
      <c r="V6" s="113"/>
      <c r="W6" s="113"/>
      <c r="X6" s="113"/>
      <c r="Y6" s="113"/>
      <c r="Z6" s="113"/>
      <c r="AA6" s="113"/>
      <c r="AB6" s="113"/>
      <c r="AC6" s="113"/>
      <c r="AD6" s="113"/>
      <c r="AE6" s="113"/>
      <c r="AF6" s="113"/>
      <c r="AG6" s="113"/>
    </row>
    <row r="7" spans="6:34" x14ac:dyDescent="0.25">
      <c r="F7" s="9" t="s">
        <v>84</v>
      </c>
      <c r="G7" s="52" t="s">
        <v>9</v>
      </c>
      <c r="H7" s="53">
        <v>4</v>
      </c>
      <c r="I7" s="54"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5">
      <c r="F8" s="9" t="s">
        <v>84</v>
      </c>
      <c r="G8" s="52" t="s">
        <v>9</v>
      </c>
      <c r="H8" s="53">
        <v>5</v>
      </c>
      <c r="I8" s="54"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5">
      <c r="F9" s="6" t="s">
        <v>22</v>
      </c>
      <c r="G9" s="7" t="s">
        <v>9</v>
      </c>
      <c r="H9" s="20">
        <v>6</v>
      </c>
      <c r="I9" s="8" t="str">
        <f t="shared" si="0"/>
        <v>0x06</v>
      </c>
      <c r="J9" s="9">
        <v>0</v>
      </c>
      <c r="K9" s="9">
        <v>0</v>
      </c>
      <c r="L9" s="9">
        <v>0</v>
      </c>
      <c r="M9" s="9">
        <v>0</v>
      </c>
      <c r="N9" s="142" t="s">
        <v>152</v>
      </c>
      <c r="O9" s="108"/>
      <c r="P9" s="108"/>
      <c r="Q9" s="108"/>
      <c r="R9" s="108"/>
      <c r="S9" s="108"/>
      <c r="T9" s="108"/>
      <c r="U9" s="108"/>
      <c r="V9" s="108"/>
      <c r="W9" s="108"/>
      <c r="X9" s="108"/>
      <c r="Y9" s="109"/>
      <c r="Z9" s="142" t="s">
        <v>151</v>
      </c>
      <c r="AA9" s="108"/>
      <c r="AB9" s="108"/>
      <c r="AC9" s="108"/>
      <c r="AD9" s="108"/>
      <c r="AE9" s="109"/>
      <c r="AF9" s="111" t="s">
        <v>5</v>
      </c>
      <c r="AG9" s="112"/>
      <c r="AH9" t="s">
        <v>159</v>
      </c>
    </row>
    <row r="10" spans="6:34" ht="47.25" customHeight="1" thickBot="1" x14ac:dyDescent="0.3">
      <c r="F10" s="21" t="s">
        <v>21</v>
      </c>
      <c r="G10" s="22" t="s">
        <v>9</v>
      </c>
      <c r="H10" s="23">
        <v>7</v>
      </c>
      <c r="I10" s="24" t="str">
        <f t="shared" si="0"/>
        <v>0x07</v>
      </c>
      <c r="J10" s="55">
        <v>0</v>
      </c>
      <c r="K10" s="55">
        <v>0</v>
      </c>
      <c r="L10" s="55">
        <v>0</v>
      </c>
      <c r="M10" s="55">
        <v>0</v>
      </c>
      <c r="N10" s="55">
        <v>0</v>
      </c>
      <c r="O10" s="55">
        <v>0</v>
      </c>
      <c r="P10" s="15" t="s">
        <v>146</v>
      </c>
      <c r="Q10" s="15" t="s">
        <v>139</v>
      </c>
      <c r="R10" s="143" t="s">
        <v>198</v>
      </c>
      <c r="S10" s="144"/>
      <c r="T10" s="144"/>
      <c r="U10" s="144"/>
      <c r="V10" s="144"/>
      <c r="W10" s="145"/>
      <c r="X10" s="143" t="s">
        <v>197</v>
      </c>
      <c r="Y10" s="144"/>
      <c r="Z10" s="144"/>
      <c r="AA10" s="144"/>
      <c r="AB10" s="144"/>
      <c r="AC10" s="144"/>
      <c r="AD10" s="144"/>
      <c r="AE10" s="144"/>
      <c r="AF10" s="144"/>
      <c r="AG10" s="145"/>
      <c r="AH10" t="s">
        <v>160</v>
      </c>
    </row>
    <row r="11" spans="6:34" x14ac:dyDescent="0.25">
      <c r="F11" s="25" t="s">
        <v>43</v>
      </c>
      <c r="G11" s="26" t="s">
        <v>9</v>
      </c>
      <c r="H11" s="27">
        <v>8</v>
      </c>
      <c r="I11" s="28" t="str">
        <f t="shared" si="0"/>
        <v>0x08</v>
      </c>
      <c r="J11" s="132" t="s">
        <v>131</v>
      </c>
      <c r="K11" s="133"/>
      <c r="L11" s="133"/>
      <c r="M11" s="133"/>
      <c r="N11" s="133"/>
      <c r="O11" s="133"/>
      <c r="P11" s="134"/>
      <c r="Q11" s="134"/>
      <c r="R11" s="134"/>
      <c r="S11" s="134"/>
      <c r="T11" s="134"/>
      <c r="U11" s="134"/>
      <c r="V11" s="134"/>
      <c r="W11" s="134"/>
      <c r="X11" s="134"/>
      <c r="Y11" s="134"/>
      <c r="Z11" s="134"/>
      <c r="AA11" s="134"/>
      <c r="AB11" s="134"/>
      <c r="AC11" s="134"/>
      <c r="AD11" s="134"/>
      <c r="AE11" s="134"/>
      <c r="AF11" s="134"/>
      <c r="AG11" s="135"/>
      <c r="AH11" t="s">
        <v>163</v>
      </c>
    </row>
    <row r="12" spans="6:34" x14ac:dyDescent="0.25">
      <c r="F12" s="114" t="s">
        <v>44</v>
      </c>
      <c r="G12" s="115"/>
      <c r="H12" s="115"/>
      <c r="I12" s="116"/>
      <c r="J12" s="136"/>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8"/>
    </row>
    <row r="13" spans="6:34" ht="15.75" thickBot="1" x14ac:dyDescent="0.3">
      <c r="F13" s="29" t="s">
        <v>123</v>
      </c>
      <c r="G13" s="30" t="s">
        <v>9</v>
      </c>
      <c r="H13" s="31">
        <v>11</v>
      </c>
      <c r="I13" s="32" t="str">
        <f>"0x" &amp; DEC2HEX(H13,2)</f>
        <v>0x0B</v>
      </c>
      <c r="J13" s="139"/>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1"/>
    </row>
    <row r="14" spans="6:34" x14ac:dyDescent="0.25">
      <c r="F14" s="33" t="s">
        <v>45</v>
      </c>
      <c r="G14" s="34" t="s">
        <v>9</v>
      </c>
      <c r="H14" s="35">
        <v>12</v>
      </c>
      <c r="I14" s="36" t="str">
        <f>"0x" &amp; DEC2HEX(H14,2)</f>
        <v>0x0C</v>
      </c>
      <c r="J14" s="117" t="s">
        <v>132</v>
      </c>
      <c r="K14" s="118"/>
      <c r="L14" s="118"/>
      <c r="M14" s="118"/>
      <c r="N14" s="118"/>
      <c r="O14" s="118"/>
      <c r="P14" s="119"/>
      <c r="Q14" s="119"/>
      <c r="R14" s="119"/>
      <c r="S14" s="119"/>
      <c r="T14" s="119"/>
      <c r="U14" s="119"/>
      <c r="V14" s="119"/>
      <c r="W14" s="119"/>
      <c r="X14" s="119"/>
      <c r="Y14" s="119"/>
      <c r="Z14" s="119"/>
      <c r="AA14" s="119"/>
      <c r="AB14" s="119"/>
      <c r="AC14" s="119"/>
      <c r="AD14" s="119"/>
      <c r="AE14" s="119"/>
      <c r="AF14" s="119"/>
      <c r="AG14" s="120"/>
    </row>
    <row r="15" spans="6:34" x14ac:dyDescent="0.25">
      <c r="F15" s="127" t="s">
        <v>44</v>
      </c>
      <c r="G15" s="128"/>
      <c r="H15" s="128"/>
      <c r="I15" s="129"/>
      <c r="J15" s="121"/>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3"/>
    </row>
    <row r="16" spans="6:34" ht="15.75" thickBot="1" x14ac:dyDescent="0.3">
      <c r="F16" s="37" t="s">
        <v>124</v>
      </c>
      <c r="G16" s="38" t="s">
        <v>9</v>
      </c>
      <c r="H16" s="39">
        <v>15</v>
      </c>
      <c r="I16" s="40" t="str">
        <f>"0x" &amp; DEC2HEX(H16,2)</f>
        <v>0x0F</v>
      </c>
      <c r="J16" s="124"/>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6"/>
    </row>
    <row r="17" spans="6:33" x14ac:dyDescent="0.25">
      <c r="F17" s="25" t="s">
        <v>46</v>
      </c>
      <c r="G17" s="26" t="s">
        <v>9</v>
      </c>
      <c r="H17" s="27">
        <v>16</v>
      </c>
      <c r="I17" s="28" t="str">
        <f>"0x" &amp; DEC2HEX(H17,2)</f>
        <v>0x10</v>
      </c>
      <c r="J17" s="132" t="s">
        <v>133</v>
      </c>
      <c r="K17" s="133"/>
      <c r="L17" s="133"/>
      <c r="M17" s="133"/>
      <c r="N17" s="133"/>
      <c r="O17" s="133"/>
      <c r="P17" s="134"/>
      <c r="Q17" s="134"/>
      <c r="R17" s="134"/>
      <c r="S17" s="134"/>
      <c r="T17" s="134"/>
      <c r="U17" s="134"/>
      <c r="V17" s="134"/>
      <c r="W17" s="134"/>
      <c r="X17" s="134"/>
      <c r="Y17" s="134"/>
      <c r="Z17" s="134"/>
      <c r="AA17" s="134"/>
      <c r="AB17" s="134"/>
      <c r="AC17" s="134"/>
      <c r="AD17" s="134"/>
      <c r="AE17" s="134"/>
      <c r="AF17" s="134"/>
      <c r="AG17" s="135"/>
    </row>
    <row r="18" spans="6:33" x14ac:dyDescent="0.25">
      <c r="F18" s="114" t="s">
        <v>44</v>
      </c>
      <c r="G18" s="115"/>
      <c r="H18" s="115"/>
      <c r="I18" s="116"/>
      <c r="J18" s="136"/>
      <c r="K18" s="137"/>
      <c r="L18" s="137"/>
      <c r="M18" s="137"/>
      <c r="N18" s="137"/>
      <c r="O18" s="137"/>
      <c r="P18" s="137"/>
      <c r="Q18" s="137"/>
      <c r="R18" s="137"/>
      <c r="S18" s="137"/>
      <c r="T18" s="137"/>
      <c r="U18" s="137"/>
      <c r="V18" s="137"/>
      <c r="W18" s="137"/>
      <c r="X18" s="137"/>
      <c r="Y18" s="137"/>
      <c r="Z18" s="137"/>
      <c r="AA18" s="137"/>
      <c r="AB18" s="137"/>
      <c r="AC18" s="137"/>
      <c r="AD18" s="137"/>
      <c r="AE18" s="137"/>
      <c r="AF18" s="137"/>
      <c r="AG18" s="138"/>
    </row>
    <row r="19" spans="6:33" ht="15.75" thickBot="1" x14ac:dyDescent="0.3">
      <c r="F19" s="29" t="s">
        <v>125</v>
      </c>
      <c r="G19" s="30" t="s">
        <v>9</v>
      </c>
      <c r="H19" s="31">
        <v>19</v>
      </c>
      <c r="I19" s="32" t="str">
        <f>"0x" &amp; DEC2HEX(H19,2)</f>
        <v>0x13</v>
      </c>
      <c r="J19" s="139"/>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1"/>
    </row>
    <row r="20" spans="6:33" x14ac:dyDescent="0.25">
      <c r="F20" s="33" t="s">
        <v>47</v>
      </c>
      <c r="G20" s="34" t="s">
        <v>9</v>
      </c>
      <c r="H20" s="35">
        <v>20</v>
      </c>
      <c r="I20" s="36" t="str">
        <f>"0x" &amp; DEC2HEX(H20,2)</f>
        <v>0x14</v>
      </c>
      <c r="J20" s="117" t="s">
        <v>134</v>
      </c>
      <c r="K20" s="118"/>
      <c r="L20" s="118"/>
      <c r="M20" s="118"/>
      <c r="N20" s="118"/>
      <c r="O20" s="118"/>
      <c r="P20" s="119"/>
      <c r="Q20" s="119"/>
      <c r="R20" s="119"/>
      <c r="S20" s="119"/>
      <c r="T20" s="119"/>
      <c r="U20" s="119"/>
      <c r="V20" s="119"/>
      <c r="W20" s="119"/>
      <c r="X20" s="119"/>
      <c r="Y20" s="119"/>
      <c r="Z20" s="119"/>
      <c r="AA20" s="119"/>
      <c r="AB20" s="119"/>
      <c r="AC20" s="119"/>
      <c r="AD20" s="119"/>
      <c r="AE20" s="119"/>
      <c r="AF20" s="119"/>
      <c r="AG20" s="120"/>
    </row>
    <row r="21" spans="6:33" x14ac:dyDescent="0.25">
      <c r="F21" s="127" t="s">
        <v>44</v>
      </c>
      <c r="G21" s="128"/>
      <c r="H21" s="128"/>
      <c r="I21" s="129"/>
      <c r="J21" s="121"/>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3"/>
    </row>
    <row r="22" spans="6:33" ht="15.75" thickBot="1" x14ac:dyDescent="0.3">
      <c r="F22" s="37" t="s">
        <v>126</v>
      </c>
      <c r="G22" s="38" t="s">
        <v>9</v>
      </c>
      <c r="H22" s="39">
        <v>23</v>
      </c>
      <c r="I22" s="40" t="str">
        <f>"0x" &amp; DEC2HEX(H22,2)</f>
        <v>0x17</v>
      </c>
      <c r="J22" s="124"/>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6"/>
    </row>
    <row r="23" spans="6:33" x14ac:dyDescent="0.25">
      <c r="F23" s="25" t="s">
        <v>48</v>
      </c>
      <c r="G23" s="26" t="s">
        <v>9</v>
      </c>
      <c r="H23" s="27">
        <v>24</v>
      </c>
      <c r="I23" s="28" t="str">
        <f>"0x" &amp; DEC2HEX(H23,2)</f>
        <v>0x18</v>
      </c>
      <c r="J23" s="132" t="s">
        <v>135</v>
      </c>
      <c r="K23" s="133"/>
      <c r="L23" s="133"/>
      <c r="M23" s="133"/>
      <c r="N23" s="133"/>
      <c r="O23" s="133"/>
      <c r="P23" s="134"/>
      <c r="Q23" s="134"/>
      <c r="R23" s="134"/>
      <c r="S23" s="134"/>
      <c r="T23" s="134"/>
      <c r="U23" s="134"/>
      <c r="V23" s="134"/>
      <c r="W23" s="134"/>
      <c r="X23" s="134"/>
      <c r="Y23" s="134"/>
      <c r="Z23" s="134"/>
      <c r="AA23" s="134"/>
      <c r="AB23" s="134"/>
      <c r="AC23" s="134"/>
      <c r="AD23" s="134"/>
      <c r="AE23" s="134"/>
      <c r="AF23" s="134"/>
      <c r="AG23" s="135"/>
    </row>
    <row r="24" spans="6:33" x14ac:dyDescent="0.25">
      <c r="F24" s="114" t="s">
        <v>44</v>
      </c>
      <c r="G24" s="115"/>
      <c r="H24" s="115"/>
      <c r="I24" s="116"/>
      <c r="J24" s="136"/>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8"/>
    </row>
    <row r="25" spans="6:33" ht="15.75" thickBot="1" x14ac:dyDescent="0.3">
      <c r="F25" s="29" t="s">
        <v>127</v>
      </c>
      <c r="G25" s="30" t="s">
        <v>9</v>
      </c>
      <c r="H25" s="31">
        <v>27</v>
      </c>
      <c r="I25" s="32" t="str">
        <f>"0x" &amp; DEC2HEX(H25,2)</f>
        <v>0x1B</v>
      </c>
      <c r="J25" s="139"/>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1"/>
    </row>
    <row r="26" spans="6:33" x14ac:dyDescent="0.25">
      <c r="F26" s="33" t="s">
        <v>49</v>
      </c>
      <c r="G26" s="34" t="s">
        <v>9</v>
      </c>
      <c r="H26" s="35">
        <v>28</v>
      </c>
      <c r="I26" s="36" t="str">
        <f>"0x" &amp; DEC2HEX(H26,2)</f>
        <v>0x1C</v>
      </c>
      <c r="J26" s="117" t="s">
        <v>136</v>
      </c>
      <c r="K26" s="118"/>
      <c r="L26" s="118"/>
      <c r="M26" s="118"/>
      <c r="N26" s="118"/>
      <c r="O26" s="118"/>
      <c r="P26" s="119"/>
      <c r="Q26" s="119"/>
      <c r="R26" s="119"/>
      <c r="S26" s="119"/>
      <c r="T26" s="119"/>
      <c r="U26" s="119"/>
      <c r="V26" s="119"/>
      <c r="W26" s="119"/>
      <c r="X26" s="119"/>
      <c r="Y26" s="119"/>
      <c r="Z26" s="119"/>
      <c r="AA26" s="119"/>
      <c r="AB26" s="119"/>
      <c r="AC26" s="119"/>
      <c r="AD26" s="119"/>
      <c r="AE26" s="119"/>
      <c r="AF26" s="119"/>
      <c r="AG26" s="120"/>
    </row>
    <row r="27" spans="6:33" x14ac:dyDescent="0.25">
      <c r="F27" s="127" t="s">
        <v>44</v>
      </c>
      <c r="G27" s="128"/>
      <c r="H27" s="128"/>
      <c r="I27" s="129"/>
      <c r="J27" s="121"/>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3"/>
    </row>
    <row r="28" spans="6:33" ht="15.75" thickBot="1" x14ac:dyDescent="0.3">
      <c r="F28" s="37" t="s">
        <v>128</v>
      </c>
      <c r="G28" s="38" t="s">
        <v>9</v>
      </c>
      <c r="H28" s="39">
        <v>31</v>
      </c>
      <c r="I28" s="40" t="str">
        <f>"0x" &amp; DEC2HEX(H28,2)</f>
        <v>0x1F</v>
      </c>
      <c r="J28" s="124"/>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6"/>
    </row>
    <row r="29" spans="6:33" x14ac:dyDescent="0.25">
      <c r="F29" s="25" t="s">
        <v>51</v>
      </c>
      <c r="G29" s="26" t="s">
        <v>9</v>
      </c>
      <c r="H29" s="27">
        <v>32</v>
      </c>
      <c r="I29" s="28" t="str">
        <f>"0x" &amp; DEC2HEX(H29,2)</f>
        <v>0x20</v>
      </c>
      <c r="J29" s="132" t="s">
        <v>137</v>
      </c>
      <c r="K29" s="133"/>
      <c r="L29" s="133"/>
      <c r="M29" s="133"/>
      <c r="N29" s="133"/>
      <c r="O29" s="133"/>
      <c r="P29" s="134"/>
      <c r="Q29" s="134"/>
      <c r="R29" s="134"/>
      <c r="S29" s="134"/>
      <c r="T29" s="134"/>
      <c r="U29" s="134"/>
      <c r="V29" s="134"/>
      <c r="W29" s="134"/>
      <c r="X29" s="134"/>
      <c r="Y29" s="134"/>
      <c r="Z29" s="134"/>
      <c r="AA29" s="134"/>
      <c r="AB29" s="134"/>
      <c r="AC29" s="134"/>
      <c r="AD29" s="134"/>
      <c r="AE29" s="134"/>
      <c r="AF29" s="134"/>
      <c r="AG29" s="135"/>
    </row>
    <row r="30" spans="6:33" x14ac:dyDescent="0.25">
      <c r="F30" s="114" t="s">
        <v>44</v>
      </c>
      <c r="G30" s="115"/>
      <c r="H30" s="115"/>
      <c r="I30" s="116"/>
      <c r="J30" s="136"/>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8"/>
    </row>
    <row r="31" spans="6:33" ht="15.75" thickBot="1" x14ac:dyDescent="0.3">
      <c r="F31" s="29" t="s">
        <v>129</v>
      </c>
      <c r="G31" s="30" t="s">
        <v>9</v>
      </c>
      <c r="H31" s="31">
        <v>35</v>
      </c>
      <c r="I31" s="32" t="str">
        <f>"0x" &amp; DEC2HEX(H31,2)</f>
        <v>0x23</v>
      </c>
      <c r="J31" s="139"/>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1"/>
    </row>
    <row r="32" spans="6:33" x14ac:dyDescent="0.25">
      <c r="F32" s="33" t="s">
        <v>52</v>
      </c>
      <c r="G32" s="34" t="s">
        <v>9</v>
      </c>
      <c r="H32" s="35">
        <v>36</v>
      </c>
      <c r="I32" s="36" t="str">
        <f>"0x" &amp; DEC2HEX(H32,2)</f>
        <v>0x24</v>
      </c>
      <c r="J32" s="117" t="s">
        <v>138</v>
      </c>
      <c r="K32" s="118"/>
      <c r="L32" s="118"/>
      <c r="M32" s="118"/>
      <c r="N32" s="118"/>
      <c r="O32" s="118"/>
      <c r="P32" s="119"/>
      <c r="Q32" s="119"/>
      <c r="R32" s="119"/>
      <c r="S32" s="119"/>
      <c r="T32" s="119"/>
      <c r="U32" s="119"/>
      <c r="V32" s="119"/>
      <c r="W32" s="119"/>
      <c r="X32" s="119"/>
      <c r="Y32" s="119"/>
      <c r="Z32" s="119"/>
      <c r="AA32" s="119"/>
      <c r="AB32" s="119"/>
      <c r="AC32" s="119"/>
      <c r="AD32" s="119"/>
      <c r="AE32" s="119"/>
      <c r="AF32" s="119"/>
      <c r="AG32" s="120"/>
    </row>
    <row r="33" spans="5:34" x14ac:dyDescent="0.25">
      <c r="F33" s="127" t="s">
        <v>44</v>
      </c>
      <c r="G33" s="128"/>
      <c r="H33" s="128"/>
      <c r="I33" s="129"/>
      <c r="J33" s="121"/>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3"/>
    </row>
    <row r="34" spans="5:34" ht="15.75" thickBot="1" x14ac:dyDescent="0.3">
      <c r="F34" s="37" t="s">
        <v>130</v>
      </c>
      <c r="G34" s="38" t="s">
        <v>9</v>
      </c>
      <c r="H34" s="39">
        <v>39</v>
      </c>
      <c r="I34" s="40" t="str">
        <f>"0x" &amp; DEC2HEX(H34,2)</f>
        <v>0x27</v>
      </c>
      <c r="J34" s="124"/>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6"/>
    </row>
    <row r="35" spans="5:34" x14ac:dyDescent="0.25">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46" t="s">
        <v>33</v>
      </c>
      <c r="AA35" s="147"/>
      <c r="AB35" s="147"/>
      <c r="AC35" s="147"/>
      <c r="AD35" s="147"/>
      <c r="AE35" s="147"/>
      <c r="AF35" s="147"/>
      <c r="AG35" s="148"/>
      <c r="AH35" t="s">
        <v>162</v>
      </c>
    </row>
    <row r="36" spans="5:34" x14ac:dyDescent="0.25">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162</v>
      </c>
    </row>
    <row r="37" spans="5:34" x14ac:dyDescent="0.25">
      <c r="E37" s="3"/>
    </row>
    <row r="38" spans="5:34" x14ac:dyDescent="0.25">
      <c r="E38" s="3"/>
    </row>
    <row r="39" spans="5:34" x14ac:dyDescent="0.25">
      <c r="E39" s="3"/>
    </row>
  </sheetData>
  <mergeCells count="31">
    <mergeCell ref="J29:AG31"/>
    <mergeCell ref="F30:I30"/>
    <mergeCell ref="J32:AG34"/>
    <mergeCell ref="F33:I33"/>
    <mergeCell ref="Z35:AG35"/>
    <mergeCell ref="F21:I21"/>
    <mergeCell ref="J23:AG25"/>
    <mergeCell ref="F24:I24"/>
    <mergeCell ref="J26:AG28"/>
    <mergeCell ref="F27:I27"/>
    <mergeCell ref="J20:AG22"/>
    <mergeCell ref="F12:I12"/>
    <mergeCell ref="J14:AG16"/>
    <mergeCell ref="F15:I15"/>
    <mergeCell ref="N5:AG5"/>
    <mergeCell ref="J17:AG19"/>
    <mergeCell ref="F18:I18"/>
    <mergeCell ref="J11:AG13"/>
    <mergeCell ref="Z9:AE9"/>
    <mergeCell ref="N9:Y9"/>
    <mergeCell ref="X10:AG10"/>
    <mergeCell ref="R10:W10"/>
    <mergeCell ref="J2:AG2"/>
    <mergeCell ref="AF9:AG9"/>
    <mergeCell ref="J3:Q3"/>
    <mergeCell ref="S3:T3"/>
    <mergeCell ref="J4:Q4"/>
    <mergeCell ref="S4:W4"/>
    <mergeCell ref="X4:AA4"/>
    <mergeCell ref="AB4:AG4"/>
    <mergeCell ref="J6:AG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L28"/>
  <sheetViews>
    <sheetView topLeftCell="F6" zoomScale="70" zoomScaleNormal="70" workbookViewId="0">
      <selection activeCell="Z38" sqref="Z38"/>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12.85546875" customWidth="1"/>
    <col min="36" max="36" width="15.5703125" style="1" customWidth="1"/>
    <col min="37" max="37" width="60.28515625" customWidth="1"/>
    <col min="38" max="38" width="44.140625" customWidth="1"/>
  </cols>
  <sheetData>
    <row r="1" spans="5:38"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5">
      <c r="F2" s="4" t="s">
        <v>40</v>
      </c>
      <c r="G2" s="5" t="s">
        <v>9</v>
      </c>
      <c r="H2" s="18"/>
      <c r="I2" s="4" t="s">
        <v>6</v>
      </c>
      <c r="J2" s="110" t="s">
        <v>7</v>
      </c>
      <c r="K2" s="110"/>
      <c r="L2" s="110"/>
      <c r="M2" s="110"/>
      <c r="N2" s="110"/>
      <c r="O2" s="110"/>
      <c r="P2" s="110"/>
      <c r="Q2" s="110"/>
      <c r="R2" s="110"/>
      <c r="S2" s="110"/>
      <c r="T2" s="110"/>
      <c r="U2" s="110"/>
      <c r="V2" s="110"/>
      <c r="W2" s="110"/>
      <c r="X2" s="110"/>
      <c r="Y2" s="110"/>
      <c r="Z2" s="110"/>
      <c r="AA2" s="110"/>
      <c r="AB2" s="110"/>
      <c r="AC2" s="110"/>
      <c r="AD2" s="110"/>
      <c r="AE2" s="110"/>
      <c r="AF2" s="110"/>
      <c r="AG2" s="110"/>
    </row>
    <row r="3" spans="5:38" ht="51.75" customHeight="1" x14ac:dyDescent="0.25">
      <c r="E3" s="3"/>
      <c r="F3" s="6" t="s">
        <v>10</v>
      </c>
      <c r="G3" s="7" t="s">
        <v>28</v>
      </c>
      <c r="H3" s="20">
        <v>0</v>
      </c>
      <c r="I3" s="8" t="str">
        <f t="shared" ref="I3" si="0">"0x" &amp; DEC2HEX(H3,2)</f>
        <v>0x00</v>
      </c>
      <c r="J3" s="113" t="s">
        <v>23</v>
      </c>
      <c r="K3" s="113"/>
      <c r="L3" s="113"/>
      <c r="M3" s="113"/>
      <c r="N3" s="113"/>
      <c r="O3" s="113"/>
      <c r="P3" s="113"/>
      <c r="Q3" s="113"/>
      <c r="R3" s="15" t="s">
        <v>157</v>
      </c>
      <c r="S3" s="113" t="s">
        <v>50</v>
      </c>
      <c r="T3" s="113"/>
      <c r="U3" s="15" t="s">
        <v>36</v>
      </c>
      <c r="V3" s="9">
        <v>0</v>
      </c>
      <c r="W3" s="15" t="s">
        <v>53</v>
      </c>
      <c r="X3" s="15" t="s">
        <v>20</v>
      </c>
      <c r="Y3" s="15" t="s">
        <v>19</v>
      </c>
      <c r="Z3" s="15" t="s">
        <v>18</v>
      </c>
      <c r="AA3" s="15" t="s">
        <v>17</v>
      </c>
      <c r="AB3" s="15" t="s">
        <v>16</v>
      </c>
      <c r="AC3" s="15" t="s">
        <v>15</v>
      </c>
      <c r="AD3" s="15" t="s">
        <v>14</v>
      </c>
      <c r="AE3" s="15" t="s">
        <v>13</v>
      </c>
      <c r="AF3" s="15" t="s">
        <v>12</v>
      </c>
      <c r="AG3" s="15" t="s">
        <v>11</v>
      </c>
    </row>
    <row r="4" spans="5:38" x14ac:dyDescent="0.25">
      <c r="E4" s="3"/>
    </row>
    <row r="5" spans="5:38" ht="30" customHeight="1" thickBot="1" x14ac:dyDescent="0.3"/>
    <row r="6" spans="5:38" ht="27" customHeight="1" thickBot="1" x14ac:dyDescent="0.3">
      <c r="AI6" s="57" t="s">
        <v>199</v>
      </c>
      <c r="AJ6" s="68" t="s">
        <v>200</v>
      </c>
      <c r="AK6" s="58" t="s">
        <v>73</v>
      </c>
      <c r="AL6" s="59" t="s">
        <v>201</v>
      </c>
    </row>
    <row r="7" spans="5:38" ht="15.75" thickBot="1" x14ac:dyDescent="0.3">
      <c r="AI7" s="60" t="s">
        <v>9</v>
      </c>
      <c r="AJ7" s="69">
        <v>31</v>
      </c>
      <c r="AK7" s="61" t="s">
        <v>202</v>
      </c>
      <c r="AL7" s="62" t="s">
        <v>203</v>
      </c>
    </row>
    <row r="8" spans="5:38" ht="15.75" thickBot="1" x14ac:dyDescent="0.3">
      <c r="AI8" s="63" t="s">
        <v>204</v>
      </c>
      <c r="AJ8" s="70" t="s">
        <v>232</v>
      </c>
      <c r="AK8" s="64" t="s">
        <v>205</v>
      </c>
      <c r="AL8" s="65" t="s">
        <v>55</v>
      </c>
    </row>
    <row r="9" spans="5:38" x14ac:dyDescent="0.25">
      <c r="AI9" s="149" t="s">
        <v>23</v>
      </c>
      <c r="AJ9" s="151" t="s">
        <v>233</v>
      </c>
      <c r="AK9" s="153" t="s">
        <v>206</v>
      </c>
      <c r="AL9" s="66" t="s">
        <v>207</v>
      </c>
    </row>
    <row r="10" spans="5:38" ht="15.75" thickBot="1" x14ac:dyDescent="0.3">
      <c r="AI10" s="150"/>
      <c r="AJ10" s="152"/>
      <c r="AK10" s="154"/>
      <c r="AL10" s="62" t="s">
        <v>208</v>
      </c>
    </row>
    <row r="11" spans="5:38" x14ac:dyDescent="0.25">
      <c r="AI11" s="155" t="s">
        <v>157</v>
      </c>
      <c r="AJ11" s="157">
        <v>15</v>
      </c>
      <c r="AK11" s="159" t="s">
        <v>209</v>
      </c>
      <c r="AL11" s="67" t="s">
        <v>210</v>
      </c>
    </row>
    <row r="12" spans="5:38" ht="15.75" thickBot="1" x14ac:dyDescent="0.3">
      <c r="AI12" s="156"/>
      <c r="AJ12" s="158"/>
      <c r="AK12" s="160"/>
      <c r="AL12" s="65" t="s">
        <v>211</v>
      </c>
    </row>
    <row r="13" spans="5:38" x14ac:dyDescent="0.25">
      <c r="AI13" s="149" t="s">
        <v>50</v>
      </c>
      <c r="AJ13" s="151" t="s">
        <v>234</v>
      </c>
      <c r="AK13" s="153" t="s">
        <v>212</v>
      </c>
      <c r="AL13" s="66" t="s">
        <v>213</v>
      </c>
    </row>
    <row r="14" spans="5:38" x14ac:dyDescent="0.25">
      <c r="AI14" s="161"/>
      <c r="AJ14" s="162"/>
      <c r="AK14" s="163"/>
      <c r="AL14" s="66" t="s">
        <v>214</v>
      </c>
    </row>
    <row r="15" spans="5:38" ht="15.75" thickBot="1" x14ac:dyDescent="0.3">
      <c r="AI15" s="150"/>
      <c r="AJ15" s="152"/>
      <c r="AK15" s="154"/>
      <c r="AL15" s="62" t="s">
        <v>215</v>
      </c>
    </row>
    <row r="16" spans="5:38" ht="57.75" thickBot="1" x14ac:dyDescent="0.3">
      <c r="AI16" s="63" t="s">
        <v>36</v>
      </c>
      <c r="AJ16" s="70">
        <v>12</v>
      </c>
      <c r="AK16" s="64" t="s">
        <v>216</v>
      </c>
      <c r="AL16" s="65"/>
    </row>
    <row r="17" spans="35:38" ht="15.75" thickBot="1" x14ac:dyDescent="0.3">
      <c r="AI17" s="60" t="s">
        <v>84</v>
      </c>
      <c r="AJ17" s="69">
        <v>11</v>
      </c>
      <c r="AK17" s="61" t="s">
        <v>217</v>
      </c>
      <c r="AL17" s="62" t="s">
        <v>55</v>
      </c>
    </row>
    <row r="18" spans="35:38" ht="15.75" thickBot="1" x14ac:dyDescent="0.3">
      <c r="AI18" s="63" t="s">
        <v>53</v>
      </c>
      <c r="AJ18" s="70">
        <v>10</v>
      </c>
      <c r="AK18" s="64" t="s">
        <v>218</v>
      </c>
      <c r="AL18" s="65" t="s">
        <v>219</v>
      </c>
    </row>
    <row r="19" spans="35:38" ht="15.75" thickBot="1" x14ac:dyDescent="0.3">
      <c r="AI19" s="60" t="s">
        <v>20</v>
      </c>
      <c r="AJ19" s="69">
        <v>9</v>
      </c>
      <c r="AK19" s="61" t="s">
        <v>220</v>
      </c>
      <c r="AL19" s="62" t="s">
        <v>219</v>
      </c>
    </row>
    <row r="20" spans="35:38" ht="15.75" thickBot="1" x14ac:dyDescent="0.3">
      <c r="AI20" s="63" t="s">
        <v>19</v>
      </c>
      <c r="AJ20" s="70">
        <v>8</v>
      </c>
      <c r="AK20" s="64" t="s">
        <v>221</v>
      </c>
      <c r="AL20" s="65" t="s">
        <v>219</v>
      </c>
    </row>
    <row r="21" spans="35:38" ht="15.75" thickBot="1" x14ac:dyDescent="0.3">
      <c r="AI21" s="60" t="s">
        <v>18</v>
      </c>
      <c r="AJ21" s="69">
        <v>7</v>
      </c>
      <c r="AK21" s="61" t="s">
        <v>222</v>
      </c>
      <c r="AL21" s="62" t="s">
        <v>219</v>
      </c>
    </row>
    <row r="22" spans="35:38" ht="15.75" thickBot="1" x14ac:dyDescent="0.3">
      <c r="AI22" s="63" t="s">
        <v>17</v>
      </c>
      <c r="AJ22" s="70">
        <v>6</v>
      </c>
      <c r="AK22" s="64" t="s">
        <v>223</v>
      </c>
      <c r="AL22" s="65" t="s">
        <v>219</v>
      </c>
    </row>
    <row r="23" spans="35:38" ht="15.75" thickBot="1" x14ac:dyDescent="0.3">
      <c r="AI23" s="60" t="s">
        <v>224</v>
      </c>
      <c r="AJ23" s="69">
        <v>5</v>
      </c>
      <c r="AK23" s="61" t="s">
        <v>225</v>
      </c>
      <c r="AL23" s="62" t="s">
        <v>219</v>
      </c>
    </row>
    <row r="24" spans="35:38" ht="15.75" thickBot="1" x14ac:dyDescent="0.3">
      <c r="AI24" s="63" t="s">
        <v>226</v>
      </c>
      <c r="AJ24" s="70">
        <v>4</v>
      </c>
      <c r="AK24" s="64" t="s">
        <v>227</v>
      </c>
      <c r="AL24" s="65" t="s">
        <v>219</v>
      </c>
    </row>
    <row r="25" spans="35:38" ht="15.75" thickBot="1" x14ac:dyDescent="0.3">
      <c r="AI25" s="60" t="s">
        <v>14</v>
      </c>
      <c r="AJ25" s="69">
        <v>3</v>
      </c>
      <c r="AK25" s="61" t="s">
        <v>228</v>
      </c>
      <c r="AL25" s="62" t="s">
        <v>219</v>
      </c>
    </row>
    <row r="26" spans="35:38" ht="15.75" thickBot="1" x14ac:dyDescent="0.3">
      <c r="AI26" s="63" t="s">
        <v>13</v>
      </c>
      <c r="AJ26" s="70">
        <v>2</v>
      </c>
      <c r="AK26" s="64" t="s">
        <v>229</v>
      </c>
      <c r="AL26" s="65" t="s">
        <v>219</v>
      </c>
    </row>
    <row r="27" spans="35:38" ht="15.75" thickBot="1" x14ac:dyDescent="0.3">
      <c r="AI27" s="60" t="s">
        <v>12</v>
      </c>
      <c r="AJ27" s="69">
        <v>1</v>
      </c>
      <c r="AK27" s="61" t="s">
        <v>230</v>
      </c>
      <c r="AL27" s="62" t="s">
        <v>219</v>
      </c>
    </row>
    <row r="28" spans="35:38" ht="15.75" thickBot="1" x14ac:dyDescent="0.3">
      <c r="AI28" s="63" t="s">
        <v>11</v>
      </c>
      <c r="AJ28" s="70">
        <v>0</v>
      </c>
      <c r="AK28" s="64" t="s">
        <v>231</v>
      </c>
      <c r="AL28" s="65" t="s">
        <v>219</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12.85546875" customWidth="1"/>
    <col min="36" max="36" width="15.5703125" style="1" customWidth="1"/>
    <col min="37" max="37" width="60.28515625" customWidth="1"/>
    <col min="38" max="38" width="44.140625" customWidth="1"/>
  </cols>
  <sheetData>
    <row r="1" spans="5:33"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5">
      <c r="F2" s="4" t="s">
        <v>40</v>
      </c>
      <c r="G2" s="5" t="s">
        <v>9</v>
      </c>
      <c r="H2" s="18"/>
      <c r="I2" s="4" t="s">
        <v>6</v>
      </c>
      <c r="J2" s="110" t="s">
        <v>7</v>
      </c>
      <c r="K2" s="110"/>
      <c r="L2" s="110"/>
      <c r="M2" s="110"/>
      <c r="N2" s="110"/>
      <c r="O2" s="110"/>
      <c r="P2" s="110"/>
      <c r="Q2" s="110"/>
      <c r="R2" s="110"/>
      <c r="S2" s="110"/>
      <c r="T2" s="110"/>
      <c r="U2" s="110"/>
      <c r="V2" s="110"/>
      <c r="W2" s="110"/>
      <c r="X2" s="110"/>
      <c r="Y2" s="110"/>
      <c r="Z2" s="110"/>
      <c r="AA2" s="110"/>
      <c r="AB2" s="110"/>
      <c r="AC2" s="110"/>
      <c r="AD2" s="110"/>
      <c r="AE2" s="110"/>
      <c r="AF2" s="110"/>
      <c r="AG2" s="110"/>
    </row>
    <row r="3" spans="5:33" ht="51.75" customHeight="1" x14ac:dyDescent="0.25">
      <c r="E3" s="3"/>
      <c r="F3" s="6" t="s">
        <v>37</v>
      </c>
      <c r="G3" s="7" t="s">
        <v>28</v>
      </c>
      <c r="H3" s="20">
        <v>1</v>
      </c>
      <c r="I3" s="8" t="str">
        <f t="shared" ref="I3" si="0">"0x" &amp; DEC2HEX(H3,2)</f>
        <v>0x01</v>
      </c>
      <c r="J3" s="113" t="s">
        <v>24</v>
      </c>
      <c r="K3" s="113"/>
      <c r="L3" s="113"/>
      <c r="M3" s="113"/>
      <c r="N3" s="113"/>
      <c r="O3" s="113"/>
      <c r="P3" s="113"/>
      <c r="Q3" s="113"/>
      <c r="R3" s="9"/>
      <c r="S3" s="113" t="s">
        <v>27</v>
      </c>
      <c r="T3" s="113"/>
      <c r="U3" s="113"/>
      <c r="V3" s="113"/>
      <c r="W3" s="113"/>
      <c r="X3" s="113" t="s">
        <v>26</v>
      </c>
      <c r="Y3" s="113"/>
      <c r="Z3" s="113"/>
      <c r="AA3" s="113"/>
      <c r="AB3" s="113" t="s">
        <v>25</v>
      </c>
      <c r="AC3" s="113"/>
      <c r="AD3" s="113"/>
      <c r="AE3" s="113"/>
      <c r="AF3" s="113"/>
      <c r="AG3" s="113"/>
    </row>
    <row r="4" spans="5:33" x14ac:dyDescent="0.25">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G1" zoomScale="70" zoomScaleNormal="70" workbookViewId="0">
      <selection activeCell="AN1" sqref="AN1:AN1048576"/>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5" max="35" width="6.7109375" customWidth="1"/>
    <col min="36" max="36" width="18.42578125" style="2" customWidth="1"/>
    <col min="37" max="37" width="18.7109375" customWidth="1"/>
    <col min="38" max="38" width="10.140625" customWidth="1"/>
    <col min="39" max="39" width="104.85546875" customWidth="1"/>
    <col min="40" max="40" width="22.28515625" customWidth="1"/>
  </cols>
  <sheetData>
    <row r="1" spans="5:39"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25">
      <c r="F2" s="4" t="s">
        <v>40</v>
      </c>
      <c r="G2" s="5" t="s">
        <v>9</v>
      </c>
      <c r="H2" s="18"/>
      <c r="I2" s="4" t="s">
        <v>6</v>
      </c>
      <c r="J2" s="110" t="s">
        <v>7</v>
      </c>
      <c r="K2" s="110"/>
      <c r="L2" s="110"/>
      <c r="M2" s="110"/>
      <c r="N2" s="110"/>
      <c r="O2" s="110"/>
      <c r="P2" s="110"/>
      <c r="Q2" s="110"/>
      <c r="R2" s="110"/>
      <c r="S2" s="110"/>
      <c r="T2" s="110"/>
      <c r="U2" s="110"/>
      <c r="V2" s="110"/>
      <c r="W2" s="110"/>
      <c r="X2" s="110"/>
      <c r="Y2" s="110"/>
      <c r="Z2" s="110"/>
      <c r="AA2" s="110"/>
      <c r="AB2" s="110"/>
      <c r="AC2" s="110"/>
      <c r="AD2" s="110"/>
      <c r="AE2" s="110"/>
      <c r="AF2" s="110"/>
      <c r="AG2" s="110"/>
    </row>
    <row r="3" spans="5:39" x14ac:dyDescent="0.25">
      <c r="E3" s="3"/>
      <c r="F3" s="6" t="s">
        <v>22</v>
      </c>
      <c r="G3" s="7" t="s">
        <v>9</v>
      </c>
      <c r="H3" s="20">
        <v>6</v>
      </c>
      <c r="I3" s="8" t="str">
        <f t="shared" ref="I3" si="0">"0x" &amp; DEC2HEX(H3,2)</f>
        <v>0x06</v>
      </c>
      <c r="J3" s="9">
        <v>0</v>
      </c>
      <c r="K3" s="9">
        <v>0</v>
      </c>
      <c r="L3" s="9">
        <v>0</v>
      </c>
      <c r="M3" s="9">
        <v>0</v>
      </c>
      <c r="N3" s="142" t="s">
        <v>152</v>
      </c>
      <c r="O3" s="108"/>
      <c r="P3" s="108"/>
      <c r="Q3" s="108"/>
      <c r="R3" s="108"/>
      <c r="S3" s="108"/>
      <c r="T3" s="108"/>
      <c r="U3" s="108"/>
      <c r="V3" s="108"/>
      <c r="W3" s="108"/>
      <c r="X3" s="108"/>
      <c r="Y3" s="109"/>
      <c r="Z3" s="142" t="s">
        <v>151</v>
      </c>
      <c r="AA3" s="108"/>
      <c r="AB3" s="108"/>
      <c r="AC3" s="108"/>
      <c r="AD3" s="108"/>
      <c r="AE3" s="109"/>
      <c r="AF3" s="111" t="s">
        <v>5</v>
      </c>
      <c r="AG3" s="112"/>
    </row>
    <row r="4" spans="5:39" x14ac:dyDescent="0.25">
      <c r="E4" s="3"/>
      <c r="AJ4" s="16"/>
      <c r="AK4" s="16" t="s">
        <v>72</v>
      </c>
      <c r="AL4" s="16" t="s">
        <v>78</v>
      </c>
      <c r="AM4" s="16"/>
    </row>
    <row r="5" spans="5:39" ht="30" customHeight="1" x14ac:dyDescent="0.25">
      <c r="AJ5" s="166"/>
      <c r="AK5" s="166" t="s">
        <v>5</v>
      </c>
      <c r="AL5" s="166" t="s">
        <v>86</v>
      </c>
      <c r="AM5" s="164" t="s">
        <v>153</v>
      </c>
    </row>
    <row r="6" spans="5:39" ht="27" customHeight="1" x14ac:dyDescent="0.25">
      <c r="AJ6" s="167"/>
      <c r="AK6" s="167"/>
      <c r="AL6" s="167"/>
      <c r="AM6" s="165"/>
    </row>
    <row r="7" spans="5:39" ht="32.25" customHeight="1" x14ac:dyDescent="0.25">
      <c r="AJ7" s="167"/>
      <c r="AK7" s="167"/>
      <c r="AL7" s="167"/>
      <c r="AM7" s="165"/>
    </row>
    <row r="8" spans="5:39" x14ac:dyDescent="0.25">
      <c r="AJ8" s="167"/>
      <c r="AK8" s="41" t="s">
        <v>151</v>
      </c>
      <c r="AL8" s="41" t="s">
        <v>155</v>
      </c>
      <c r="AM8" s="41" t="s">
        <v>154</v>
      </c>
    </row>
    <row r="9" spans="5:39" x14ac:dyDescent="0.25">
      <c r="AJ9" s="167"/>
      <c r="AK9" s="41" t="s">
        <v>152</v>
      </c>
      <c r="AL9" s="41" t="s">
        <v>156</v>
      </c>
      <c r="AM9" s="41" t="s">
        <v>196</v>
      </c>
    </row>
    <row r="10" spans="5:39" x14ac:dyDescent="0.25">
      <c r="AJ10" s="168"/>
      <c r="AK10" s="49" t="s">
        <v>84</v>
      </c>
      <c r="AL10" s="49" t="s">
        <v>96</v>
      </c>
      <c r="AM10" s="49"/>
    </row>
  </sheetData>
  <mergeCells count="8">
    <mergeCell ref="AM5:AM7"/>
    <mergeCell ref="J2:AG2"/>
    <mergeCell ref="N3:Y3"/>
    <mergeCell ref="Z3:AE3"/>
    <mergeCell ref="AF3:AG3"/>
    <mergeCell ref="AJ5:AJ10"/>
    <mergeCell ref="AK5:AK7"/>
    <mergeCell ref="AL5:AL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O1" zoomScale="75" zoomScaleNormal="75" workbookViewId="0">
      <selection activeCell="AO23" sqref="AO23"/>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7" max="37" width="6.7109375" customWidth="1"/>
    <col min="38" max="38" width="18.42578125" style="2" customWidth="1"/>
    <col min="39" max="39" width="18.7109375" customWidth="1"/>
    <col min="40" max="40" width="6.7109375" customWidth="1"/>
    <col min="41" max="41" width="65.5703125" customWidth="1"/>
    <col min="43" max="43" width="45.5703125" customWidth="1"/>
  </cols>
  <sheetData>
    <row r="1" spans="5:43"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5">
      <c r="F2" s="4" t="s">
        <v>40</v>
      </c>
      <c r="G2" s="5" t="s">
        <v>9</v>
      </c>
      <c r="H2" s="18"/>
      <c r="I2" s="4" t="s">
        <v>6</v>
      </c>
      <c r="J2" s="110" t="s">
        <v>7</v>
      </c>
      <c r="K2" s="110"/>
      <c r="L2" s="110"/>
      <c r="M2" s="110"/>
      <c r="N2" s="110"/>
      <c r="O2" s="110"/>
      <c r="P2" s="110"/>
      <c r="Q2" s="110"/>
      <c r="R2" s="110"/>
      <c r="S2" s="110"/>
      <c r="T2" s="110"/>
      <c r="U2" s="110"/>
      <c r="V2" s="110"/>
      <c r="W2" s="110"/>
      <c r="X2" s="110"/>
      <c r="Y2" s="110"/>
      <c r="Z2" s="110"/>
      <c r="AA2" s="110"/>
      <c r="AB2" s="110"/>
      <c r="AC2" s="110"/>
      <c r="AD2" s="110"/>
      <c r="AE2" s="110"/>
      <c r="AF2" s="110"/>
      <c r="AG2" s="110"/>
    </row>
    <row r="3" spans="5:43" ht="58.5" customHeight="1" x14ac:dyDescent="0.25">
      <c r="E3" s="3"/>
      <c r="F3" s="6" t="s">
        <v>21</v>
      </c>
      <c r="G3" s="7" t="s">
        <v>9</v>
      </c>
      <c r="H3" s="20">
        <v>7</v>
      </c>
      <c r="I3" s="8" t="str">
        <f t="shared" ref="I3" si="0">"0x" &amp; DEC2HEX(H3,2)</f>
        <v>0x07</v>
      </c>
      <c r="J3" s="9">
        <v>0</v>
      </c>
      <c r="K3" s="9">
        <v>0</v>
      </c>
      <c r="L3" s="9">
        <v>0</v>
      </c>
      <c r="M3" s="9">
        <v>0</v>
      </c>
      <c r="N3" s="9">
        <v>0</v>
      </c>
      <c r="O3" s="9">
        <v>0</v>
      </c>
      <c r="P3" s="15" t="s">
        <v>146</v>
      </c>
      <c r="Q3" s="15" t="s">
        <v>139</v>
      </c>
      <c r="R3" s="111" t="s">
        <v>198</v>
      </c>
      <c r="S3" s="130"/>
      <c r="T3" s="130"/>
      <c r="U3" s="130"/>
      <c r="V3" s="130"/>
      <c r="W3" s="131"/>
      <c r="X3" s="111" t="s">
        <v>197</v>
      </c>
      <c r="Y3" s="130"/>
      <c r="Z3" s="130"/>
      <c r="AA3" s="130"/>
      <c r="AB3" s="130"/>
      <c r="AC3" s="130"/>
      <c r="AD3" s="130"/>
      <c r="AE3" s="130"/>
      <c r="AF3" s="130"/>
      <c r="AG3" s="131"/>
    </row>
    <row r="4" spans="5:43" x14ac:dyDescent="0.25">
      <c r="E4" s="3"/>
      <c r="AL4" s="16"/>
      <c r="AM4" s="16" t="s">
        <v>72</v>
      </c>
      <c r="AN4" s="16" t="s">
        <v>78</v>
      </c>
      <c r="AO4" s="16" t="s">
        <v>73</v>
      </c>
      <c r="AP4" s="176" t="s">
        <v>168</v>
      </c>
      <c r="AQ4" s="131"/>
    </row>
    <row r="5" spans="5:43" x14ac:dyDescent="0.25">
      <c r="AL5" s="177" t="s">
        <v>21</v>
      </c>
      <c r="AM5" s="177" t="s">
        <v>197</v>
      </c>
      <c r="AN5" s="177" t="s">
        <v>167</v>
      </c>
      <c r="AO5" s="178" t="s">
        <v>173</v>
      </c>
      <c r="AP5" s="169" t="s">
        <v>172</v>
      </c>
      <c r="AQ5" s="170"/>
    </row>
    <row r="6" spans="5:43" ht="48.75" customHeight="1" x14ac:dyDescent="0.25">
      <c r="AL6" s="177"/>
      <c r="AM6" s="177"/>
      <c r="AN6" s="177"/>
      <c r="AO6" s="179"/>
      <c r="AP6" s="171"/>
      <c r="AQ6" s="172"/>
    </row>
    <row r="7" spans="5:43" x14ac:dyDescent="0.25">
      <c r="AL7" s="179"/>
      <c r="AM7" s="179" t="s">
        <v>198</v>
      </c>
      <c r="AN7" s="179" t="s">
        <v>83</v>
      </c>
      <c r="AO7" s="178" t="s">
        <v>174</v>
      </c>
      <c r="AP7" s="173" t="s">
        <v>171</v>
      </c>
      <c r="AQ7" s="170"/>
    </row>
    <row r="8" spans="5:43" x14ac:dyDescent="0.25">
      <c r="AL8" s="179"/>
      <c r="AM8" s="179"/>
      <c r="AN8" s="179"/>
      <c r="AO8" s="179"/>
      <c r="AP8" s="174"/>
      <c r="AQ8" s="175"/>
    </row>
    <row r="9" spans="5:43" x14ac:dyDescent="0.25">
      <c r="AL9" s="179"/>
      <c r="AM9" s="179"/>
      <c r="AN9" s="179"/>
      <c r="AO9" s="179"/>
      <c r="AP9" s="174"/>
      <c r="AQ9" s="175"/>
    </row>
    <row r="10" spans="5:43" x14ac:dyDescent="0.25">
      <c r="AL10" s="179"/>
      <c r="AM10" s="179"/>
      <c r="AN10" s="179"/>
      <c r="AO10" s="179"/>
      <c r="AP10" s="171"/>
      <c r="AQ10" s="172"/>
    </row>
    <row r="11" spans="5:43" x14ac:dyDescent="0.25">
      <c r="AL11" s="179"/>
      <c r="AM11" s="177" t="s">
        <v>139</v>
      </c>
      <c r="AN11" s="177" t="s">
        <v>170</v>
      </c>
      <c r="AO11" s="178" t="s">
        <v>150</v>
      </c>
      <c r="AP11" s="43">
        <v>0</v>
      </c>
      <c r="AQ11" s="41" t="s">
        <v>145</v>
      </c>
    </row>
    <row r="12" spans="5:43" x14ac:dyDescent="0.25">
      <c r="AL12" s="179"/>
      <c r="AM12" s="177"/>
      <c r="AN12" s="179"/>
      <c r="AO12" s="179"/>
      <c r="AP12" s="43">
        <v>1</v>
      </c>
      <c r="AQ12" s="41" t="s">
        <v>147</v>
      </c>
    </row>
    <row r="13" spans="5:43" x14ac:dyDescent="0.25">
      <c r="AL13" s="179"/>
      <c r="AM13" s="177" t="s">
        <v>146</v>
      </c>
      <c r="AN13" s="177" t="s">
        <v>169</v>
      </c>
      <c r="AO13" s="178" t="s">
        <v>175</v>
      </c>
      <c r="AP13" s="43">
        <v>0</v>
      </c>
      <c r="AQ13" s="41" t="s">
        <v>148</v>
      </c>
    </row>
    <row r="14" spans="5:43" x14ac:dyDescent="0.25">
      <c r="AL14" s="179"/>
      <c r="AM14" s="177"/>
      <c r="AN14" s="179"/>
      <c r="AO14" s="179"/>
      <c r="AP14" s="43">
        <v>1</v>
      </c>
      <c r="AQ14" s="41" t="s">
        <v>149</v>
      </c>
    </row>
    <row r="15" spans="5:43" x14ac:dyDescent="0.25">
      <c r="AL15" s="179"/>
      <c r="AM15" s="49" t="s">
        <v>84</v>
      </c>
      <c r="AN15" s="49" t="s">
        <v>85</v>
      </c>
      <c r="AO15" s="50" t="s">
        <v>104</v>
      </c>
      <c r="AP15" s="49"/>
      <c r="AQ15" s="49"/>
    </row>
  </sheetData>
  <mergeCells count="19">
    <mergeCell ref="AM11:AM12"/>
    <mergeCell ref="AN11:AN12"/>
    <mergeCell ref="AO11:AO12"/>
    <mergeCell ref="J2:AG2"/>
    <mergeCell ref="AP5:AQ6"/>
    <mergeCell ref="AP7:AQ10"/>
    <mergeCell ref="AP4:AQ4"/>
    <mergeCell ref="X3:AG3"/>
    <mergeCell ref="R3:W3"/>
    <mergeCell ref="AM5:AM6"/>
    <mergeCell ref="AN5:AN6"/>
    <mergeCell ref="AO5:AO6"/>
    <mergeCell ref="AM7:AM10"/>
    <mergeCell ref="AN7:AN10"/>
    <mergeCell ref="AO7:AO10"/>
    <mergeCell ref="AL5:AL15"/>
    <mergeCell ref="AM13:AM14"/>
    <mergeCell ref="AN13:AN14"/>
    <mergeCell ref="AO13:AO1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Q43"/>
  <sheetViews>
    <sheetView topLeftCell="D1" zoomScale="55" zoomScaleNormal="55" workbookViewId="0">
      <selection activeCell="AG30" sqref="AG30"/>
    </sheetView>
  </sheetViews>
  <sheetFormatPr defaultRowHeight="15" x14ac:dyDescent="0.25"/>
  <cols>
    <col min="3" max="3" width="12.5703125" customWidth="1"/>
    <col min="4" max="4" width="10.7109375" customWidth="1"/>
    <col min="5" max="5" width="36.7109375" customWidth="1"/>
    <col min="6" max="6" width="30.7109375" style="2" customWidth="1"/>
    <col min="7" max="7" width="5" style="1" customWidth="1"/>
    <col min="8" max="8" width="5" style="19" customWidth="1"/>
    <col min="9" max="9" width="7.28515625" customWidth="1"/>
    <col min="10" max="33" width="4.7109375" customWidth="1"/>
    <col min="37" max="37" width="6.7109375" customWidth="1"/>
    <col min="38" max="38" width="18.42578125" style="2" customWidth="1"/>
    <col min="39" max="39" width="18.7109375" customWidth="1"/>
    <col min="40" max="40" width="6.7109375" customWidth="1"/>
    <col min="41" max="41" width="62.85546875" customWidth="1"/>
    <col min="43" max="43" width="45.5703125" customWidth="1"/>
  </cols>
  <sheetData>
    <row r="1" spans="5:43" x14ac:dyDescent="0.25">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5">
      <c r="F2" s="4" t="s">
        <v>40</v>
      </c>
      <c r="G2" s="5" t="s">
        <v>9</v>
      </c>
      <c r="H2" s="18"/>
      <c r="I2" s="4" t="s">
        <v>6</v>
      </c>
      <c r="J2" s="110" t="s">
        <v>7</v>
      </c>
      <c r="K2" s="110"/>
      <c r="L2" s="110"/>
      <c r="M2" s="110"/>
      <c r="N2" s="110"/>
      <c r="O2" s="110"/>
      <c r="P2" s="110"/>
      <c r="Q2" s="110"/>
      <c r="R2" s="110"/>
      <c r="S2" s="110"/>
      <c r="T2" s="110"/>
      <c r="U2" s="110"/>
      <c r="V2" s="110"/>
      <c r="W2" s="110"/>
      <c r="X2" s="110"/>
      <c r="Y2" s="110"/>
      <c r="Z2" s="110"/>
      <c r="AA2" s="110"/>
      <c r="AB2" s="110"/>
      <c r="AC2" s="110"/>
      <c r="AD2" s="110"/>
      <c r="AE2" s="110"/>
      <c r="AF2" s="110"/>
      <c r="AG2" s="110"/>
    </row>
    <row r="3" spans="5:43" ht="44.25" customHeight="1" x14ac:dyDescent="0.25">
      <c r="F3" s="6" t="s">
        <v>140</v>
      </c>
      <c r="G3" s="7" t="s">
        <v>9</v>
      </c>
      <c r="H3" s="20">
        <v>0</v>
      </c>
      <c r="I3" s="8" t="str">
        <f t="shared" ref="I3:I6" si="0">"0x" &amp; DEC2HEX(H3,2)</f>
        <v>0x00</v>
      </c>
      <c r="J3" s="11">
        <v>0</v>
      </c>
      <c r="K3" s="11">
        <v>0</v>
      </c>
      <c r="L3" s="113" t="s">
        <v>164</v>
      </c>
      <c r="M3" s="183"/>
      <c r="N3" s="183"/>
      <c r="O3" s="183"/>
      <c r="P3" s="183"/>
      <c r="Q3" s="183"/>
      <c r="R3" s="113" t="s">
        <v>1</v>
      </c>
      <c r="S3" s="183"/>
      <c r="T3" s="183"/>
      <c r="U3" s="183"/>
      <c r="V3" s="183"/>
      <c r="W3" s="183"/>
      <c r="X3" s="113" t="s">
        <v>0</v>
      </c>
      <c r="Y3" s="183"/>
      <c r="Z3" s="183"/>
      <c r="AA3" s="183"/>
      <c r="AB3" s="183"/>
      <c r="AC3" s="183"/>
      <c r="AD3" s="15" t="s">
        <v>62</v>
      </c>
      <c r="AE3" s="113" t="s">
        <v>61</v>
      </c>
      <c r="AF3" s="113"/>
      <c r="AG3" s="15" t="s">
        <v>75</v>
      </c>
    </row>
    <row r="4" spans="5:43" ht="48.75" customHeight="1" x14ac:dyDescent="0.25">
      <c r="F4" s="6" t="s">
        <v>141</v>
      </c>
      <c r="G4" s="7" t="s">
        <v>9</v>
      </c>
      <c r="H4" s="20">
        <v>1</v>
      </c>
      <c r="I4" s="8" t="str">
        <f t="shared" si="0"/>
        <v>0x01</v>
      </c>
      <c r="J4" s="11">
        <v>0</v>
      </c>
      <c r="K4" s="11">
        <v>0</v>
      </c>
      <c r="L4" s="11">
        <v>0</v>
      </c>
      <c r="M4" s="11">
        <v>0</v>
      </c>
      <c r="N4" s="113" t="s">
        <v>66</v>
      </c>
      <c r="O4" s="183"/>
      <c r="P4" s="183"/>
      <c r="Q4" s="183"/>
      <c r="R4" s="113" t="s">
        <v>67</v>
      </c>
      <c r="S4" s="183"/>
      <c r="T4" s="183"/>
      <c r="U4" s="183"/>
      <c r="V4" s="113" t="s">
        <v>68</v>
      </c>
      <c r="W4" s="183"/>
      <c r="X4" s="113" t="s">
        <v>65</v>
      </c>
      <c r="Y4" s="183"/>
      <c r="Z4" s="183"/>
      <c r="AA4" s="183"/>
      <c r="AB4" s="113" t="s">
        <v>64</v>
      </c>
      <c r="AC4" s="183"/>
      <c r="AD4" s="183"/>
      <c r="AE4" s="183"/>
      <c r="AF4" s="113" t="s">
        <v>63</v>
      </c>
      <c r="AG4" s="183"/>
    </row>
    <row r="5" spans="5:43" ht="58.5" customHeight="1" x14ac:dyDescent="0.25">
      <c r="F5" s="6" t="s">
        <v>142</v>
      </c>
      <c r="G5" s="7" t="s">
        <v>9</v>
      </c>
      <c r="H5" s="20">
        <v>2</v>
      </c>
      <c r="I5" s="8" t="str">
        <f t="shared" si="0"/>
        <v>0x02</v>
      </c>
      <c r="J5" s="11">
        <v>0</v>
      </c>
      <c r="K5" s="11">
        <v>0</v>
      </c>
      <c r="L5" s="11">
        <v>0</v>
      </c>
      <c r="M5" s="11">
        <v>0</v>
      </c>
      <c r="N5" s="11">
        <v>0</v>
      </c>
      <c r="O5" s="11">
        <v>0</v>
      </c>
      <c r="P5" s="11">
        <v>0</v>
      </c>
      <c r="Q5" s="11">
        <v>0</v>
      </c>
      <c r="R5" s="11">
        <v>0</v>
      </c>
      <c r="S5" s="11">
        <v>0</v>
      </c>
      <c r="T5" s="113" t="s">
        <v>70</v>
      </c>
      <c r="U5" s="113"/>
      <c r="V5" s="113"/>
      <c r="W5" s="113"/>
      <c r="X5" s="111" t="s">
        <v>119</v>
      </c>
      <c r="Y5" s="130"/>
      <c r="Z5" s="131"/>
      <c r="AA5" s="113" t="s">
        <v>70</v>
      </c>
      <c r="AB5" s="113"/>
      <c r="AC5" s="113"/>
      <c r="AD5" s="113"/>
      <c r="AE5" s="111" t="s">
        <v>120</v>
      </c>
      <c r="AF5" s="130"/>
      <c r="AG5" s="131"/>
    </row>
    <row r="6" spans="5:43" ht="57" customHeight="1" x14ac:dyDescent="0.25">
      <c r="F6" s="6" t="s">
        <v>143</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105</v>
      </c>
      <c r="Z6" s="176" t="s">
        <v>106</v>
      </c>
      <c r="AA6" s="130"/>
      <c r="AB6" s="130"/>
      <c r="AC6" s="130"/>
      <c r="AD6" s="130"/>
      <c r="AE6" s="130"/>
      <c r="AF6" s="130"/>
      <c r="AG6" s="131"/>
    </row>
    <row r="7" spans="5:43" x14ac:dyDescent="0.25">
      <c r="E7" s="3"/>
    </row>
    <row r="8" spans="5:43" x14ac:dyDescent="0.25">
      <c r="E8" s="3"/>
      <c r="AL8" s="16"/>
      <c r="AM8" s="16" t="s">
        <v>72</v>
      </c>
      <c r="AN8" s="16" t="s">
        <v>78</v>
      </c>
      <c r="AO8" s="16" t="s">
        <v>73</v>
      </c>
      <c r="AP8" s="16"/>
      <c r="AQ8" s="16"/>
    </row>
    <row r="9" spans="5:43" x14ac:dyDescent="0.25">
      <c r="AL9" s="177" t="s">
        <v>140</v>
      </c>
      <c r="AM9" s="177" t="s">
        <v>75</v>
      </c>
      <c r="AN9" s="177" t="s">
        <v>79</v>
      </c>
      <c r="AO9" s="178" t="s">
        <v>74</v>
      </c>
      <c r="AP9" s="43">
        <v>0</v>
      </c>
      <c r="AQ9" s="44" t="s">
        <v>59</v>
      </c>
    </row>
    <row r="10" spans="5:43" x14ac:dyDescent="0.25">
      <c r="AL10" s="177"/>
      <c r="AM10" s="177"/>
      <c r="AN10" s="177"/>
      <c r="AO10" s="179"/>
      <c r="AP10" s="43">
        <v>1</v>
      </c>
      <c r="AQ10" s="44" t="s">
        <v>60</v>
      </c>
    </row>
    <row r="11" spans="5:43" x14ac:dyDescent="0.25">
      <c r="AL11" s="179"/>
      <c r="AM11" s="179" t="s">
        <v>61</v>
      </c>
      <c r="AN11" s="179" t="s">
        <v>80</v>
      </c>
      <c r="AO11" s="178" t="s">
        <v>76</v>
      </c>
      <c r="AP11" s="41" t="s">
        <v>55</v>
      </c>
      <c r="AQ11" s="41" t="s">
        <v>54</v>
      </c>
    </row>
    <row r="12" spans="5:43" x14ac:dyDescent="0.25">
      <c r="AL12" s="179"/>
      <c r="AM12" s="179"/>
      <c r="AN12" s="179"/>
      <c r="AO12" s="179"/>
      <c r="AP12" s="44" t="s">
        <v>56</v>
      </c>
      <c r="AQ12" s="41" t="s">
        <v>3</v>
      </c>
    </row>
    <row r="13" spans="5:43" x14ac:dyDescent="0.25">
      <c r="AL13" s="179"/>
      <c r="AM13" s="179"/>
      <c r="AN13" s="179"/>
      <c r="AO13" s="179"/>
      <c r="AP13" s="44" t="s">
        <v>57</v>
      </c>
      <c r="AQ13" s="41" t="s">
        <v>4</v>
      </c>
    </row>
    <row r="14" spans="5:43" x14ac:dyDescent="0.25">
      <c r="AL14" s="179"/>
      <c r="AM14" s="179"/>
      <c r="AN14" s="179"/>
      <c r="AO14" s="179"/>
      <c r="AP14" s="44" t="s">
        <v>58</v>
      </c>
      <c r="AQ14" s="41" t="s">
        <v>122</v>
      </c>
    </row>
    <row r="15" spans="5:43" x14ac:dyDescent="0.25">
      <c r="AL15" s="179"/>
      <c r="AM15" s="177" t="s">
        <v>62</v>
      </c>
      <c r="AN15" s="177" t="s">
        <v>81</v>
      </c>
      <c r="AO15" s="178" t="s">
        <v>77</v>
      </c>
      <c r="AP15" s="43">
        <v>0</v>
      </c>
      <c r="AQ15" s="41" t="s">
        <v>272</v>
      </c>
    </row>
    <row r="16" spans="5:43" x14ac:dyDescent="0.25">
      <c r="AL16" s="179"/>
      <c r="AM16" s="177"/>
      <c r="AN16" s="179"/>
      <c r="AO16" s="179"/>
      <c r="AP16" s="43">
        <v>1</v>
      </c>
      <c r="AQ16" s="41" t="s">
        <v>2</v>
      </c>
    </row>
    <row r="17" spans="36:43" ht="30" x14ac:dyDescent="0.25">
      <c r="AL17" s="179"/>
      <c r="AM17" s="44" t="s">
        <v>0</v>
      </c>
      <c r="AN17" s="44" t="s">
        <v>82</v>
      </c>
      <c r="AO17" s="42" t="s">
        <v>121</v>
      </c>
      <c r="AP17" s="44"/>
      <c r="AQ17" s="44"/>
    </row>
    <row r="18" spans="36:43" ht="30" x14ac:dyDescent="0.25">
      <c r="AL18" s="179"/>
      <c r="AM18" s="44" t="s">
        <v>1</v>
      </c>
      <c r="AN18" s="44" t="s">
        <v>83</v>
      </c>
      <c r="AO18" s="42" t="s">
        <v>165</v>
      </c>
      <c r="AP18" s="44"/>
      <c r="AQ18" s="44"/>
    </row>
    <row r="19" spans="36:43" ht="30" x14ac:dyDescent="0.25">
      <c r="AL19" s="179"/>
      <c r="AM19" s="44" t="s">
        <v>164</v>
      </c>
      <c r="AN19" s="44" t="s">
        <v>144</v>
      </c>
      <c r="AO19" s="42" t="s">
        <v>166</v>
      </c>
      <c r="AP19" s="44"/>
      <c r="AQ19" s="44"/>
    </row>
    <row r="20" spans="36:43" x14ac:dyDescent="0.25">
      <c r="AL20" s="179"/>
      <c r="AM20" s="49" t="s">
        <v>84</v>
      </c>
      <c r="AN20" s="49" t="s">
        <v>85</v>
      </c>
      <c r="AO20" s="50" t="s">
        <v>104</v>
      </c>
      <c r="AP20" s="49"/>
      <c r="AQ20" s="49"/>
    </row>
    <row r="21" spans="36:43" ht="30" customHeight="1" x14ac:dyDescent="0.25">
      <c r="AL21" s="181" t="s">
        <v>141</v>
      </c>
      <c r="AM21" s="45" t="s">
        <v>63</v>
      </c>
      <c r="AN21" s="45" t="s">
        <v>86</v>
      </c>
      <c r="AO21" s="46" t="s">
        <v>87</v>
      </c>
      <c r="AP21" s="47"/>
      <c r="AQ21" s="47"/>
    </row>
    <row r="22" spans="36:43" ht="30" x14ac:dyDescent="0.25">
      <c r="AL22" s="181"/>
      <c r="AM22" s="45" t="s">
        <v>65</v>
      </c>
      <c r="AN22" s="45" t="s">
        <v>93</v>
      </c>
      <c r="AO22" s="46" t="s">
        <v>89</v>
      </c>
      <c r="AP22" s="47"/>
      <c r="AQ22" s="47"/>
    </row>
    <row r="23" spans="36:43" ht="30" x14ac:dyDescent="0.25">
      <c r="AL23" s="182"/>
      <c r="AM23" s="45" t="s">
        <v>64</v>
      </c>
      <c r="AN23" s="45" t="s">
        <v>94</v>
      </c>
      <c r="AO23" s="46" t="s">
        <v>88</v>
      </c>
      <c r="AP23" s="47"/>
      <c r="AQ23" s="47"/>
    </row>
    <row r="24" spans="36:43" ht="30" x14ac:dyDescent="0.25">
      <c r="AL24" s="182"/>
      <c r="AM24" s="45" t="s">
        <v>68</v>
      </c>
      <c r="AN24" s="45" t="s">
        <v>95</v>
      </c>
      <c r="AO24" s="46" t="s">
        <v>90</v>
      </c>
      <c r="AP24" s="47"/>
      <c r="AQ24" s="47"/>
    </row>
    <row r="25" spans="36:43" ht="30" x14ac:dyDescent="0.25">
      <c r="AL25" s="182"/>
      <c r="AM25" s="45" t="s">
        <v>66</v>
      </c>
      <c r="AN25" s="45" t="s">
        <v>93</v>
      </c>
      <c r="AO25" s="46" t="s">
        <v>92</v>
      </c>
      <c r="AP25" s="47"/>
      <c r="AQ25" s="47"/>
    </row>
    <row r="26" spans="36:43" ht="30" x14ac:dyDescent="0.25">
      <c r="AL26" s="182"/>
      <c r="AM26" s="45" t="s">
        <v>67</v>
      </c>
      <c r="AN26" s="45" t="s">
        <v>94</v>
      </c>
      <c r="AO26" s="46" t="s">
        <v>91</v>
      </c>
      <c r="AP26" s="47"/>
      <c r="AQ26" s="47"/>
    </row>
    <row r="27" spans="36:43" x14ac:dyDescent="0.25">
      <c r="AL27" s="182"/>
      <c r="AM27" s="49" t="s">
        <v>84</v>
      </c>
      <c r="AN27" s="49" t="s">
        <v>96</v>
      </c>
      <c r="AO27" s="50" t="s">
        <v>104</v>
      </c>
      <c r="AP27" s="51"/>
      <c r="AQ27" s="51"/>
    </row>
    <row r="28" spans="36:43" ht="15" customHeight="1" x14ac:dyDescent="0.25">
      <c r="AL28" s="179" t="s">
        <v>142</v>
      </c>
      <c r="AM28" s="179" t="s">
        <v>69</v>
      </c>
      <c r="AN28" s="179" t="s">
        <v>107</v>
      </c>
      <c r="AO28" s="178" t="s">
        <v>100</v>
      </c>
      <c r="AP28" s="48" t="s">
        <v>55</v>
      </c>
      <c r="AQ28" s="48" t="s">
        <v>114</v>
      </c>
    </row>
    <row r="29" spans="36:43" x14ac:dyDescent="0.25">
      <c r="AL29" s="179"/>
      <c r="AM29" s="179"/>
      <c r="AN29" s="179"/>
      <c r="AO29" s="178"/>
      <c r="AP29" s="48" t="s">
        <v>56</v>
      </c>
      <c r="AQ29" s="48" t="s">
        <v>115</v>
      </c>
    </row>
    <row r="30" spans="36:43" x14ac:dyDescent="0.25">
      <c r="AL30" s="179"/>
      <c r="AM30" s="180"/>
      <c r="AN30" s="180"/>
      <c r="AO30" s="180"/>
      <c r="AP30" s="48" t="s">
        <v>57</v>
      </c>
      <c r="AQ30" s="48" t="s">
        <v>116</v>
      </c>
    </row>
    <row r="31" spans="36:43" x14ac:dyDescent="0.25">
      <c r="AJ31" t="s">
        <v>241</v>
      </c>
      <c r="AL31" s="179"/>
      <c r="AM31" s="180"/>
      <c r="AN31" s="180"/>
      <c r="AO31" s="180"/>
      <c r="AP31" s="48" t="s">
        <v>58</v>
      </c>
      <c r="AQ31" s="48" t="s">
        <v>117</v>
      </c>
    </row>
    <row r="32" spans="36:43" x14ac:dyDescent="0.25">
      <c r="AL32" s="179"/>
      <c r="AM32" s="180"/>
      <c r="AN32" s="180"/>
      <c r="AO32" s="180"/>
      <c r="AP32" s="48" t="s">
        <v>108</v>
      </c>
      <c r="AQ32" s="48" t="s">
        <v>118</v>
      </c>
    </row>
    <row r="33" spans="38:43" ht="45" x14ac:dyDescent="0.25">
      <c r="AL33" s="179"/>
      <c r="AM33" s="44" t="s">
        <v>70</v>
      </c>
      <c r="AN33" s="44" t="s">
        <v>93</v>
      </c>
      <c r="AO33" s="42" t="s">
        <v>97</v>
      </c>
      <c r="AP33" s="48"/>
      <c r="AQ33" s="48"/>
    </row>
    <row r="34" spans="38:43" ht="15" customHeight="1" x14ac:dyDescent="0.25">
      <c r="AL34" s="179"/>
      <c r="AM34" s="179" t="s">
        <v>119</v>
      </c>
      <c r="AN34" s="179" t="s">
        <v>101</v>
      </c>
      <c r="AO34" s="178" t="s">
        <v>98</v>
      </c>
      <c r="AP34" s="48" t="s">
        <v>55</v>
      </c>
      <c r="AQ34" s="48" t="s">
        <v>109</v>
      </c>
    </row>
    <row r="35" spans="38:43" x14ac:dyDescent="0.25">
      <c r="AL35" s="179"/>
      <c r="AM35" s="179"/>
      <c r="AN35" s="179"/>
      <c r="AO35" s="178"/>
      <c r="AP35" s="48" t="s">
        <v>56</v>
      </c>
      <c r="AQ35" s="48" t="s">
        <v>110</v>
      </c>
    </row>
    <row r="36" spans="38:43" x14ac:dyDescent="0.25">
      <c r="AL36" s="179"/>
      <c r="AM36" s="180"/>
      <c r="AN36" s="180"/>
      <c r="AO36" s="180"/>
      <c r="AP36" s="48" t="s">
        <v>57</v>
      </c>
      <c r="AQ36" s="48" t="s">
        <v>111</v>
      </c>
    </row>
    <row r="37" spans="38:43" x14ac:dyDescent="0.25">
      <c r="AL37" s="179"/>
      <c r="AM37" s="180"/>
      <c r="AN37" s="180"/>
      <c r="AO37" s="180"/>
      <c r="AP37" s="48" t="s">
        <v>58</v>
      </c>
      <c r="AQ37" s="48" t="s">
        <v>112</v>
      </c>
    </row>
    <row r="38" spans="38:43" x14ac:dyDescent="0.25">
      <c r="AL38" s="179"/>
      <c r="AM38" s="180"/>
      <c r="AN38" s="180"/>
      <c r="AO38" s="180"/>
      <c r="AP38" s="48" t="s">
        <v>108</v>
      </c>
      <c r="AQ38" s="48" t="s">
        <v>113</v>
      </c>
    </row>
    <row r="39" spans="38:43" ht="45" x14ac:dyDescent="0.25">
      <c r="AL39" s="179"/>
      <c r="AM39" s="44" t="s">
        <v>71</v>
      </c>
      <c r="AN39" s="44" t="s">
        <v>102</v>
      </c>
      <c r="AO39" s="42" t="s">
        <v>99</v>
      </c>
      <c r="AP39" s="48"/>
      <c r="AQ39" s="48"/>
    </row>
    <row r="40" spans="38:43" x14ac:dyDescent="0.25">
      <c r="AL40" s="183"/>
      <c r="AM40" s="49" t="s">
        <v>84</v>
      </c>
      <c r="AN40" s="49" t="s">
        <v>103</v>
      </c>
      <c r="AO40" s="50" t="s">
        <v>104</v>
      </c>
      <c r="AP40" s="51"/>
      <c r="AQ40" s="51"/>
    </row>
    <row r="41" spans="38:43" ht="68.25" customHeight="1" x14ac:dyDescent="0.25">
      <c r="AL41" s="181" t="s">
        <v>143</v>
      </c>
      <c r="AM41" s="45" t="s">
        <v>106</v>
      </c>
      <c r="AN41" s="45" t="s">
        <v>179</v>
      </c>
      <c r="AO41" s="46" t="s">
        <v>176</v>
      </c>
      <c r="AP41" s="47"/>
      <c r="AQ41" s="47" t="s">
        <v>178</v>
      </c>
    </row>
    <row r="42" spans="38:43" x14ac:dyDescent="0.25">
      <c r="AL42" s="181"/>
      <c r="AM42" s="45" t="s">
        <v>105</v>
      </c>
      <c r="AN42" s="45" t="s">
        <v>180</v>
      </c>
      <c r="AO42" s="45" t="s">
        <v>177</v>
      </c>
      <c r="AP42" s="47"/>
      <c r="AQ42" s="47"/>
    </row>
    <row r="43" spans="38:43" x14ac:dyDescent="0.25">
      <c r="AL43" s="181"/>
      <c r="AM43" s="49" t="s">
        <v>84</v>
      </c>
      <c r="AN43" s="49" t="s">
        <v>181</v>
      </c>
      <c r="AO43" s="50" t="s">
        <v>104</v>
      </c>
      <c r="AP43" s="51"/>
      <c r="AQ43" s="51"/>
    </row>
  </sheetData>
  <mergeCells count="35">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1:AL43"/>
    <mergeCell ref="AM28:AM32"/>
    <mergeCell ref="AM9:AM10"/>
    <mergeCell ref="AM11:AM14"/>
    <mergeCell ref="AM15:AM16"/>
    <mergeCell ref="AL9:AL20"/>
    <mergeCell ref="AL21:AL27"/>
    <mergeCell ref="AL28:AL40"/>
    <mergeCell ref="AO28:AO32"/>
    <mergeCell ref="AN28:AN32"/>
    <mergeCell ref="AM34:AM38"/>
    <mergeCell ref="AN34:AN38"/>
    <mergeCell ref="AO34:AO38"/>
    <mergeCell ref="Z6:AG6"/>
    <mergeCell ref="AO9:AO10"/>
    <mergeCell ref="AO11:AO14"/>
    <mergeCell ref="AO15:AO16"/>
    <mergeCell ref="AN9:AN10"/>
    <mergeCell ref="AN11:AN14"/>
    <mergeCell ref="AN15:AN16"/>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5" x14ac:dyDescent="0.25"/>
  <cols>
    <col min="3" max="3" width="12.5703125" customWidth="1"/>
    <col min="4" max="4" width="10.7109375" customWidth="1"/>
    <col min="5" max="5" width="36.7109375" customWidth="1"/>
    <col min="6" max="6" width="255.42578125" customWidth="1"/>
    <col min="7" max="7" width="6.7109375" customWidth="1"/>
  </cols>
  <sheetData>
    <row r="3" spans="5:5" ht="51.75" customHeight="1" x14ac:dyDescent="0.25">
      <c r="E3" s="3"/>
    </row>
    <row r="4" spans="5:5" x14ac:dyDescent="0.25">
      <c r="E4" s="3"/>
    </row>
    <row r="5" spans="5:5" ht="30" customHeight="1" x14ac:dyDescent="0.25"/>
    <row r="6" spans="5:5" ht="27" customHeight="1" x14ac:dyDescent="0.25"/>
    <row r="7" spans="5:5" ht="32.25" customHeight="1" x14ac:dyDescent="0.25"/>
    <row r="8" spans="5:5" ht="32.25"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5" x14ac:dyDescent="0.25"/>
  <cols>
    <col min="3" max="3" width="12.5703125" customWidth="1"/>
    <col min="4" max="4" width="10.7109375" customWidth="1"/>
    <col min="5" max="5" width="36.7109375" customWidth="1"/>
    <col min="6" max="6" width="33" customWidth="1"/>
    <col min="7" max="7" width="17" customWidth="1"/>
    <col min="8" max="8" width="15.28515625" customWidth="1"/>
    <col min="9" max="9" width="73.7109375" customWidth="1"/>
  </cols>
  <sheetData>
    <row r="2" spans="5:9" ht="96" customHeight="1" x14ac:dyDescent="0.25">
      <c r="E2" s="3"/>
      <c r="F2" s="184" t="s">
        <v>195</v>
      </c>
      <c r="G2" s="185"/>
      <c r="H2" s="185"/>
      <c r="I2" s="185"/>
    </row>
    <row r="3" spans="5:9" x14ac:dyDescent="0.25">
      <c r="E3" s="3"/>
      <c r="F3" s="56"/>
      <c r="G3" s="56" t="s">
        <v>185</v>
      </c>
      <c r="H3" s="56" t="s">
        <v>187</v>
      </c>
      <c r="I3" s="56" t="s">
        <v>188</v>
      </c>
    </row>
    <row r="4" spans="5:9" ht="30" customHeight="1" x14ac:dyDescent="0.25">
      <c r="F4" s="56" t="s">
        <v>183</v>
      </c>
      <c r="G4" s="56" t="s">
        <v>186</v>
      </c>
      <c r="H4" s="56" t="s">
        <v>189</v>
      </c>
      <c r="I4" s="56" t="s">
        <v>190</v>
      </c>
    </row>
    <row r="5" spans="5:9" ht="27" customHeight="1" x14ac:dyDescent="0.25">
      <c r="F5" s="56" t="s">
        <v>184</v>
      </c>
      <c r="G5" s="56" t="s">
        <v>186</v>
      </c>
      <c r="H5" s="56" t="s">
        <v>191</v>
      </c>
      <c r="I5" s="56" t="s">
        <v>193</v>
      </c>
    </row>
    <row r="6" spans="5:9" ht="32.25" customHeight="1" x14ac:dyDescent="0.25">
      <c r="F6" s="56" t="s">
        <v>182</v>
      </c>
      <c r="G6" s="56" t="s">
        <v>186</v>
      </c>
      <c r="H6" s="56" t="s">
        <v>192</v>
      </c>
      <c r="I6" s="56" t="s">
        <v>194</v>
      </c>
    </row>
    <row r="7" spans="5:9" ht="32.25" customHeight="1" x14ac:dyDescent="0.25"/>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57</vt:i4>
      </vt:variant>
    </vt:vector>
  </HeadingPairs>
  <TitlesOfParts>
    <vt:vector size="68" baseType="lpstr">
      <vt:lpstr>MOFC_ASSIGN</vt:lpstr>
      <vt:lpstr>MOFC_DEBUG</vt:lpstr>
      <vt:lpstr>Sheet1</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lpstr>BAND1_H</vt:lpstr>
      <vt:lpstr>BAND1_L</vt:lpstr>
      <vt:lpstr>BAND2_H</vt:lpstr>
      <vt:lpstr>BAND2_L</vt:lpstr>
      <vt:lpstr>BAND3_H</vt:lpstr>
      <vt:lpstr>BAND3_L</vt:lpstr>
      <vt:lpstr>BANDSEL</vt:lpstr>
      <vt:lpstr>BYPASS_H</vt:lpstr>
      <vt:lpstr>BYPASS_L</vt:lpstr>
      <vt:lpstr>DCA</vt:lpstr>
      <vt:lpstr>HPF_1</vt:lpstr>
      <vt:lpstr>HPF_2</vt:lpstr>
      <vt:lpstr>HPF_3</vt:lpstr>
      <vt:lpstr>HPF_4</vt:lpstr>
      <vt:lpstr>HPF_BYPASS</vt:lpstr>
      <vt:lpstr>HPF1_ST</vt:lpstr>
      <vt:lpstr>HPF2_ST</vt:lpstr>
      <vt:lpstr>HPF3_ST</vt:lpstr>
      <vt:lpstr>HPF4_ST</vt:lpstr>
      <vt:lpstr>HPFF</vt:lpstr>
      <vt:lpstr>IFOBS</vt:lpstr>
      <vt:lpstr>LO_FREQ</vt:lpstr>
      <vt:lpstr>LPF_1</vt:lpstr>
      <vt:lpstr>LPF_2</vt:lpstr>
      <vt:lpstr>LPF_3</vt:lpstr>
      <vt:lpstr>LPF_4</vt:lpstr>
      <vt:lpstr>LPF_BYPASS</vt:lpstr>
      <vt:lpstr>LPF1_ST</vt:lpstr>
      <vt:lpstr>LPF2_ST</vt:lpstr>
      <vt:lpstr>LPF3_ST</vt:lpstr>
      <vt:lpstr>LPF4_ST</vt:lpstr>
      <vt:lpstr>MainBand</vt:lpstr>
      <vt:lpstr>RFIBS</vt:lpstr>
      <vt:lpstr>RFISRC</vt:lpstr>
      <vt:lpstr>TF2_HPF_SW</vt:lpstr>
      <vt:lpstr>TF2_LPF_SW</vt:lpstr>
      <vt:lpstr>xxx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guy izkovsky</cp:lastModifiedBy>
  <dcterms:created xsi:type="dcterms:W3CDTF">2015-06-05T18:17:20Z</dcterms:created>
  <dcterms:modified xsi:type="dcterms:W3CDTF">2025-12-11T10:11:12Z</dcterms:modified>
</cp:coreProperties>
</file>