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petrobrasbr-my.sharepoint.com/personal/guylerme_petrobras_com_br/Documents/Documents/Pessoal/Estudo/Doutorado/Survey/Resultados/Consolidation/"/>
    </mc:Choice>
  </mc:AlternateContent>
  <xr:revisionPtr revIDLastSave="31" documentId="13_ncr:1_{E70D4214-AF27-4032-9434-7389E83B9543}" xr6:coauthVersionLast="47" xr6:coauthVersionMax="47" xr10:uidLastSave="{2783DC82-1164-4223-BE95-473DBE015F8F}"/>
  <bookViews>
    <workbookView xWindow="-108" yWindow="-108" windowWidth="23256" windowHeight="12576" xr2:uid="{A29EE100-9CD5-455E-905B-092F6AEF0247}"/>
  </bookViews>
  <sheets>
    <sheet name="Planilha1" sheetId="1" r:id="rId1"/>
    <sheet name="Planilha2" sheetId="2" r:id="rId2"/>
    <sheet name="Overlap" sheetId="3" r:id="rId3"/>
    <sheet name="Compression" sheetId="4" r:id="rId4"/>
  </sheets>
  <definedNames>
    <definedName name="_xlnm._FilterDatabase" localSheetId="0" hidden="1">Planilha1!$A$1:$AB$51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4" l="1"/>
  <c r="D10" i="4"/>
  <c r="E10" i="4"/>
  <c r="D9" i="4"/>
  <c r="E9" i="4"/>
  <c r="C9" i="4"/>
  <c r="B10" i="4"/>
  <c r="B9" i="4"/>
  <c r="C8" i="4"/>
  <c r="D8" i="4"/>
  <c r="E8" i="4"/>
  <c r="B8" i="4"/>
  <c r="B7" i="4"/>
  <c r="C7" i="4"/>
  <c r="D7" i="4"/>
  <c r="E7" i="4"/>
  <c r="F7" i="4"/>
  <c r="B6" i="2"/>
  <c r="B5" i="2"/>
  <c r="B4" i="2"/>
  <c r="B3" i="2"/>
  <c r="B1" i="2"/>
  <c r="B2" i="2"/>
</calcChain>
</file>

<file path=xl/sharedStrings.xml><?xml version="1.0" encoding="utf-8"?>
<sst xmlns="http://schemas.openxmlformats.org/spreadsheetml/2006/main" count="988" uniqueCount="283">
  <si>
    <t>Timestamp</t>
  </si>
  <si>
    <t>How would you describe your expertise in conceptual modeling?</t>
  </si>
  <si>
    <t>How many years of conceptual modeling experience do you have?</t>
  </si>
  <si>
    <t>What is your current position?</t>
  </si>
  <si>
    <t>How familiar are you with the car rental domain?</t>
  </si>
  <si>
    <t>Motivate your ranking.</t>
  </si>
  <si>
    <t>2022/02/14 10:00:13 AM GMT-3</t>
  </si>
  <si>
    <t>Intermediate</t>
  </si>
  <si>
    <t>&gt; 5 years</t>
  </si>
  <si>
    <t>Software Engineer</t>
  </si>
  <si>
    <t>I rented a car before</t>
  </si>
  <si>
    <t>1 (best)</t>
  </si>
  <si>
    <t>4 (worst)</t>
  </si>
  <si>
    <t>Less detail the better, no inheritance is better</t>
  </si>
  <si>
    <t>2022/02/14 10:43:11 AM GMT-3</t>
  </si>
  <si>
    <t>&gt; 1 and ≤ 3 years</t>
  </si>
  <si>
    <t>System Analyst</t>
  </si>
  <si>
    <t>2022/02/16 5:53:03 PM GMT-3</t>
  </si>
  <si>
    <t>Expert</t>
  </si>
  <si>
    <t>Professor</t>
  </si>
  <si>
    <t>I prefer the model the includes the relevant information - contract, needing of driving license,   type of organization - but omit details not related to the applicationa, such as parenthood or being senior employee. Such details in real application can demand big effort in maintenance of model.</t>
  </si>
  <si>
    <t>2022/02/17 5:24:24 PM GMT-3</t>
  </si>
  <si>
    <t>PhD Student</t>
  </si>
  <si>
    <t>I never rented a car</t>
  </si>
  <si>
    <t>2022/02/18 7:19:31 AM GMT-3</t>
  </si>
  <si>
    <t>Post-doctoral Researcher</t>
  </si>
  <si>
    <t>2022/02/18 8:04:11 AM GMT-3</t>
  </si>
  <si>
    <t>2022/02/18 9:31:19 AM GMT-3</t>
  </si>
  <si>
    <t>2022/02/22 6:09:40 AM GMT-3</t>
  </si>
  <si>
    <t>Complexity based</t>
  </si>
  <si>
    <t>2022/02/22 8:01:20 AM GMT-3</t>
  </si>
  <si>
    <t>Beginner</t>
  </si>
  <si>
    <t>≤ 1 year</t>
  </si>
  <si>
    <t>2022/02/22 8:49:08 AM GMT-3</t>
  </si>
  <si>
    <t>2022/02/24 8:40:00 AM GMT-3</t>
  </si>
  <si>
    <t>Data architect</t>
  </si>
  <si>
    <t>2022/02/28 8:10:21 AM GMT-3</t>
  </si>
  <si>
    <t>Business Analyst / Architect</t>
  </si>
  <si>
    <t>2022/03/04 11:22:05 AM GMT-3</t>
  </si>
  <si>
    <t xml:space="preserve">Ordered by most complete but still brief model, helping to introduce key concepts to discussion about the domain </t>
  </si>
  <si>
    <t>Which conceptual modeling languages do you know? (UML)</t>
  </si>
  <si>
    <t>Which conceptual modeling languages do you know? (EER)</t>
  </si>
  <si>
    <t>Which conceptual modeling languages do you know? (ORM)</t>
  </si>
  <si>
    <t>Which conceptual modeling languages do you know? (OntoUML)</t>
  </si>
  <si>
    <t>Which conceptual modeling languages do you know? (Archimate)</t>
  </si>
  <si>
    <t>Which conceptual modeling languages do you know? (BPMN)</t>
  </si>
  <si>
    <t>Which conceptual modeling languages do you know? (Other)</t>
  </si>
  <si>
    <t>Yes</t>
  </si>
  <si>
    <t>No</t>
  </si>
  <si>
    <t>Abstraction ALT-Abstraction contains all important elements to understand the gist of the model.</t>
  </si>
  <si>
    <t>Abstraction ALT-Abstraction includes elements in excess that hinder the understanding of the gist of the model.</t>
  </si>
  <si>
    <t>Rank below the 4 abstractions according to your preference, where 1 means your most preferred abstraction (i.e., the one that best summarises the complete model) and 4 your least preferred abstraction. [ALT-Abstraction]</t>
  </si>
  <si>
    <t>Abstraction ALT-Egyed-Kinds contains all important elements to understand the gist of the model.</t>
  </si>
  <si>
    <t>Abstraction ALT-Egyed-Kinds includes elements in excess that hinder the understanding of the gist of the model.</t>
  </si>
  <si>
    <t>Rank below the 4 abstractions according to your preference, where 1 means your most preferred abstraction (i.e., the one that best summarises the complete model) and 4 your least preferred abstraction. [ALT-Egyed-Kinds]</t>
  </si>
  <si>
    <t>Abstraction ALT-Egyed-Experts contains all important elements to understand the gist of the model.</t>
  </si>
  <si>
    <t>Abstraction ALT-Egyed-Experts includes elements in excess that hinder the understanding of the gist of the model.</t>
  </si>
  <si>
    <t>Rank below the 4 abstractions according to your preference, where 1 means your most preferred abstraction (i.e., the one that best summarises the complete model) and 4 your least preferred abstraction. [ALT-Egyed-Experts]</t>
  </si>
  <si>
    <t>ALT-Egyed-Experts provided the best balance between details in excess and lack of information.</t>
  </si>
  <si>
    <t>Abstraction ALT-Egyed-Pagerank contains all important elements to understand the gist of the model.</t>
  </si>
  <si>
    <t>Abstraction ALT-Egyed-Pagerank includes elements in excess that hinder the understanding of the gist of the model.</t>
  </si>
  <si>
    <t>Rank below the 4 abstractions according to your preference, where 1 means your most preferred abstraction (i.e., the one that best summarises the complete model) and 4 your least preferred abstraction. [ALT-Egyed-Pagerank]</t>
  </si>
  <si>
    <t>ALT-Egyed-Kinds is too simple, it hides lots of information; ALT-Abstraction is more of a project/database schema, where the concepts are simplified but the relations are not; ALT-Egyed-Experts provides all the main concepts and relations to understand car rental domain in a simple way; ALT-Egyed-Pagerank has some concepts that can be ommited without losing understanding of the model (for example, the generalizations above Driver)</t>
  </si>
  <si>
    <t>ALT-Egyed-Pagerank shows better the relationships and it's possible percept better the different business subject areas.</t>
  </si>
  <si>
    <t>ALT-Abstraction is most complete without distractions. ALT-Egyed-Pagerank has to many lose ends, ALT-Egyed-Kinds is a bit to simple to describe the complete model and ALT-Egyed-Experts is less readable than ALT-Abstraction</t>
  </si>
  <si>
    <t>Form</t>
  </si>
  <si>
    <t>A</t>
  </si>
  <si>
    <t>2022/02/14 3:35:03 PM GMT-3</t>
  </si>
  <si>
    <t>Data Scientist</t>
  </si>
  <si>
    <t>2022/02/17 6:17:57 PM GMT-3</t>
  </si>
  <si>
    <t>2022/02/18 11:55:15 AM GMT-3</t>
  </si>
  <si>
    <t>iStar/Tropos, KAOS</t>
  </si>
  <si>
    <t>&gt; 3 and ≤ 5 years</t>
  </si>
  <si>
    <t>2022/02/22 9:29:52 AM GMT-3</t>
  </si>
  <si>
    <t>From general model to more details</t>
  </si>
  <si>
    <t>2022/02/22 10:08:24 AM GMT-3</t>
  </si>
  <si>
    <t>2022/02/22 10:48:13 AM GMT-3</t>
  </si>
  <si>
    <t xml:space="preserve">Better to have not to many classes, but a lot of relations to understand. The enumerations also have extra information without increasing the complexity. </t>
  </si>
  <si>
    <t>2022/02/22 12:23:00 PM GMT-3</t>
  </si>
  <si>
    <t xml:space="preserve">I would call it snapshot view. When I look at I evaluate it how easy and fast was for me to get a complete logic of the situation. </t>
  </si>
  <si>
    <t>2022/02/23 7:31:04 AM GMT-3</t>
  </si>
  <si>
    <t>2022/03/09 8:15:10 PM GMT-3</t>
  </si>
  <si>
    <t>2022/03/10 8:59:38 AM GMT-3</t>
  </si>
  <si>
    <t>correctness, and level of abstraction that enables to understand the reality without lacks of knowledge.</t>
  </si>
  <si>
    <t>2022/03/11 4:53:17 PM GMT-3</t>
  </si>
  <si>
    <t>Middle Level Manager</t>
  </si>
  <si>
    <t>B</t>
  </si>
  <si>
    <t>2022/02/14 9:53:34 AM GMT-3</t>
  </si>
  <si>
    <t>2022/02/16 12:17:50 PM GMT-3</t>
  </si>
  <si>
    <t>ALT-Egyed-Experts and ALT-Egyed-Kinds are too incomplete. ALT-Abstraction is less incomplete, but too confusing. ALT-Egyed-Pagerank is incomplete, but seems to capture better the general concepts of the full model.</t>
  </si>
  <si>
    <t>2022/02/16 12:48:59 PM GMT-3</t>
  </si>
  <si>
    <t>Model ALT-Abstraction seems to have all necessary information.</t>
  </si>
  <si>
    <t>2022/02/18 7:38:00 AM GMT-3</t>
  </si>
  <si>
    <t>Senior Level Manager</t>
  </si>
  <si>
    <t>ALT-Abstraction has the best explanation, ALT-Egyed-Pagerank gives a good and simple overview, ALT-Egyed-Pagerank is a bit complex and ALT-Egyed-Kinds does not have enough information</t>
  </si>
  <si>
    <t>2022/02/18 1:05:56 PM GMT-3</t>
  </si>
  <si>
    <t>What I think count most is: 1. the presence of key concepts for the given domain; 2. they way the diagram presents the key concepts (e.g., size and position)</t>
  </si>
  <si>
    <t>2022/02/19 3:16:06 PM GMT-3</t>
  </si>
  <si>
    <t>The ALT-Egyed-Pagerank model presents the domain taxonomy (categories and types) in a uniform way, as well as the relationships between these elements.</t>
  </si>
  <si>
    <t>2022/02/21 12:42:32 PM GMT-3</t>
  </si>
  <si>
    <t>2022/02/22 12:31:25 PM GMT-3</t>
  </si>
  <si>
    <t>right level of abstraction</t>
  </si>
  <si>
    <t>2022/03/06 9:45:38 PM GMT-3</t>
  </si>
  <si>
    <t>C</t>
  </si>
  <si>
    <t>2022/02/17 6:53:40 AM GMT-3</t>
  </si>
  <si>
    <t>OWL</t>
  </si>
  <si>
    <t>Information Architect</t>
  </si>
  <si>
    <t>2022/02/18 1:59:15 AM GMT-3</t>
  </si>
  <si>
    <t>Main concepts are provided as classes. Implementation details should not appear. Focus on the domain rather than describing the "entire" world.</t>
  </si>
  <si>
    <t>2022/02/18 8:56:05 AM GMT-3</t>
  </si>
  <si>
    <t>ALT-Abstraction Provides all important information in a more concise way, even if not reading friendly. While ALT-Egyed-Experts is also a great option and more readable it does not present some aspects which are present in ALT-Abstraction. ALT-Egyed-Kinds does not present enough information. ALT-Egyed-Pagerank does have a lot of the important concepts but it also has a lot of extra concepts which could be removed without hindering the understanding of the original model.</t>
  </si>
  <si>
    <t>2022/02/18 11:27:11 AM GMT-3</t>
  </si>
  <si>
    <t>ALT-Egyed-Kinds is insufficient to understand the domain; It is not possible to understand how the disconnected classes of ALT-Abstraction are related to the domain; ALT-Egyed-Experts includes some associations (when compared to ALT-Egyed-Pagerank) that I consider important to understand the domain...</t>
  </si>
  <si>
    <t>2022/02/19 6:19:10 AM GMT-3</t>
  </si>
  <si>
    <t>2022/02/19 10:21:55 AM GMT-3</t>
  </si>
  <si>
    <t>who is your target user for the diagrams. If it is the person renting then (s)he does not care of the details,... till they are needed</t>
  </si>
  <si>
    <t>2022/02/20 1:54:58 PM GMT-3</t>
  </si>
  <si>
    <t>2022/02/20 1:55:08 PM GMT-3</t>
  </si>
  <si>
    <t>2022/02/21 5:31:16 AM GMT-3</t>
  </si>
  <si>
    <t>In ALT-Egyed-Experts, the relations between concepts are clear, all main concepts and relations are reported, but at the same it is not overdetailed.</t>
  </si>
  <si>
    <t>2022/02/21 6:54:29 PM GMT-3</t>
  </si>
  <si>
    <t>I think the ALT-Egyed-Pagerank and ALT-Egyed-Experts abstractions explain the car rental system more to novice user like me. However, ALT-Abstraction is more of explaining class characteristics but still not explaining the procedure to me, while ALT-Egyed-Kinds is not explaining much about what is the purpose of that abstraction.</t>
  </si>
  <si>
    <t>2022/02/21 9:06:48 PM GMT-3</t>
  </si>
  <si>
    <t>ALT-Egyed-Pagerank captures the business core, ALT-Abstraction contains business properties that helps developers, ALT-Egyed-Experts and ALT-Egyed-Kinds just capture a part of the business that aren't the core and will need more details when developers needs to implement the rental procedure</t>
  </si>
  <si>
    <t>2022/02/22 6:18:33 PM GMT-3</t>
  </si>
  <si>
    <t>Completeness, generalizations (less entities), implementation oriented</t>
  </si>
  <si>
    <t>2022/02/23 10:00:35 AM GMT-3</t>
  </si>
  <si>
    <t>DFD</t>
  </si>
  <si>
    <t>2022/02/23 2:59:42 PM GMT-3</t>
  </si>
  <si>
    <t>Business Analyst + PhD Student</t>
  </si>
  <si>
    <t>2022/03/02 5:11:33 PM GMT-3</t>
  </si>
  <si>
    <t>2022/03/05 10:22:06 AM GMT-3</t>
  </si>
  <si>
    <t>2022/03/07 10:04:31 AM GMT-3</t>
  </si>
  <si>
    <t>Although the representation of an agreement in the models is made between an object and an agent - which for me is not possible since an object cannot invoke rights nor be obliged to fulfill duties - the diagram that presents the main classes of the domain for rent a car is ALT-Egyed-Pagerank in my view. The ALT-Egyed-Kinds is too short. The ALT-Abstraction is a "polluted" diagram; the ALT-Egyed-Experts does not identify the associations and it is hard to read it.</t>
  </si>
  <si>
    <t>D</t>
  </si>
  <si>
    <t>The model is for a Car Rental. These elements are made relevant and actually appear in ALT-Egyed-Experts version. The other diagrams, in one way or another hide some important concepts.</t>
  </si>
  <si>
    <t xml:space="preserve">ALT-Egyed-Kinds is very general and does not provide all of the required details._x000D_
ALT-Abstractions is the most easier to understand - it holds the cardinal entities of the complete model in a way that it is very easy to understand. Furthermore this abstraction encodes types of entities as relations (for instance - a driver) this allows faster traversal of the graph for analytics proposes. The tradeoff is that this abstraction allows unrealistic behaviors as a person that is marriage to himself, etc. _x000D_
The rest of the models missed the correct focus according to my understanding (ALT-Egyed-Pagerank on insurance aspects, and ALT-Egyed-Experts on the car rental agreement)    </t>
  </si>
  <si>
    <t>ALT-Egyed-Experts introduces more concepts relevant to car rental;_x000D_
ALT-Abstraction presents the relationships between the main entities, but in little detail;_x000D_
ALT-Egyed-Pagerank presents little relevant concepts to car rental;_x000D_
ALT-Egyed-Kinds does not present concepts relevant to car rental.</t>
  </si>
  <si>
    <t xml:space="preserve">ALT-Egyed-Kinds : is too little. _x000D_
ALT-Abstraction : don't focus on rental, no where to place info on rental agreement, roles as attributes (at best)_x000D_
ALT-Egyed-Experts : does not abstract Customer, Car Rental Agreement associated to two Car subclasses - potentially wrong (if not same car, and then redundant)._x000D_
ALT-Egyed-Pagerank : Clean, and redundancy helps state the context_x000D_
</t>
  </si>
  <si>
    <t>ALT-Egyed-Pagerank: include several elements that are not relevant for the domain_x000D_
ALT-Egyed-Experts: the one that captured the most relevant concepts_x000D_
ALT-Egyed-Kinds: too small, left most of the important classes out_x000D_
ALT-Abstraction: bad design by concentrating many responsibilities in a few classes</t>
  </si>
  <si>
    <t>I think model ALT-Abstraction presents more useful information.</t>
  </si>
  <si>
    <t xml:space="preserve">For me, ALT-Egyed-Pagerank is the easiest to read. (i) The blocks that belong together are grouped close to each other. Besides, (ii) the most important elements are visible and (iii) the right connections are drawn between them. In addition, (iv) the model contains the right level of detail. _x000D_
As for the other alternatives: ALT-Egyed-Kinds seems to have problems with (ii) and (iii); ALT-Egyed-Experts with (i) and (ii); ALT-Abstraction with (iii). </t>
  </si>
  <si>
    <t xml:space="preserve">ALT-Egyed-Kinds - worst, because it does not model rental (the rental transaction is missing). For the rest, inheritance makes the diagram hard to understand, so ALT-Abstraction - best (no inheritance), ALT-Egyed-Experts - worse (more inheritance), ALT-Egyed-Pagerank - even worse (even more inheritance),  </t>
  </si>
  <si>
    <t xml:space="preserve">ALT-Abstraction has the best visual sintax to highlight which classes are the most important (substantials). It makes the gist clearer, that everything else revolves around relationships between these 3 main concepts - Person, Org and Car (I'm considering the fourth, website, redundant and unnecessary to understand the gist). Everything else is just qualifying these or are relationships between them. Transfer agreement being the only reified relationship also highlights its importance._x000D_
_x000D_
ALT-Egyed-Kinds is just the worst because it says too little, it doesn't have enough detail. This model is about car rental, which is not addressed, it does not convey the gist._x000D_
_x000D_
Between ALT-Egyed-Experts and ALT-Egyed-Pagerank, it's a tough call. ALT-Egyed-Experts is polluted, has a lot of concepts that seemly offer no benefit to understanding the gist (are redundant). However it seems to me that the fact that people are insurable items is very relevant and is not conveyed in ALT-Egyed-Pagerank. The model arrangement is harder to read too. These two factors make me decide ALT-Egyed-Experts is better than ALT-Egyed-Pagerank_x000D_
_x000D_
_x000D_
</t>
  </si>
  <si>
    <t xml:space="preserve">Crucial is the transaction between driver and rental company that leads to a car, represented here as 'rental agreement'. In ALT-Egyed-Kinds, the rental agreement is not shown. ALT-Abstraction is better, but is misleading. 'Organization' stands for many organizations at once: both rental company and car manufacturer and employer of the driver etc. ALT-Egyed-Experts is better, but is still too detailed to count as a summary. e.g. it has details on repair and maintenance. ALT-Egyed-Pagerank is a good summary. </t>
  </si>
  <si>
    <t>ALT-Abstraction was too detailed, containing information that was not directly relevant. ALT-Egyed-Kinds was too abstract, missing the nuances of the relationships. I felt ALT-Egyed-Pagerank was slightly better readable than ALT-Egyed-Experts, despite that ALT-Egyed-Experts showed the relationship between customer and driver in contrary to ALT-Egyed-Pagerank.</t>
  </si>
  <si>
    <t xml:space="preserve">Unfortunately, the original model has (in my view) a few defects that makes the whole experiment less useful.
The original model should be improved. For example, when there is (and there are many) an "association class" A that reifies an association between classes ALT-Egyed-Kinds and ALT-Egyed-Experts, the associations between A and ALT-Egyed-Kinds and A and ALT-Egyed-Experts are implicit and should NOT be shown in the diagram. Also, only the name of the association class and the role names of the participants ALT-Egyed-Kinds and ALT-Egyed-Experts  should be shown  (not the name of the association).
Some subtypes are artificial (and perhaps incorrect). For example, SenderBranch and Receiver Branch. They should be role names of the two associations between ThansferAgreement and Branch.
</t>
  </si>
  <si>
    <t>UML</t>
  </si>
  <si>
    <t>EER</t>
  </si>
  <si>
    <t>ORM</t>
  </si>
  <si>
    <t>OntoUML</t>
  </si>
  <si>
    <t>Archimate</t>
  </si>
  <si>
    <t>BPMN</t>
  </si>
  <si>
    <t>Other</t>
  </si>
  <si>
    <t>Website</t>
  </si>
  <si>
    <t>Person</t>
  </si>
  <si>
    <t>Organization</t>
  </si>
  <si>
    <t>Car</t>
  </si>
  <si>
    <t>Active Car Rental Agreement</t>
  </si>
  <si>
    <t>Adult</t>
  </si>
  <si>
    <t>Branch</t>
  </si>
  <si>
    <t>Car Agency</t>
  </si>
  <si>
    <t>Car Manufacturer</t>
  </si>
  <si>
    <t>Car Needing Maintenance</t>
  </si>
  <si>
    <t>Car Needing Repair</t>
  </si>
  <si>
    <t>Car Ownership</t>
  </si>
  <si>
    <t>Car Production</t>
  </si>
  <si>
    <t>Car Rental Agreement</t>
  </si>
  <si>
    <t>Car Rental Agreement Closed With Damage</t>
  </si>
  <si>
    <t>Car Returned with Damage</t>
  </si>
  <si>
    <t>Car Scheduled for Maintenance</t>
  </si>
  <si>
    <t>Car Scheduled for Repair</t>
  </si>
  <si>
    <t>Cargo Car</t>
  </si>
  <si>
    <t>Child</t>
  </si>
  <si>
    <t>Closed Car Rental Agreement</t>
  </si>
  <si>
    <t>Corporate Customer</t>
  </si>
  <si>
    <t>Customer</t>
  </si>
  <si>
    <t>Damage Report</t>
  </si>
  <si>
    <t>Desceased Person</t>
  </si>
  <si>
    <t>Driver</t>
  </si>
  <si>
    <t>Driver License</t>
  </si>
  <si>
    <t>Driver License Authority</t>
  </si>
  <si>
    <t>Employee</t>
  </si>
  <si>
    <t>Employment Contract</t>
  </si>
  <si>
    <t>Expired Driver License</t>
  </si>
  <si>
    <t>Extended Car Rental Agreement</t>
  </si>
  <si>
    <t>Functional Car</t>
  </si>
  <si>
    <t>Governmental Agency</t>
  </si>
  <si>
    <t>Husband</t>
  </si>
  <si>
    <t>Infant</t>
  </si>
  <si>
    <t>Insurable Item</t>
  </si>
  <si>
    <t>Insurance</t>
  </si>
  <si>
    <t>Insurance Company</t>
  </si>
  <si>
    <t>Insured Driver</t>
  </si>
  <si>
    <t>Junior Employee</t>
  </si>
  <si>
    <t>Legal Parenthood</t>
  </si>
  <si>
    <t>Living Person</t>
  </si>
  <si>
    <t>Maintenance Appointment</t>
  </si>
  <si>
    <t>Man</t>
  </si>
  <si>
    <t>Marriage</t>
  </si>
  <si>
    <t>Mid-level Employee</t>
  </si>
  <si>
    <t>Offline Website</t>
  </si>
  <si>
    <t>Online Website</t>
  </si>
  <si>
    <t>Organization Unit</t>
  </si>
  <si>
    <t>Parent</t>
  </si>
  <si>
    <t>Passanger Car</t>
  </si>
  <si>
    <t>Personal Customer</t>
  </si>
  <si>
    <t>Receiver Branch</t>
  </si>
  <si>
    <t>Rental Insurance</t>
  </si>
  <si>
    <t>Repair Appointment</t>
  </si>
  <si>
    <t>Sender Branch</t>
  </si>
  <si>
    <t>Senior Employee</t>
  </si>
  <si>
    <t>Service Depot</t>
  </si>
  <si>
    <t>Teenage</t>
  </si>
  <si>
    <t>Trainee</t>
  </si>
  <si>
    <t>Transfer Agreement</t>
  </si>
  <si>
    <t>Transferred Car</t>
  </si>
  <si>
    <t>Valid Driver License</t>
  </si>
  <si>
    <t>Website Ownership</t>
  </si>
  <si>
    <t>Wife</t>
  </si>
  <si>
    <t>Woman</t>
  </si>
  <si>
    <t>ALT-Abstraction</t>
  </si>
  <si>
    <t>ALT-Egyed-Kinds</t>
  </si>
  <si>
    <t>ALT-Egyed-Experts</t>
  </si>
  <si>
    <t>ALT-Egyed-Pagerank</t>
  </si>
  <si>
    <t>E</t>
  </si>
  <si>
    <t>I</t>
  </si>
  <si>
    <t>Classes</t>
  </si>
  <si>
    <t>Relations</t>
  </si>
  <si>
    <t>Complete Model</t>
  </si>
  <si>
    <t>Enumerations</t>
  </si>
  <si>
    <t>Generalizations</t>
  </si>
  <si>
    <t>Total</t>
  </si>
  <si>
    <t>Compression of All Elements</t>
  </si>
  <si>
    <t>Compression of Explicit Elements</t>
  </si>
  <si>
    <t>Compression of Implicit Elements</t>
  </si>
  <si>
    <t>Vertical structures of ALT-Abstraction facilitate understanding</t>
  </si>
  <si>
    <t>ALT-Egyed-Kinds is very simple and doesn't show all iterations between entities. ALT-Abstractions shows these iterations.</t>
  </si>
  <si>
    <t>Labels, abstraction levels and possibility of future extension to new classes/scenarios.</t>
  </si>
  <si>
    <t>I preferred diagrams that didn't have much information at the same time. Allowing you to quickly know the main aspects of the model.</t>
  </si>
  <si>
    <t>The ALT-Egyed-Pagerank modeling is the one that contains the most information, without impairing the readability of the model and its understanding.</t>
  </si>
  <si>
    <t>ALT-Egyed-Kinds is devoid of information about the relationship between entities, and adds nothing to anyone's common knowledge on the subject. It is useless and therefore the worst of powers. ALT-Abstraction has too much information and doesn't make the subtypes of the entities explicit, causing more confusion than clarification. ALT-Egyed-Experts and ALT-Egyed-Pagerank omit different aspects, but ALT-Egyed-Experts signals relationships that do not exist in the complete model, such as the direct link between car and driver. ALT-Egyed-Pagerank could omit some unnecessary items, but it is which is closest to a summary of the original model.</t>
  </si>
  <si>
    <t>Although I considered a technical tie between ALT-Egyed-Pagerank and ALT-Abstraction as the best models, I placed ALT-Egyed-Pagerank as the best because of the ideal balance between completeness of represented/associated entities and cleanliness of the model. The ALT-Abstraction model is also very complete, but due to the option to use enumerations to represent many attributes, it ends up making the model more polluted, requiring more attention to understand its representations.
I chose the ALT-Egyed-Kinds modeling as the worst representation because it is excessively simple, omitting many important details that make it impossible for a person not familiar with it to understand the overall business rule. It would be a good alternative representation for a team that already mastered the business rule to have a quick view of it, but it would be very bad for a first contact with this business rule.</t>
  </si>
  <si>
    <t>Less elements in model</t>
  </si>
  <si>
    <t>ALT-Abstraction as database schema. ALT-Egyed-Pagerank has more elements than necessary</t>
  </si>
  <si>
    <t>The purposefulness of the alternative (e.g., in ALT-Abstraction and ALT-Egyed-Pagerank the unclear role of the website class, or the apparent academic question of whether a person is living or deceased, or other elaborate person characteristics like parental roles, in light of car rental), combined with the expressiveness of the alternative (esp.: without knowing the exact scenario ALT-Egyed-Kinds seemingly leaves out many important details, while at the same time including the seeming obsolete association to a website concept), combined with the overreliance on roles for discrimiation (esp ALT-Abstraction in this manner seems to partly get ambiguous, as a lot of context-dependent info is squeezed into one class, especially the organization class), lead to a selection of ALT-Egyed-Experts as my preferable alternative. 
A few notes, among others: (1) in general I prefer a consistent notation for associations. Right now, uni-directional navigation is indicated explicitly for some association ends (with an arrow), whereas for others it is not, and importantly: it is not clear why this navigation is indicated; (2) while I prefer ALT-Egyed-Experts, the model may be improved by the use of attributes, especially to make clear the identity of subclasses car needing repair, car needing maintenance (due to the association functional car at least has a clear own identity). (3) also in alt ALT-Egyed-Experts both the superclass organization and its subclass car rental have an association, but due to a lacking (of roles), apart from the minor difference re uni directional navigation  I do not know what is the distinction between these associations.</t>
  </si>
  <si>
    <t>Website, parenthood and others elements considered irrelevants for the model muddled the approach.
Rolename in relationship as a weakness.
Diretional Association is better tn bidiretional</t>
  </si>
  <si>
    <t>Complete model moddled the experiment</t>
  </si>
  <si>
    <t>Relations helps to see bussiness subject areas</t>
  </si>
  <si>
    <t>Too much information to understand the model.</t>
  </si>
  <si>
    <t>In my view ALT-Egyed-Experts represents the necessary classes to represent the problem domain. Other models are either too simplistic (ALT-Egyed-Kinds), and do not provide the reader with a good understanding of the domain, or contain too much information extending beyond the specific problem domain. However, the ALT-Egyed-Experts are more complete and relate the problem domain to more general patterns that are however necessary to developing the resulting information system.</t>
  </si>
  <si>
    <t>Other models hide some important concepts</t>
  </si>
  <si>
    <t>Relations helps to understand. Enumerations is positive too</t>
  </si>
  <si>
    <t>Search a esay way to understand model</t>
  </si>
  <si>
    <t>ALT-Abstraction easier to understand. Abstraction loose rules</t>
  </si>
  <si>
    <t>correctness</t>
  </si>
  <si>
    <t>diagram with low information</t>
  </si>
  <si>
    <t>clean model to read</t>
  </si>
  <si>
    <t>ALT-Abstraction confuse.</t>
  </si>
  <si>
    <t>key concepts and disposition</t>
  </si>
  <si>
    <t>uniform way</t>
  </si>
  <si>
    <t xml:space="preserve">Confusion about missing subtypes in ALT-Abstraction. </t>
  </si>
  <si>
    <t>Little details in relationship of ALT-Abstraction</t>
  </si>
  <si>
    <t>ALT-Abstraction don't focus on rental.</t>
  </si>
  <si>
    <t>main concepts as classes</t>
  </si>
  <si>
    <t>Disconnected classes (I think the respondent doesn't know enumerations).</t>
  </si>
  <si>
    <t xml:space="preserve">ATL-Abstraction has many responsabilities in a few classes </t>
  </si>
  <si>
    <t>asking about diagram target</t>
  </si>
  <si>
    <t>ALT-Egyed-Pagerank and ATL-Egyed-Experts are similar and ok. ALT-Egyed-Kinds is too simple. ALT-Abstraction is too complex,, specially the high numbrt of relationships between the main concepts.</t>
  </si>
  <si>
    <t>high numbrt of relationships</t>
  </si>
  <si>
    <t>ALT-Abstraction has more information, but not for novice</t>
  </si>
  <si>
    <t>ALT-Abstraction better for developers</t>
  </si>
  <si>
    <t>Enumeration polluted the model.</t>
  </si>
  <si>
    <t>ALT-Abstraction has problems with connections between classes</t>
  </si>
  <si>
    <t>ALT-Abstraction is better because has no inherintance</t>
  </si>
  <si>
    <t>ALT-Abstraction has most importante classes. Website unnecessary</t>
  </si>
  <si>
    <t>ALT-Abstraction polluted</t>
  </si>
  <si>
    <t>Brief</t>
  </si>
  <si>
    <t>Comment Classification (3 - Helpful, 2 - neutral, 1- not so helpful)</t>
  </si>
  <si>
    <t>Models with relevant information</t>
  </si>
  <si>
    <t>ALT-Abstraction with no distractions</t>
  </si>
  <si>
    <t>Preference for models that have explicit information over those that are implicit. For example: ALT-Egyed-Experts has all three car types (for Repair, for Maintenence, functional), in ALT-Egyed-Pagerank , functional car is implicit.</t>
  </si>
  <si>
    <t>ALT-Abstractin not reading friendly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</si>
</sst>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3">
    <xf numFmtId="0" fontId="0" fillId="0" borderId="0" xfId="0"/>
    <xf numFmtId="0" fontId="0" fillId="0" borderId="0" xfId="0" applyAlignment="1">
      <alignment wrapText="1"/>
    </xf>
    <xf numFmtId="10" fontId="0" fillId="0" borderId="0" xfId="1" applyNumberFormat="1" applyFont="1"/>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58B5C-C994-42C4-A585-ACD8256ABE73}">
  <sheetPr filterMode="1"/>
  <dimension ref="A1:AB51"/>
  <sheetViews>
    <sheetView tabSelected="1" topLeftCell="Q1" zoomScale="70" zoomScaleNormal="70" workbookViewId="0">
      <pane ySplit="1" topLeftCell="A2" activePane="bottomLeft" state="frozen"/>
      <selection pane="bottomLeft" activeCell="Y2" sqref="Y2"/>
    </sheetView>
  </sheetViews>
  <sheetFormatPr defaultColWidth="30.33203125" defaultRowHeight="14.4" x14ac:dyDescent="0.3"/>
  <cols>
    <col min="1" max="1" width="5.77734375" style="1" bestFit="1" customWidth="1"/>
    <col min="2" max="16384" width="30.33203125" style="1"/>
  </cols>
  <sheetData>
    <row r="1" spans="1:28" ht="100.8" x14ac:dyDescent="0.3">
      <c r="A1" s="1" t="s">
        <v>65</v>
      </c>
      <c r="B1" s="1" t="s">
        <v>0</v>
      </c>
      <c r="C1" s="1" t="s">
        <v>40</v>
      </c>
      <c r="D1" s="1" t="s">
        <v>41</v>
      </c>
      <c r="E1" s="1" t="s">
        <v>42</v>
      </c>
      <c r="F1" s="1" t="s">
        <v>43</v>
      </c>
      <c r="G1" s="1" t="s">
        <v>44</v>
      </c>
      <c r="H1" s="1" t="s">
        <v>45</v>
      </c>
      <c r="I1" s="1" t="s">
        <v>46</v>
      </c>
      <c r="J1" s="1" t="s">
        <v>1</v>
      </c>
      <c r="K1" s="1" t="s">
        <v>2</v>
      </c>
      <c r="L1" s="1" t="s">
        <v>3</v>
      </c>
      <c r="M1" s="1" t="s">
        <v>4</v>
      </c>
      <c r="N1" s="1" t="s">
        <v>49</v>
      </c>
      <c r="O1" s="1" t="s">
        <v>50</v>
      </c>
      <c r="P1" s="1" t="s">
        <v>52</v>
      </c>
      <c r="Q1" s="1" t="s">
        <v>53</v>
      </c>
      <c r="R1" s="1" t="s">
        <v>55</v>
      </c>
      <c r="S1" s="1" t="s">
        <v>56</v>
      </c>
      <c r="T1" s="1" t="s">
        <v>59</v>
      </c>
      <c r="U1" s="1" t="s">
        <v>60</v>
      </c>
      <c r="V1" s="1" t="s">
        <v>51</v>
      </c>
      <c r="W1" s="1" t="s">
        <v>54</v>
      </c>
      <c r="X1" s="1" t="s">
        <v>57</v>
      </c>
      <c r="Y1" s="1" t="s">
        <v>61</v>
      </c>
      <c r="Z1" s="1" t="s">
        <v>5</v>
      </c>
      <c r="AA1" s="1" t="s">
        <v>277</v>
      </c>
      <c r="AB1" s="1" t="s">
        <v>278</v>
      </c>
    </row>
    <row r="2" spans="1:28" ht="28.8" x14ac:dyDescent="0.3">
      <c r="A2" s="1" t="s">
        <v>66</v>
      </c>
      <c r="B2" s="1" t="s">
        <v>6</v>
      </c>
      <c r="C2" s="1" t="s">
        <v>47</v>
      </c>
      <c r="D2" s="1" t="s">
        <v>47</v>
      </c>
      <c r="E2" s="1" t="s">
        <v>47</v>
      </c>
      <c r="F2" s="1" t="s">
        <v>48</v>
      </c>
      <c r="G2" s="1" t="s">
        <v>47</v>
      </c>
      <c r="H2" s="1" t="s">
        <v>47</v>
      </c>
      <c r="J2" s="1" t="s">
        <v>7</v>
      </c>
      <c r="K2" s="1" t="s">
        <v>8</v>
      </c>
      <c r="L2" s="1" t="s">
        <v>9</v>
      </c>
      <c r="M2" s="1" t="s">
        <v>10</v>
      </c>
      <c r="N2" s="1">
        <v>3</v>
      </c>
      <c r="O2" s="1">
        <v>4</v>
      </c>
      <c r="P2" s="1">
        <v>4</v>
      </c>
      <c r="Q2" s="1">
        <v>2</v>
      </c>
      <c r="R2" s="1">
        <v>4</v>
      </c>
      <c r="S2" s="1">
        <v>4</v>
      </c>
      <c r="T2" s="1">
        <v>4</v>
      </c>
      <c r="U2" s="1">
        <v>5</v>
      </c>
      <c r="V2" s="1">
        <v>2</v>
      </c>
      <c r="W2" s="1" t="s">
        <v>11</v>
      </c>
      <c r="X2" s="1">
        <v>3</v>
      </c>
      <c r="Y2" s="1" t="s">
        <v>12</v>
      </c>
      <c r="Z2" s="1" t="s">
        <v>13</v>
      </c>
      <c r="AA2" s="1" t="s">
        <v>243</v>
      </c>
      <c r="AB2" s="1">
        <v>1</v>
      </c>
    </row>
    <row r="3" spans="1:28" ht="43.2" hidden="1" x14ac:dyDescent="0.3">
      <c r="A3" s="1" t="s">
        <v>66</v>
      </c>
      <c r="B3" s="1" t="s">
        <v>14</v>
      </c>
      <c r="C3" s="1" t="s">
        <v>47</v>
      </c>
      <c r="D3" s="1" t="s">
        <v>47</v>
      </c>
      <c r="E3" s="1" t="s">
        <v>48</v>
      </c>
      <c r="F3" s="1" t="s">
        <v>48</v>
      </c>
      <c r="G3" s="1" t="s">
        <v>48</v>
      </c>
      <c r="H3" s="1" t="s">
        <v>48</v>
      </c>
      <c r="J3" s="1" t="s">
        <v>7</v>
      </c>
      <c r="K3" s="1" t="s">
        <v>15</v>
      </c>
      <c r="L3" s="1" t="s">
        <v>16</v>
      </c>
      <c r="M3" s="1" t="s">
        <v>10</v>
      </c>
      <c r="N3" s="1">
        <v>5</v>
      </c>
      <c r="O3" s="1">
        <v>2</v>
      </c>
      <c r="P3" s="1">
        <v>2</v>
      </c>
      <c r="Q3" s="1">
        <v>1</v>
      </c>
      <c r="R3" s="1">
        <v>5</v>
      </c>
      <c r="S3" s="1">
        <v>1</v>
      </c>
      <c r="T3" s="1">
        <v>4</v>
      </c>
      <c r="U3" s="1">
        <v>2</v>
      </c>
      <c r="V3" s="1">
        <v>3</v>
      </c>
      <c r="W3" s="1" t="s">
        <v>12</v>
      </c>
      <c r="X3" s="1" t="s">
        <v>11</v>
      </c>
      <c r="Y3" s="1">
        <v>2</v>
      </c>
      <c r="Z3" s="1" t="s">
        <v>58</v>
      </c>
      <c r="AB3" s="1">
        <v>1</v>
      </c>
    </row>
    <row r="4" spans="1:28" ht="129.6" hidden="1" x14ac:dyDescent="0.3">
      <c r="A4" s="1" t="s">
        <v>66</v>
      </c>
      <c r="B4" s="1" t="s">
        <v>17</v>
      </c>
      <c r="C4" s="1" t="s">
        <v>47</v>
      </c>
      <c r="D4" s="1" t="s">
        <v>48</v>
      </c>
      <c r="E4" s="1" t="s">
        <v>48</v>
      </c>
      <c r="F4" s="1" t="s">
        <v>47</v>
      </c>
      <c r="G4" s="1" t="s">
        <v>48</v>
      </c>
      <c r="H4" s="1" t="s">
        <v>47</v>
      </c>
      <c r="J4" s="1" t="s">
        <v>18</v>
      </c>
      <c r="K4" s="1" t="s">
        <v>8</v>
      </c>
      <c r="L4" s="1" t="s">
        <v>19</v>
      </c>
      <c r="M4" s="1" t="s">
        <v>10</v>
      </c>
      <c r="N4" s="1">
        <v>4</v>
      </c>
      <c r="O4" s="1">
        <v>1</v>
      </c>
      <c r="P4" s="1">
        <v>1</v>
      </c>
      <c r="Q4" s="1">
        <v>1</v>
      </c>
      <c r="R4" s="1">
        <v>3</v>
      </c>
      <c r="S4" s="1">
        <v>1</v>
      </c>
      <c r="T4" s="1">
        <v>5</v>
      </c>
      <c r="U4" s="1">
        <v>4</v>
      </c>
      <c r="V4" s="1">
        <v>3</v>
      </c>
      <c r="W4" s="1" t="s">
        <v>12</v>
      </c>
      <c r="X4" s="1" t="s">
        <v>11</v>
      </c>
      <c r="Y4" s="1">
        <v>2</v>
      </c>
      <c r="Z4" s="1" t="s">
        <v>20</v>
      </c>
      <c r="AA4" s="1" t="s">
        <v>279</v>
      </c>
      <c r="AB4" s="1">
        <v>1</v>
      </c>
    </row>
    <row r="5" spans="1:28" ht="216" hidden="1" x14ac:dyDescent="0.3">
      <c r="A5" s="1" t="s">
        <v>66</v>
      </c>
      <c r="B5" s="1" t="s">
        <v>21</v>
      </c>
      <c r="C5" s="1" t="s">
        <v>47</v>
      </c>
      <c r="D5" s="1" t="s">
        <v>47</v>
      </c>
      <c r="E5" s="1" t="s">
        <v>48</v>
      </c>
      <c r="F5" s="1" t="s">
        <v>47</v>
      </c>
      <c r="G5" s="1" t="s">
        <v>47</v>
      </c>
      <c r="H5" s="1" t="s">
        <v>48</v>
      </c>
      <c r="J5" s="1" t="s">
        <v>18</v>
      </c>
      <c r="K5" s="1" t="s">
        <v>8</v>
      </c>
      <c r="L5" s="1" t="s">
        <v>22</v>
      </c>
      <c r="M5" s="1" t="s">
        <v>23</v>
      </c>
      <c r="N5" s="1">
        <v>1</v>
      </c>
      <c r="O5" s="1">
        <v>5</v>
      </c>
      <c r="P5" s="1">
        <v>1</v>
      </c>
      <c r="Q5" s="1">
        <v>1</v>
      </c>
      <c r="R5" s="1">
        <v>5</v>
      </c>
      <c r="S5" s="1">
        <v>1</v>
      </c>
      <c r="T5" s="1">
        <v>2</v>
      </c>
      <c r="U5" s="1">
        <v>1</v>
      </c>
      <c r="V5" s="1">
        <v>3</v>
      </c>
      <c r="W5" s="1" t="s">
        <v>12</v>
      </c>
      <c r="X5" s="1" t="s">
        <v>11</v>
      </c>
      <c r="Y5" s="1">
        <v>2</v>
      </c>
      <c r="Z5" s="1" t="s">
        <v>62</v>
      </c>
      <c r="AA5" s="1" t="s">
        <v>244</v>
      </c>
      <c r="AB5" s="1">
        <v>3</v>
      </c>
    </row>
    <row r="6" spans="1:28" ht="409.6" hidden="1" x14ac:dyDescent="0.3">
      <c r="A6" s="1" t="s">
        <v>66</v>
      </c>
      <c r="B6" s="1" t="s">
        <v>24</v>
      </c>
      <c r="C6" s="1" t="s">
        <v>47</v>
      </c>
      <c r="D6" s="1" t="s">
        <v>47</v>
      </c>
      <c r="E6" s="1" t="s">
        <v>47</v>
      </c>
      <c r="F6" s="1" t="s">
        <v>47</v>
      </c>
      <c r="G6" s="1" t="s">
        <v>48</v>
      </c>
      <c r="H6" s="1" t="s">
        <v>48</v>
      </c>
      <c r="J6" s="1" t="s">
        <v>18</v>
      </c>
      <c r="K6" s="1" t="s">
        <v>8</v>
      </c>
      <c r="L6" s="1" t="s">
        <v>25</v>
      </c>
      <c r="M6" s="1" t="s">
        <v>10</v>
      </c>
      <c r="N6" s="1">
        <v>3</v>
      </c>
      <c r="O6" s="1">
        <v>4</v>
      </c>
      <c r="P6" s="1">
        <v>2</v>
      </c>
      <c r="Q6" s="1">
        <v>2</v>
      </c>
      <c r="R6" s="1">
        <v>4</v>
      </c>
      <c r="S6" s="1">
        <v>2</v>
      </c>
      <c r="T6" s="1">
        <v>3</v>
      </c>
      <c r="U6" s="1">
        <v>4</v>
      </c>
      <c r="V6" s="1">
        <v>3</v>
      </c>
      <c r="W6" s="1" t="s">
        <v>12</v>
      </c>
      <c r="X6" s="1" t="s">
        <v>11</v>
      </c>
      <c r="Y6" s="1">
        <v>2</v>
      </c>
      <c r="Z6" s="1" t="s">
        <v>245</v>
      </c>
      <c r="AA6" s="1" t="s">
        <v>246</v>
      </c>
      <c r="AB6" s="1">
        <v>3</v>
      </c>
    </row>
    <row r="7" spans="1:28" ht="230.4" hidden="1" x14ac:dyDescent="0.3">
      <c r="A7" s="1" t="s">
        <v>66</v>
      </c>
      <c r="B7" s="1" t="s">
        <v>26</v>
      </c>
      <c r="C7" s="1" t="s">
        <v>47</v>
      </c>
      <c r="D7" s="1" t="s">
        <v>47</v>
      </c>
      <c r="E7" s="1" t="s">
        <v>48</v>
      </c>
      <c r="F7" s="1" t="s">
        <v>48</v>
      </c>
      <c r="G7" s="1" t="s">
        <v>47</v>
      </c>
      <c r="H7" s="1" t="s">
        <v>47</v>
      </c>
      <c r="J7" s="1" t="s">
        <v>7</v>
      </c>
      <c r="K7" s="1" t="s">
        <v>15</v>
      </c>
      <c r="L7" s="1" t="s">
        <v>19</v>
      </c>
      <c r="M7" s="1" t="s">
        <v>10</v>
      </c>
      <c r="N7" s="1">
        <v>2</v>
      </c>
      <c r="O7" s="1">
        <v>2</v>
      </c>
      <c r="P7" s="1">
        <v>1</v>
      </c>
      <c r="Q7" s="1">
        <v>3</v>
      </c>
      <c r="R7" s="1">
        <v>5</v>
      </c>
      <c r="S7" s="1">
        <v>4</v>
      </c>
      <c r="T7" s="1">
        <v>5</v>
      </c>
      <c r="U7" s="1">
        <v>2</v>
      </c>
      <c r="V7" s="1">
        <v>3</v>
      </c>
      <c r="W7" s="1" t="s">
        <v>12</v>
      </c>
      <c r="X7" s="1">
        <v>2</v>
      </c>
      <c r="Y7" s="1" t="s">
        <v>11</v>
      </c>
      <c r="Z7" s="1" t="s">
        <v>144</v>
      </c>
      <c r="AB7" s="1">
        <v>1</v>
      </c>
    </row>
    <row r="8" spans="1:28" ht="43.2" x14ac:dyDescent="0.3">
      <c r="A8" s="1" t="s">
        <v>66</v>
      </c>
      <c r="B8" s="1" t="s">
        <v>27</v>
      </c>
      <c r="C8" s="1" t="s">
        <v>47</v>
      </c>
      <c r="D8" s="1" t="s">
        <v>47</v>
      </c>
      <c r="E8" s="1" t="s">
        <v>48</v>
      </c>
      <c r="F8" s="1" t="s">
        <v>48</v>
      </c>
      <c r="G8" s="1" t="s">
        <v>48</v>
      </c>
      <c r="H8" s="1" t="s">
        <v>47</v>
      </c>
      <c r="J8" s="1" t="s">
        <v>7</v>
      </c>
      <c r="K8" s="1" t="s">
        <v>8</v>
      </c>
      <c r="L8" s="1" t="s">
        <v>9</v>
      </c>
      <c r="M8" s="1" t="s">
        <v>10</v>
      </c>
      <c r="N8" s="1">
        <v>5</v>
      </c>
      <c r="O8" s="1">
        <v>2</v>
      </c>
      <c r="P8" s="1">
        <v>4</v>
      </c>
      <c r="Q8" s="1">
        <v>1</v>
      </c>
      <c r="R8" s="1">
        <v>3</v>
      </c>
      <c r="S8" s="1">
        <v>5</v>
      </c>
      <c r="T8" s="1">
        <v>3</v>
      </c>
      <c r="U8" s="1">
        <v>4</v>
      </c>
      <c r="V8" s="1" t="s">
        <v>11</v>
      </c>
      <c r="W8" s="1">
        <v>2</v>
      </c>
      <c r="X8" s="1" t="s">
        <v>12</v>
      </c>
      <c r="Y8" s="1">
        <v>3</v>
      </c>
      <c r="Z8" s="1" t="s">
        <v>236</v>
      </c>
      <c r="AA8" s="1" t="s">
        <v>236</v>
      </c>
      <c r="AB8" s="1">
        <v>3</v>
      </c>
    </row>
    <row r="9" spans="1:28" hidden="1" x14ac:dyDescent="0.3">
      <c r="A9" s="1" t="s">
        <v>66</v>
      </c>
      <c r="B9" s="1" t="s">
        <v>28</v>
      </c>
      <c r="C9" s="1" t="s">
        <v>47</v>
      </c>
      <c r="D9" s="1" t="s">
        <v>48</v>
      </c>
      <c r="E9" s="1" t="s">
        <v>48</v>
      </c>
      <c r="F9" s="1" t="s">
        <v>48</v>
      </c>
      <c r="G9" s="1" t="s">
        <v>48</v>
      </c>
      <c r="H9" s="1" t="s">
        <v>47</v>
      </c>
      <c r="J9" s="1" t="s">
        <v>7</v>
      </c>
      <c r="K9" s="1" t="s">
        <v>15</v>
      </c>
      <c r="L9" s="1" t="s">
        <v>22</v>
      </c>
      <c r="M9" s="1" t="s">
        <v>10</v>
      </c>
      <c r="N9" s="1">
        <v>4</v>
      </c>
      <c r="O9" s="1">
        <v>1</v>
      </c>
      <c r="P9" s="1">
        <v>4</v>
      </c>
      <c r="Q9" s="1">
        <v>2</v>
      </c>
      <c r="R9" s="1">
        <v>5</v>
      </c>
      <c r="S9" s="1">
        <v>1</v>
      </c>
      <c r="T9" s="1">
        <v>5</v>
      </c>
      <c r="U9" s="1">
        <v>1</v>
      </c>
      <c r="V9" s="1" t="s">
        <v>11</v>
      </c>
      <c r="W9" s="1" t="s">
        <v>12</v>
      </c>
      <c r="X9" s="1">
        <v>2</v>
      </c>
      <c r="Y9" s="1">
        <v>3</v>
      </c>
      <c r="Z9" s="1" t="s">
        <v>29</v>
      </c>
      <c r="AB9" s="1">
        <v>1</v>
      </c>
    </row>
    <row r="10" spans="1:28" ht="158.4" hidden="1" x14ac:dyDescent="0.3">
      <c r="A10" s="1" t="s">
        <v>66</v>
      </c>
      <c r="B10" s="1" t="s">
        <v>30</v>
      </c>
      <c r="C10" s="1" t="s">
        <v>47</v>
      </c>
      <c r="D10" s="1" t="s">
        <v>47</v>
      </c>
      <c r="E10" s="1" t="s">
        <v>48</v>
      </c>
      <c r="F10" s="1" t="s">
        <v>48</v>
      </c>
      <c r="G10" s="1" t="s">
        <v>48</v>
      </c>
      <c r="H10" s="1" t="s">
        <v>47</v>
      </c>
      <c r="J10" s="1" t="s">
        <v>31</v>
      </c>
      <c r="K10" s="1" t="s">
        <v>32</v>
      </c>
      <c r="L10" s="1" t="s">
        <v>22</v>
      </c>
      <c r="M10" s="1" t="s">
        <v>10</v>
      </c>
      <c r="N10" s="1">
        <v>4</v>
      </c>
      <c r="O10" s="1">
        <v>4</v>
      </c>
      <c r="P10" s="1">
        <v>1</v>
      </c>
      <c r="Q10" s="1">
        <v>5</v>
      </c>
      <c r="R10" s="1">
        <v>5</v>
      </c>
      <c r="S10" s="1">
        <v>2</v>
      </c>
      <c r="T10" s="1">
        <v>5</v>
      </c>
      <c r="U10" s="1">
        <v>1</v>
      </c>
      <c r="V10" s="1">
        <v>3</v>
      </c>
      <c r="W10" s="1" t="s">
        <v>12</v>
      </c>
      <c r="X10" s="1" t="s">
        <v>11</v>
      </c>
      <c r="Y10" s="1">
        <v>2</v>
      </c>
      <c r="Z10" s="1" t="s">
        <v>145</v>
      </c>
      <c r="AB10" s="1">
        <v>2</v>
      </c>
    </row>
    <row r="11" spans="1:28" ht="403.2" hidden="1" x14ac:dyDescent="0.3">
      <c r="A11" s="1" t="s">
        <v>66</v>
      </c>
      <c r="B11" s="1" t="s">
        <v>33</v>
      </c>
      <c r="C11" s="1" t="s">
        <v>47</v>
      </c>
      <c r="D11" s="1" t="s">
        <v>47</v>
      </c>
      <c r="E11" s="1" t="s">
        <v>47</v>
      </c>
      <c r="F11" s="1" t="s">
        <v>48</v>
      </c>
      <c r="G11" s="1" t="s">
        <v>48</v>
      </c>
      <c r="H11" s="1" t="s">
        <v>48</v>
      </c>
      <c r="J11" s="1" t="s">
        <v>18</v>
      </c>
      <c r="K11" s="1" t="s">
        <v>8</v>
      </c>
      <c r="L11" s="1" t="s">
        <v>19</v>
      </c>
      <c r="M11" s="1" t="s">
        <v>10</v>
      </c>
      <c r="N11" s="1">
        <v>4</v>
      </c>
      <c r="O11" s="1">
        <v>4</v>
      </c>
      <c r="P11" s="1">
        <v>1</v>
      </c>
      <c r="Q11" s="1">
        <v>1</v>
      </c>
      <c r="R11" s="1">
        <v>4</v>
      </c>
      <c r="S11" s="1">
        <v>3</v>
      </c>
      <c r="T11" s="1">
        <v>4</v>
      </c>
      <c r="U11" s="1">
        <v>4</v>
      </c>
      <c r="V11" s="1">
        <v>3</v>
      </c>
      <c r="W11" s="1" t="s">
        <v>12</v>
      </c>
      <c r="X11" s="1">
        <v>2</v>
      </c>
      <c r="Y11" s="1" t="s">
        <v>11</v>
      </c>
      <c r="Z11" s="1" t="s">
        <v>146</v>
      </c>
      <c r="AA11" s="1" t="s">
        <v>247</v>
      </c>
      <c r="AB11" s="1">
        <v>3</v>
      </c>
    </row>
    <row r="12" spans="1:28" ht="57.6" x14ac:dyDescent="0.3">
      <c r="A12" s="1" t="s">
        <v>66</v>
      </c>
      <c r="B12" s="1" t="s">
        <v>34</v>
      </c>
      <c r="C12" s="1" t="s">
        <v>47</v>
      </c>
      <c r="D12" s="1" t="s">
        <v>47</v>
      </c>
      <c r="E12" s="1" t="s">
        <v>48</v>
      </c>
      <c r="F12" s="1" t="s">
        <v>48</v>
      </c>
      <c r="G12" s="1" t="s">
        <v>48</v>
      </c>
      <c r="H12" s="1" t="s">
        <v>47</v>
      </c>
      <c r="J12" s="1" t="s">
        <v>7</v>
      </c>
      <c r="K12" s="1" t="s">
        <v>8</v>
      </c>
      <c r="L12" s="1" t="s">
        <v>35</v>
      </c>
      <c r="M12" s="1" t="s">
        <v>10</v>
      </c>
      <c r="N12" s="1">
        <v>3</v>
      </c>
      <c r="O12" s="1">
        <v>4</v>
      </c>
      <c r="P12" s="1">
        <v>3</v>
      </c>
      <c r="Q12" s="1">
        <v>1</v>
      </c>
      <c r="R12" s="1">
        <v>4</v>
      </c>
      <c r="S12" s="1">
        <v>2</v>
      </c>
      <c r="T12" s="1">
        <v>3</v>
      </c>
      <c r="U12" s="1">
        <v>2</v>
      </c>
      <c r="V12" s="1">
        <v>2</v>
      </c>
      <c r="W12" s="1" t="s">
        <v>12</v>
      </c>
      <c r="X12" s="1" t="s">
        <v>11</v>
      </c>
      <c r="Y12" s="1">
        <v>3</v>
      </c>
      <c r="Z12" s="1" t="s">
        <v>63</v>
      </c>
      <c r="AA12" s="1" t="s">
        <v>248</v>
      </c>
      <c r="AB12" s="1">
        <v>3</v>
      </c>
    </row>
    <row r="13" spans="1:28" ht="100.8" x14ac:dyDescent="0.3">
      <c r="A13" s="1" t="s">
        <v>66</v>
      </c>
      <c r="B13" s="1" t="s">
        <v>36</v>
      </c>
      <c r="C13" s="1" t="s">
        <v>47</v>
      </c>
      <c r="D13" s="1" t="s">
        <v>47</v>
      </c>
      <c r="E13" s="1" t="s">
        <v>48</v>
      </c>
      <c r="F13" s="1" t="s">
        <v>47</v>
      </c>
      <c r="G13" s="1" t="s">
        <v>48</v>
      </c>
      <c r="H13" s="1" t="s">
        <v>47</v>
      </c>
      <c r="J13" s="1" t="s">
        <v>7</v>
      </c>
      <c r="K13" s="1" t="s">
        <v>15</v>
      </c>
      <c r="L13" s="1" t="s">
        <v>37</v>
      </c>
      <c r="M13" s="1" t="s">
        <v>10</v>
      </c>
      <c r="N13" s="1">
        <v>5</v>
      </c>
      <c r="O13" s="1">
        <v>1</v>
      </c>
      <c r="P13" s="1">
        <v>1</v>
      </c>
      <c r="Q13" s="1">
        <v>1</v>
      </c>
      <c r="R13" s="1">
        <v>4</v>
      </c>
      <c r="S13" s="1">
        <v>4</v>
      </c>
      <c r="T13" s="1">
        <v>1</v>
      </c>
      <c r="U13" s="1">
        <v>4</v>
      </c>
      <c r="V13" s="1" t="s">
        <v>11</v>
      </c>
      <c r="W13" s="1">
        <v>3</v>
      </c>
      <c r="X13" s="1">
        <v>2</v>
      </c>
      <c r="Y13" s="1" t="s">
        <v>12</v>
      </c>
      <c r="Z13" s="1" t="s">
        <v>64</v>
      </c>
      <c r="AA13" s="1" t="s">
        <v>280</v>
      </c>
      <c r="AB13" s="1">
        <v>3</v>
      </c>
    </row>
    <row r="14" spans="1:28" ht="57.6" hidden="1" x14ac:dyDescent="0.3">
      <c r="A14" s="1" t="s">
        <v>66</v>
      </c>
      <c r="B14" s="1" t="s">
        <v>38</v>
      </c>
      <c r="C14" s="1" t="s">
        <v>47</v>
      </c>
      <c r="D14" s="1" t="s">
        <v>48</v>
      </c>
      <c r="E14" s="1" t="s">
        <v>47</v>
      </c>
      <c r="F14" s="1" t="s">
        <v>47</v>
      </c>
      <c r="G14" s="1" t="s">
        <v>48</v>
      </c>
      <c r="H14" s="1" t="s">
        <v>48</v>
      </c>
      <c r="J14" s="1" t="s">
        <v>31</v>
      </c>
      <c r="K14" s="1" t="s">
        <v>15</v>
      </c>
      <c r="L14" s="1" t="s">
        <v>9</v>
      </c>
      <c r="M14" s="1" t="s">
        <v>10</v>
      </c>
      <c r="N14" s="1">
        <v>2</v>
      </c>
      <c r="O14" s="1">
        <v>2</v>
      </c>
      <c r="P14" s="1">
        <v>3</v>
      </c>
      <c r="Q14" s="1">
        <v>1</v>
      </c>
      <c r="R14" s="1">
        <v>4</v>
      </c>
      <c r="S14" s="1">
        <v>3</v>
      </c>
      <c r="T14" s="1">
        <v>5</v>
      </c>
      <c r="U14" s="1">
        <v>3</v>
      </c>
      <c r="V14" s="1">
        <v>3</v>
      </c>
      <c r="W14" s="1" t="s">
        <v>12</v>
      </c>
      <c r="X14" s="1">
        <v>2</v>
      </c>
      <c r="Y14" s="1" t="s">
        <v>11</v>
      </c>
      <c r="Z14" s="1" t="s">
        <v>39</v>
      </c>
      <c r="AB14" s="1">
        <v>2</v>
      </c>
    </row>
    <row r="15" spans="1:28" ht="57.6" x14ac:dyDescent="0.3">
      <c r="A15" s="1" t="s">
        <v>86</v>
      </c>
      <c r="B15" s="1" t="s">
        <v>67</v>
      </c>
      <c r="C15" s="1" t="s">
        <v>48</v>
      </c>
      <c r="D15" s="1" t="s">
        <v>47</v>
      </c>
      <c r="E15" s="1" t="s">
        <v>48</v>
      </c>
      <c r="F15" s="1" t="s">
        <v>48</v>
      </c>
      <c r="G15" s="1" t="s">
        <v>48</v>
      </c>
      <c r="H15" s="1" t="s">
        <v>48</v>
      </c>
      <c r="J15" s="1" t="s">
        <v>31</v>
      </c>
      <c r="K15" s="1" t="s">
        <v>32</v>
      </c>
      <c r="L15" s="1" t="s">
        <v>68</v>
      </c>
      <c r="M15" s="1" t="s">
        <v>10</v>
      </c>
      <c r="N15" s="1">
        <v>5</v>
      </c>
      <c r="O15" s="1">
        <v>5</v>
      </c>
      <c r="P15" s="1">
        <v>5</v>
      </c>
      <c r="Q15" s="1">
        <v>5</v>
      </c>
      <c r="R15" s="1">
        <v>5</v>
      </c>
      <c r="S15" s="1">
        <v>5</v>
      </c>
      <c r="T15" s="1">
        <v>5</v>
      </c>
      <c r="U15" s="1">
        <v>5</v>
      </c>
      <c r="V15" s="1" t="s">
        <v>11</v>
      </c>
      <c r="W15" s="1" t="s">
        <v>12</v>
      </c>
      <c r="X15" s="1">
        <v>3</v>
      </c>
      <c r="Y15" s="1">
        <v>2</v>
      </c>
      <c r="Z15" s="1" t="s">
        <v>237</v>
      </c>
      <c r="AB15" s="1">
        <v>1</v>
      </c>
    </row>
    <row r="16" spans="1:28" ht="216" hidden="1" x14ac:dyDescent="0.3">
      <c r="A16" s="1" t="s">
        <v>86</v>
      </c>
      <c r="B16" s="1" t="s">
        <v>69</v>
      </c>
      <c r="C16" s="1" t="s">
        <v>47</v>
      </c>
      <c r="D16" s="1" t="s">
        <v>47</v>
      </c>
      <c r="E16" s="1" t="s">
        <v>47</v>
      </c>
      <c r="F16" s="1" t="s">
        <v>47</v>
      </c>
      <c r="G16" s="1" t="s">
        <v>47</v>
      </c>
      <c r="H16" s="1" t="s">
        <v>47</v>
      </c>
      <c r="J16" s="1" t="s">
        <v>18</v>
      </c>
      <c r="K16" s="1" t="s">
        <v>8</v>
      </c>
      <c r="L16" s="1" t="s">
        <v>19</v>
      </c>
      <c r="M16" s="1" t="s">
        <v>23</v>
      </c>
      <c r="N16" s="1">
        <v>3</v>
      </c>
      <c r="O16" s="1">
        <v>5</v>
      </c>
      <c r="P16" s="1">
        <v>1</v>
      </c>
      <c r="Q16" s="1">
        <v>3</v>
      </c>
      <c r="R16" s="1">
        <v>5</v>
      </c>
      <c r="S16" s="1">
        <v>2</v>
      </c>
      <c r="T16" s="1">
        <v>4</v>
      </c>
      <c r="U16" s="1">
        <v>2</v>
      </c>
      <c r="V16" s="1">
        <v>3</v>
      </c>
      <c r="W16" s="1" t="s">
        <v>12</v>
      </c>
      <c r="X16" s="1" t="s">
        <v>11</v>
      </c>
      <c r="Y16" s="1">
        <v>2</v>
      </c>
      <c r="Z16" s="1" t="s">
        <v>250</v>
      </c>
      <c r="AA16" s="1" t="s">
        <v>249</v>
      </c>
      <c r="AB16" s="1">
        <v>3</v>
      </c>
    </row>
    <row r="17" spans="1:28" ht="86.4" hidden="1" x14ac:dyDescent="0.3">
      <c r="A17" s="1" t="s">
        <v>86</v>
      </c>
      <c r="B17" s="1" t="s">
        <v>70</v>
      </c>
      <c r="C17" s="1" t="s">
        <v>47</v>
      </c>
      <c r="D17" s="1" t="s">
        <v>47</v>
      </c>
      <c r="E17" s="1" t="s">
        <v>48</v>
      </c>
      <c r="F17" s="1" t="s">
        <v>47</v>
      </c>
      <c r="G17" s="1" t="s">
        <v>48</v>
      </c>
      <c r="H17" s="1" t="s">
        <v>47</v>
      </c>
      <c r="I17" s="1" t="s">
        <v>71</v>
      </c>
      <c r="J17" s="1" t="s">
        <v>7</v>
      </c>
      <c r="K17" s="1" t="s">
        <v>72</v>
      </c>
      <c r="L17" s="1" t="s">
        <v>9</v>
      </c>
      <c r="M17" s="1" t="s">
        <v>10</v>
      </c>
      <c r="N17" s="1">
        <v>5</v>
      </c>
      <c r="O17" s="1">
        <v>1</v>
      </c>
      <c r="P17" s="1">
        <v>2</v>
      </c>
      <c r="Q17" s="1">
        <v>1</v>
      </c>
      <c r="R17" s="1">
        <v>5</v>
      </c>
      <c r="S17" s="1">
        <v>1</v>
      </c>
      <c r="T17" s="1">
        <v>5</v>
      </c>
      <c r="U17" s="1">
        <v>1</v>
      </c>
      <c r="V17" s="1">
        <v>3</v>
      </c>
      <c r="W17" s="1" t="s">
        <v>12</v>
      </c>
      <c r="X17" s="1" t="s">
        <v>11</v>
      </c>
      <c r="Y17" s="1">
        <v>2</v>
      </c>
      <c r="Z17" s="1" t="s">
        <v>135</v>
      </c>
      <c r="AA17" s="1" t="s">
        <v>251</v>
      </c>
      <c r="AB17" s="1">
        <v>3</v>
      </c>
    </row>
    <row r="18" spans="1:28" ht="28.8" hidden="1" x14ac:dyDescent="0.3">
      <c r="A18" s="1" t="s">
        <v>86</v>
      </c>
      <c r="B18" s="1" t="s">
        <v>73</v>
      </c>
      <c r="C18" s="1" t="s">
        <v>47</v>
      </c>
      <c r="D18" s="1" t="s">
        <v>48</v>
      </c>
      <c r="E18" s="1" t="s">
        <v>48</v>
      </c>
      <c r="F18" s="1" t="s">
        <v>48</v>
      </c>
      <c r="G18" s="1" t="s">
        <v>47</v>
      </c>
      <c r="H18" s="1" t="s">
        <v>47</v>
      </c>
      <c r="J18" s="1" t="s">
        <v>7</v>
      </c>
      <c r="K18" s="1" t="s">
        <v>8</v>
      </c>
      <c r="L18" s="1" t="s">
        <v>22</v>
      </c>
      <c r="M18" s="1" t="s">
        <v>10</v>
      </c>
      <c r="N18" s="1">
        <v>4</v>
      </c>
      <c r="O18" s="1">
        <v>4</v>
      </c>
      <c r="P18" s="1">
        <v>5</v>
      </c>
      <c r="Q18" s="1">
        <v>4</v>
      </c>
      <c r="R18" s="1">
        <v>4</v>
      </c>
      <c r="S18" s="1">
        <v>2</v>
      </c>
      <c r="T18" s="1">
        <v>4</v>
      </c>
      <c r="U18" s="1">
        <v>4</v>
      </c>
      <c r="V18" s="1" t="s">
        <v>12</v>
      </c>
      <c r="W18" s="1" t="s">
        <v>11</v>
      </c>
      <c r="X18" s="1">
        <v>3</v>
      </c>
      <c r="Y18" s="1">
        <v>2</v>
      </c>
      <c r="Z18" s="1" t="s">
        <v>74</v>
      </c>
      <c r="AA18" s="1" t="s">
        <v>243</v>
      </c>
      <c r="AB18" s="1">
        <v>1</v>
      </c>
    </row>
    <row r="19" spans="1:28" ht="100.8" x14ac:dyDescent="0.3">
      <c r="A19" s="1" t="s">
        <v>86</v>
      </c>
      <c r="B19" s="1" t="s">
        <v>75</v>
      </c>
      <c r="C19" s="1" t="s">
        <v>47</v>
      </c>
      <c r="D19" s="1" t="s">
        <v>48</v>
      </c>
      <c r="E19" s="1" t="s">
        <v>48</v>
      </c>
      <c r="F19" s="1" t="s">
        <v>48</v>
      </c>
      <c r="G19" s="1" t="s">
        <v>48</v>
      </c>
      <c r="H19" s="1" t="s">
        <v>48</v>
      </c>
      <c r="J19" s="1" t="s">
        <v>7</v>
      </c>
      <c r="K19" s="1" t="s">
        <v>32</v>
      </c>
      <c r="L19" s="1" t="s">
        <v>16</v>
      </c>
      <c r="M19" s="1" t="s">
        <v>10</v>
      </c>
      <c r="N19" s="1">
        <v>3</v>
      </c>
      <c r="O19" s="1">
        <v>5</v>
      </c>
      <c r="P19" s="1">
        <v>1</v>
      </c>
      <c r="Q19" s="1">
        <v>1</v>
      </c>
      <c r="R19" s="1">
        <v>4</v>
      </c>
      <c r="S19" s="1">
        <v>3</v>
      </c>
      <c r="T19" s="1">
        <v>4</v>
      </c>
      <c r="U19" s="1">
        <v>2</v>
      </c>
      <c r="V19" s="1">
        <v>2</v>
      </c>
      <c r="W19" s="1" t="s">
        <v>12</v>
      </c>
      <c r="X19" s="1" t="s">
        <v>11</v>
      </c>
      <c r="Y19" s="1">
        <v>3</v>
      </c>
      <c r="Z19" s="1" t="s">
        <v>281</v>
      </c>
      <c r="AB19" s="1">
        <v>2</v>
      </c>
    </row>
    <row r="20" spans="1:28" ht="72" hidden="1" x14ac:dyDescent="0.3">
      <c r="A20" s="1" t="s">
        <v>86</v>
      </c>
      <c r="B20" s="1" t="s">
        <v>76</v>
      </c>
      <c r="C20" s="1" t="s">
        <v>47</v>
      </c>
      <c r="D20" s="1" t="s">
        <v>47</v>
      </c>
      <c r="E20" s="1" t="s">
        <v>48</v>
      </c>
      <c r="F20" s="1" t="s">
        <v>47</v>
      </c>
      <c r="G20" s="1" t="s">
        <v>48</v>
      </c>
      <c r="H20" s="1" t="s">
        <v>47</v>
      </c>
      <c r="J20" s="1" t="s">
        <v>7</v>
      </c>
      <c r="K20" s="1" t="s">
        <v>72</v>
      </c>
      <c r="L20" s="1" t="s">
        <v>22</v>
      </c>
      <c r="M20" s="1" t="s">
        <v>10</v>
      </c>
      <c r="N20" s="1">
        <v>4</v>
      </c>
      <c r="O20" s="1">
        <v>1</v>
      </c>
      <c r="P20" s="1">
        <v>1</v>
      </c>
      <c r="Q20" s="1">
        <v>1</v>
      </c>
      <c r="R20" s="1">
        <v>2</v>
      </c>
      <c r="S20" s="1">
        <v>2</v>
      </c>
      <c r="T20" s="1">
        <v>2</v>
      </c>
      <c r="U20" s="1">
        <v>4</v>
      </c>
      <c r="V20" s="1" t="s">
        <v>11</v>
      </c>
      <c r="W20" s="1">
        <v>3</v>
      </c>
      <c r="X20" s="1" t="s">
        <v>12</v>
      </c>
      <c r="Y20" s="1">
        <v>2</v>
      </c>
      <c r="Z20" s="1" t="s">
        <v>77</v>
      </c>
      <c r="AA20" s="1" t="s">
        <v>252</v>
      </c>
      <c r="AB20" s="1">
        <v>3</v>
      </c>
    </row>
    <row r="21" spans="1:28" ht="57.6" hidden="1" x14ac:dyDescent="0.3">
      <c r="A21" s="1" t="s">
        <v>86</v>
      </c>
      <c r="B21" s="1" t="s">
        <v>78</v>
      </c>
      <c r="C21" s="1" t="s">
        <v>47</v>
      </c>
      <c r="D21" s="1" t="s">
        <v>48</v>
      </c>
      <c r="E21" s="1" t="s">
        <v>48</v>
      </c>
      <c r="F21" s="1" t="s">
        <v>48</v>
      </c>
      <c r="G21" s="1" t="s">
        <v>48</v>
      </c>
      <c r="H21" s="1" t="s">
        <v>47</v>
      </c>
      <c r="J21" s="1" t="s">
        <v>7</v>
      </c>
      <c r="K21" s="1" t="s">
        <v>8</v>
      </c>
      <c r="L21" s="1" t="s">
        <v>19</v>
      </c>
      <c r="M21" s="1" t="s">
        <v>10</v>
      </c>
      <c r="N21" s="1">
        <v>2</v>
      </c>
      <c r="O21" s="1">
        <v>4</v>
      </c>
      <c r="P21" s="1">
        <v>2</v>
      </c>
      <c r="Q21" s="1">
        <v>1</v>
      </c>
      <c r="R21" s="1">
        <v>5</v>
      </c>
      <c r="S21" s="1">
        <v>1</v>
      </c>
      <c r="T21" s="1">
        <v>2</v>
      </c>
      <c r="U21" s="1">
        <v>4</v>
      </c>
      <c r="V21" s="1">
        <v>2</v>
      </c>
      <c r="W21" s="1">
        <v>3</v>
      </c>
      <c r="X21" s="1" t="s">
        <v>11</v>
      </c>
      <c r="Y21" s="1" t="s">
        <v>12</v>
      </c>
      <c r="Z21" s="1" t="s">
        <v>79</v>
      </c>
      <c r="AA21" s="1" t="s">
        <v>253</v>
      </c>
      <c r="AB21" s="1">
        <v>2</v>
      </c>
    </row>
    <row r="22" spans="1:28" ht="316.8" x14ac:dyDescent="0.3">
      <c r="A22" s="1" t="s">
        <v>86</v>
      </c>
      <c r="B22" s="1" t="s">
        <v>80</v>
      </c>
      <c r="C22" s="1" t="s">
        <v>47</v>
      </c>
      <c r="D22" s="1" t="s">
        <v>48</v>
      </c>
      <c r="E22" s="1" t="s">
        <v>48</v>
      </c>
      <c r="F22" s="1" t="s">
        <v>47</v>
      </c>
      <c r="G22" s="1" t="s">
        <v>48</v>
      </c>
      <c r="H22" s="1" t="s">
        <v>47</v>
      </c>
      <c r="J22" s="1" t="s">
        <v>7</v>
      </c>
      <c r="K22" s="1" t="s">
        <v>72</v>
      </c>
      <c r="L22" s="1" t="s">
        <v>68</v>
      </c>
      <c r="M22" s="1" t="s">
        <v>10</v>
      </c>
      <c r="N22" s="1">
        <v>4</v>
      </c>
      <c r="O22" s="1">
        <v>2</v>
      </c>
      <c r="P22" s="1">
        <v>2</v>
      </c>
      <c r="Q22" s="1">
        <v>3</v>
      </c>
      <c r="R22" s="1">
        <v>3</v>
      </c>
      <c r="S22" s="1">
        <v>3</v>
      </c>
      <c r="T22" s="1">
        <v>4</v>
      </c>
      <c r="U22" s="1">
        <v>2</v>
      </c>
      <c r="V22" s="1" t="s">
        <v>11</v>
      </c>
      <c r="W22" s="1" t="s">
        <v>12</v>
      </c>
      <c r="X22" s="1">
        <v>3</v>
      </c>
      <c r="Y22" s="1">
        <v>2</v>
      </c>
      <c r="Z22" s="1" t="s">
        <v>136</v>
      </c>
      <c r="AA22" s="1" t="s">
        <v>254</v>
      </c>
      <c r="AB22" s="1">
        <v>3</v>
      </c>
    </row>
    <row r="23" spans="1:28" ht="43.2" hidden="1" x14ac:dyDescent="0.3">
      <c r="A23" s="1" t="s">
        <v>86</v>
      </c>
      <c r="B23" s="1" t="s">
        <v>81</v>
      </c>
      <c r="C23" s="1" t="s">
        <v>47</v>
      </c>
      <c r="D23" s="1" t="s">
        <v>47</v>
      </c>
      <c r="E23" s="1" t="s">
        <v>48</v>
      </c>
      <c r="F23" s="1" t="s">
        <v>48</v>
      </c>
      <c r="G23" s="1" t="s">
        <v>48</v>
      </c>
      <c r="H23" s="1" t="s">
        <v>48</v>
      </c>
      <c r="J23" s="1" t="s">
        <v>31</v>
      </c>
      <c r="K23" s="1" t="s">
        <v>32</v>
      </c>
      <c r="L23" s="1" t="s">
        <v>19</v>
      </c>
      <c r="M23" s="1" t="s">
        <v>10</v>
      </c>
      <c r="N23" s="1">
        <v>3</v>
      </c>
      <c r="O23" s="1">
        <v>2</v>
      </c>
      <c r="P23" s="1">
        <v>2</v>
      </c>
      <c r="Q23" s="1">
        <v>1</v>
      </c>
      <c r="R23" s="1">
        <v>3</v>
      </c>
      <c r="S23" s="1">
        <v>2</v>
      </c>
      <c r="T23" s="1">
        <v>4</v>
      </c>
      <c r="U23" s="1">
        <v>2</v>
      </c>
      <c r="V23" s="1">
        <v>3</v>
      </c>
      <c r="W23" s="1" t="s">
        <v>12</v>
      </c>
      <c r="X23" s="1">
        <v>2</v>
      </c>
      <c r="Y23" s="1" t="s">
        <v>11</v>
      </c>
      <c r="Z23" s="1" t="s">
        <v>238</v>
      </c>
      <c r="AB23" s="1">
        <v>2</v>
      </c>
    </row>
    <row r="24" spans="1:28" ht="57.6" hidden="1" x14ac:dyDescent="0.3">
      <c r="A24" s="1" t="s">
        <v>86</v>
      </c>
      <c r="B24" s="1" t="s">
        <v>82</v>
      </c>
      <c r="C24" s="1" t="s">
        <v>47</v>
      </c>
      <c r="D24" s="1" t="s">
        <v>47</v>
      </c>
      <c r="E24" s="1" t="s">
        <v>48</v>
      </c>
      <c r="F24" s="1" t="s">
        <v>48</v>
      </c>
      <c r="G24" s="1" t="s">
        <v>48</v>
      </c>
      <c r="H24" s="1" t="s">
        <v>47</v>
      </c>
      <c r="J24" s="1" t="s">
        <v>7</v>
      </c>
      <c r="K24" s="1" t="s">
        <v>8</v>
      </c>
      <c r="L24" s="1" t="s">
        <v>19</v>
      </c>
      <c r="M24" s="1" t="s">
        <v>23</v>
      </c>
      <c r="N24" s="1">
        <v>4</v>
      </c>
      <c r="O24" s="1">
        <v>1</v>
      </c>
      <c r="P24" s="1">
        <v>3</v>
      </c>
      <c r="Q24" s="1">
        <v>1</v>
      </c>
      <c r="R24" s="1">
        <v>4</v>
      </c>
      <c r="S24" s="1">
        <v>1</v>
      </c>
      <c r="T24" s="1">
        <v>1</v>
      </c>
      <c r="U24" s="1">
        <v>1</v>
      </c>
      <c r="V24" s="1">
        <v>2</v>
      </c>
      <c r="W24" s="1" t="s">
        <v>12</v>
      </c>
      <c r="X24" s="1" t="s">
        <v>11</v>
      </c>
      <c r="Y24" s="1">
        <v>3</v>
      </c>
      <c r="Z24" s="1" t="s">
        <v>83</v>
      </c>
      <c r="AA24" s="1" t="s">
        <v>255</v>
      </c>
      <c r="AB24" s="1">
        <v>2</v>
      </c>
    </row>
    <row r="25" spans="1:28" ht="72" x14ac:dyDescent="0.3">
      <c r="A25" s="1" t="s">
        <v>86</v>
      </c>
      <c r="B25" s="1" t="s">
        <v>84</v>
      </c>
      <c r="C25" s="1" t="s">
        <v>47</v>
      </c>
      <c r="D25" s="1" t="s">
        <v>47</v>
      </c>
      <c r="E25" s="1" t="s">
        <v>48</v>
      </c>
      <c r="F25" s="1" t="s">
        <v>48</v>
      </c>
      <c r="G25" s="1" t="s">
        <v>48</v>
      </c>
      <c r="H25" s="1" t="s">
        <v>47</v>
      </c>
      <c r="J25" s="1" t="s">
        <v>7</v>
      </c>
      <c r="K25" s="1" t="s">
        <v>8</v>
      </c>
      <c r="L25" s="1" t="s">
        <v>85</v>
      </c>
      <c r="M25" s="1" t="s">
        <v>10</v>
      </c>
      <c r="N25" s="1">
        <v>4</v>
      </c>
      <c r="O25" s="1">
        <v>5</v>
      </c>
      <c r="P25" s="1">
        <v>5</v>
      </c>
      <c r="Q25" s="1">
        <v>2</v>
      </c>
      <c r="R25" s="1">
        <v>3</v>
      </c>
      <c r="S25" s="1">
        <v>3</v>
      </c>
      <c r="T25" s="1">
        <v>5</v>
      </c>
      <c r="U25" s="1">
        <v>1</v>
      </c>
      <c r="V25" s="1">
        <v>2</v>
      </c>
      <c r="W25" s="1">
        <v>3</v>
      </c>
      <c r="X25" s="1" t="s">
        <v>12</v>
      </c>
      <c r="Y25" s="1" t="s">
        <v>11</v>
      </c>
      <c r="Z25" s="1" t="s">
        <v>239</v>
      </c>
      <c r="AA25" s="1" t="s">
        <v>256</v>
      </c>
      <c r="AB25" s="1">
        <v>2</v>
      </c>
    </row>
    <row r="26" spans="1:28" ht="72" hidden="1" x14ac:dyDescent="0.3">
      <c r="A26" s="1" t="s">
        <v>103</v>
      </c>
      <c r="B26" s="1" t="s">
        <v>87</v>
      </c>
      <c r="C26" s="1" t="s">
        <v>47</v>
      </c>
      <c r="D26" s="1" t="s">
        <v>48</v>
      </c>
      <c r="E26" s="1" t="s">
        <v>48</v>
      </c>
      <c r="F26" s="1" t="s">
        <v>47</v>
      </c>
      <c r="G26" s="1" t="s">
        <v>47</v>
      </c>
      <c r="H26" s="1" t="s">
        <v>47</v>
      </c>
      <c r="J26" s="1" t="s">
        <v>7</v>
      </c>
      <c r="K26" s="1" t="s">
        <v>72</v>
      </c>
      <c r="L26" s="1" t="s">
        <v>37</v>
      </c>
      <c r="M26" s="1" t="s">
        <v>10</v>
      </c>
      <c r="N26" s="1">
        <v>2</v>
      </c>
      <c r="O26" s="1">
        <v>4</v>
      </c>
      <c r="P26" s="1">
        <v>1</v>
      </c>
      <c r="Q26" s="1">
        <v>1</v>
      </c>
      <c r="R26" s="1">
        <v>4</v>
      </c>
      <c r="S26" s="1">
        <v>2</v>
      </c>
      <c r="T26" s="1">
        <v>4</v>
      </c>
      <c r="U26" s="1">
        <v>2</v>
      </c>
      <c r="V26" s="1">
        <v>3</v>
      </c>
      <c r="W26" s="1" t="s">
        <v>12</v>
      </c>
      <c r="X26" s="1">
        <v>2</v>
      </c>
      <c r="Y26" s="1" t="s">
        <v>11</v>
      </c>
      <c r="Z26" s="1" t="s">
        <v>240</v>
      </c>
      <c r="AA26" s="1" t="s">
        <v>257</v>
      </c>
      <c r="AB26" s="1">
        <v>3</v>
      </c>
    </row>
    <row r="27" spans="1:28" ht="100.8" x14ac:dyDescent="0.3">
      <c r="A27" s="1" t="s">
        <v>103</v>
      </c>
      <c r="B27" s="1" t="s">
        <v>88</v>
      </c>
      <c r="C27" s="1" t="s">
        <v>47</v>
      </c>
      <c r="D27" s="1" t="s">
        <v>47</v>
      </c>
      <c r="E27" s="1" t="s">
        <v>48</v>
      </c>
      <c r="F27" s="1" t="s">
        <v>47</v>
      </c>
      <c r="G27" s="1" t="s">
        <v>48</v>
      </c>
      <c r="H27" s="1" t="s">
        <v>48</v>
      </c>
      <c r="J27" s="1" t="s">
        <v>18</v>
      </c>
      <c r="K27" s="1" t="s">
        <v>8</v>
      </c>
      <c r="L27" s="1" t="s">
        <v>16</v>
      </c>
      <c r="M27" s="1" t="s">
        <v>10</v>
      </c>
      <c r="N27" s="1">
        <v>2</v>
      </c>
      <c r="O27" s="1">
        <v>1</v>
      </c>
      <c r="P27" s="1">
        <v>1</v>
      </c>
      <c r="Q27" s="1">
        <v>1</v>
      </c>
      <c r="R27" s="1">
        <v>1</v>
      </c>
      <c r="S27" s="1">
        <v>2</v>
      </c>
      <c r="T27" s="1">
        <v>3</v>
      </c>
      <c r="U27" s="1">
        <v>2</v>
      </c>
      <c r="V27" s="1">
        <v>2</v>
      </c>
      <c r="W27" s="1" t="s">
        <v>12</v>
      </c>
      <c r="X27" s="1">
        <v>3</v>
      </c>
      <c r="Y27" s="1" t="s">
        <v>11</v>
      </c>
      <c r="Z27" s="1" t="s">
        <v>89</v>
      </c>
      <c r="AA27" s="1" t="s">
        <v>258</v>
      </c>
      <c r="AB27" s="1">
        <v>3</v>
      </c>
    </row>
    <row r="28" spans="1:28" ht="28.8" hidden="1" x14ac:dyDescent="0.3">
      <c r="A28" s="1" t="s">
        <v>103</v>
      </c>
      <c r="B28" s="1" t="s">
        <v>90</v>
      </c>
      <c r="C28" s="1" t="s">
        <v>47</v>
      </c>
      <c r="D28" s="1" t="s">
        <v>48</v>
      </c>
      <c r="E28" s="1" t="s">
        <v>48</v>
      </c>
      <c r="F28" s="1" t="s">
        <v>47</v>
      </c>
      <c r="G28" s="1" t="s">
        <v>48</v>
      </c>
      <c r="H28" s="1" t="s">
        <v>47</v>
      </c>
      <c r="J28" s="1" t="s">
        <v>18</v>
      </c>
      <c r="K28" s="1" t="s">
        <v>8</v>
      </c>
      <c r="L28" s="1" t="s">
        <v>25</v>
      </c>
      <c r="M28" s="1" t="s">
        <v>10</v>
      </c>
      <c r="N28" s="1">
        <v>5</v>
      </c>
      <c r="O28" s="1">
        <v>2</v>
      </c>
      <c r="P28" s="1">
        <v>1</v>
      </c>
      <c r="Q28" s="1">
        <v>1</v>
      </c>
      <c r="R28" s="1">
        <v>3</v>
      </c>
      <c r="S28" s="1">
        <v>2</v>
      </c>
      <c r="T28" s="1">
        <v>1</v>
      </c>
      <c r="U28" s="1">
        <v>2</v>
      </c>
      <c r="V28" s="1" t="s">
        <v>11</v>
      </c>
      <c r="W28" s="1" t="s">
        <v>12</v>
      </c>
      <c r="X28" s="1">
        <v>2</v>
      </c>
      <c r="Y28" s="1">
        <v>3</v>
      </c>
      <c r="Z28" s="1" t="s">
        <v>91</v>
      </c>
      <c r="AB28" s="1">
        <v>1</v>
      </c>
    </row>
    <row r="29" spans="1:28" ht="86.4" x14ac:dyDescent="0.3">
      <c r="A29" s="1" t="s">
        <v>103</v>
      </c>
      <c r="B29" s="1" t="s">
        <v>92</v>
      </c>
      <c r="C29" s="1" t="s">
        <v>47</v>
      </c>
      <c r="D29" s="1" t="s">
        <v>48</v>
      </c>
      <c r="E29" s="1" t="s">
        <v>48</v>
      </c>
      <c r="F29" s="1" t="s">
        <v>47</v>
      </c>
      <c r="G29" s="1" t="s">
        <v>48</v>
      </c>
      <c r="H29" s="1" t="s">
        <v>48</v>
      </c>
      <c r="J29" s="1" t="s">
        <v>31</v>
      </c>
      <c r="K29" s="1" t="s">
        <v>32</v>
      </c>
      <c r="L29" s="1" t="s">
        <v>93</v>
      </c>
      <c r="M29" s="1" t="s">
        <v>10</v>
      </c>
      <c r="N29" s="1">
        <v>4</v>
      </c>
      <c r="O29" s="1">
        <v>4</v>
      </c>
      <c r="P29" s="1">
        <v>1</v>
      </c>
      <c r="Q29" s="1">
        <v>1</v>
      </c>
      <c r="R29" s="1">
        <v>4</v>
      </c>
      <c r="S29" s="1">
        <v>4</v>
      </c>
      <c r="T29" s="1">
        <v>3</v>
      </c>
      <c r="U29" s="1">
        <v>3</v>
      </c>
      <c r="V29" s="1" t="s">
        <v>11</v>
      </c>
      <c r="W29" s="1" t="s">
        <v>12</v>
      </c>
      <c r="X29" s="1">
        <v>3</v>
      </c>
      <c r="Y29" s="1">
        <v>2</v>
      </c>
      <c r="Z29" s="1" t="s">
        <v>94</v>
      </c>
      <c r="AB29" s="1">
        <v>1</v>
      </c>
    </row>
    <row r="30" spans="1:28" ht="72" hidden="1" x14ac:dyDescent="0.3">
      <c r="A30" s="1" t="s">
        <v>103</v>
      </c>
      <c r="B30" s="1" t="s">
        <v>95</v>
      </c>
      <c r="C30" s="1" t="s">
        <v>47</v>
      </c>
      <c r="D30" s="1" t="s">
        <v>47</v>
      </c>
      <c r="E30" s="1" t="s">
        <v>48</v>
      </c>
      <c r="F30" s="1" t="s">
        <v>47</v>
      </c>
      <c r="G30" s="1" t="s">
        <v>48</v>
      </c>
      <c r="H30" s="1" t="s">
        <v>48</v>
      </c>
      <c r="J30" s="1" t="s">
        <v>7</v>
      </c>
      <c r="K30" s="1" t="s">
        <v>72</v>
      </c>
      <c r="L30" s="1" t="s">
        <v>25</v>
      </c>
      <c r="M30" s="1" t="s">
        <v>10</v>
      </c>
      <c r="N30" s="1">
        <v>2</v>
      </c>
      <c r="O30" s="1">
        <v>4</v>
      </c>
      <c r="P30" s="1">
        <v>2</v>
      </c>
      <c r="Q30" s="1">
        <v>2</v>
      </c>
      <c r="R30" s="1">
        <v>3</v>
      </c>
      <c r="S30" s="1">
        <v>4</v>
      </c>
      <c r="T30" s="1">
        <v>2</v>
      </c>
      <c r="U30" s="1">
        <v>3</v>
      </c>
      <c r="V30" s="1">
        <v>3</v>
      </c>
      <c r="W30" s="1" t="s">
        <v>12</v>
      </c>
      <c r="X30" s="1" t="s">
        <v>11</v>
      </c>
      <c r="Y30" s="1">
        <v>2</v>
      </c>
      <c r="Z30" s="1" t="s">
        <v>96</v>
      </c>
      <c r="AA30" s="1" t="s">
        <v>259</v>
      </c>
      <c r="AB30" s="1">
        <v>3</v>
      </c>
    </row>
    <row r="31" spans="1:28" ht="72" hidden="1" x14ac:dyDescent="0.3">
      <c r="A31" s="1" t="s">
        <v>103</v>
      </c>
      <c r="B31" s="1" t="s">
        <v>97</v>
      </c>
      <c r="C31" s="1" t="s">
        <v>47</v>
      </c>
      <c r="D31" s="1" t="s">
        <v>47</v>
      </c>
      <c r="E31" s="1" t="s">
        <v>48</v>
      </c>
      <c r="F31" s="1" t="s">
        <v>47</v>
      </c>
      <c r="G31" s="1" t="s">
        <v>48</v>
      </c>
      <c r="H31" s="1" t="s">
        <v>48</v>
      </c>
      <c r="J31" s="1" t="s">
        <v>7</v>
      </c>
      <c r="K31" s="1" t="s">
        <v>8</v>
      </c>
      <c r="L31" s="1" t="s">
        <v>16</v>
      </c>
      <c r="M31" s="1" t="s">
        <v>10</v>
      </c>
      <c r="N31" s="1">
        <v>3</v>
      </c>
      <c r="O31" s="1">
        <v>4</v>
      </c>
      <c r="P31" s="1">
        <v>1</v>
      </c>
      <c r="Q31" s="1">
        <v>3</v>
      </c>
      <c r="R31" s="1">
        <v>3</v>
      </c>
      <c r="S31" s="1">
        <v>3</v>
      </c>
      <c r="T31" s="1">
        <v>4</v>
      </c>
      <c r="U31" s="1">
        <v>4</v>
      </c>
      <c r="V31" s="1">
        <v>3</v>
      </c>
      <c r="W31" s="1" t="s">
        <v>12</v>
      </c>
      <c r="X31" s="1">
        <v>2</v>
      </c>
      <c r="Y31" s="1" t="s">
        <v>11</v>
      </c>
      <c r="Z31" s="1" t="s">
        <v>98</v>
      </c>
      <c r="AA31" s="1" t="s">
        <v>260</v>
      </c>
      <c r="AB31" s="1">
        <v>2</v>
      </c>
    </row>
    <row r="32" spans="1:28" ht="288" hidden="1" x14ac:dyDescent="0.3">
      <c r="A32" s="1" t="s">
        <v>103</v>
      </c>
      <c r="B32" s="1" t="s">
        <v>99</v>
      </c>
      <c r="C32" s="1" t="s">
        <v>47</v>
      </c>
      <c r="D32" s="1" t="s">
        <v>47</v>
      </c>
      <c r="E32" s="1" t="s">
        <v>48</v>
      </c>
      <c r="F32" s="1" t="s">
        <v>47</v>
      </c>
      <c r="G32" s="1" t="s">
        <v>47</v>
      </c>
      <c r="H32" s="1" t="s">
        <v>47</v>
      </c>
      <c r="J32" s="1" t="s">
        <v>18</v>
      </c>
      <c r="K32" s="1" t="s">
        <v>8</v>
      </c>
      <c r="L32" s="1" t="s">
        <v>22</v>
      </c>
      <c r="M32" s="1" t="s">
        <v>10</v>
      </c>
      <c r="N32" s="1">
        <v>1</v>
      </c>
      <c r="O32" s="1">
        <v>5</v>
      </c>
      <c r="P32" s="1">
        <v>1</v>
      </c>
      <c r="Q32" s="1">
        <v>1</v>
      </c>
      <c r="R32" s="1">
        <v>3</v>
      </c>
      <c r="S32" s="1">
        <v>4</v>
      </c>
      <c r="T32" s="1">
        <v>4</v>
      </c>
      <c r="U32" s="1">
        <v>5</v>
      </c>
      <c r="V32" s="1">
        <v>3</v>
      </c>
      <c r="W32" s="1" t="s">
        <v>12</v>
      </c>
      <c r="X32" s="1">
        <v>2</v>
      </c>
      <c r="Y32" s="1" t="s">
        <v>11</v>
      </c>
      <c r="Z32" s="1" t="s">
        <v>241</v>
      </c>
      <c r="AA32" s="1" t="s">
        <v>261</v>
      </c>
      <c r="AB32" s="1">
        <v>3</v>
      </c>
    </row>
    <row r="33" spans="1:28" hidden="1" x14ac:dyDescent="0.3">
      <c r="A33" s="1" t="s">
        <v>103</v>
      </c>
      <c r="B33" s="1" t="s">
        <v>100</v>
      </c>
      <c r="C33" s="1" t="s">
        <v>47</v>
      </c>
      <c r="D33" s="1" t="s">
        <v>48</v>
      </c>
      <c r="E33" s="1" t="s">
        <v>48</v>
      </c>
      <c r="F33" s="1" t="s">
        <v>48</v>
      </c>
      <c r="G33" s="1" t="s">
        <v>47</v>
      </c>
      <c r="H33" s="1" t="s">
        <v>47</v>
      </c>
      <c r="J33" s="1" t="s">
        <v>7</v>
      </c>
      <c r="K33" s="1" t="s">
        <v>15</v>
      </c>
      <c r="L33" s="1" t="s">
        <v>22</v>
      </c>
      <c r="M33" s="1" t="s">
        <v>10</v>
      </c>
      <c r="N33" s="1">
        <v>2</v>
      </c>
      <c r="O33" s="1">
        <v>4</v>
      </c>
      <c r="P33" s="1">
        <v>1</v>
      </c>
      <c r="Q33" s="1">
        <v>1</v>
      </c>
      <c r="R33" s="1">
        <v>4</v>
      </c>
      <c r="S33" s="1">
        <v>2</v>
      </c>
      <c r="T33" s="1">
        <v>2</v>
      </c>
      <c r="U33" s="1">
        <v>4</v>
      </c>
      <c r="V33" s="1">
        <v>3</v>
      </c>
      <c r="W33" s="1" t="s">
        <v>12</v>
      </c>
      <c r="X33" s="1" t="s">
        <v>11</v>
      </c>
      <c r="Y33" s="1">
        <v>2</v>
      </c>
      <c r="Z33" s="1" t="s">
        <v>101</v>
      </c>
      <c r="AB33" s="1">
        <v>1</v>
      </c>
    </row>
    <row r="34" spans="1:28" ht="144" hidden="1" x14ac:dyDescent="0.3">
      <c r="A34" s="1" t="s">
        <v>103</v>
      </c>
      <c r="B34" s="1" t="s">
        <v>102</v>
      </c>
      <c r="C34" s="1" t="s">
        <v>47</v>
      </c>
      <c r="D34" s="1" t="s">
        <v>47</v>
      </c>
      <c r="E34" s="1" t="s">
        <v>48</v>
      </c>
      <c r="F34" s="1" t="s">
        <v>47</v>
      </c>
      <c r="G34" s="1" t="s">
        <v>47</v>
      </c>
      <c r="H34" s="1" t="s">
        <v>47</v>
      </c>
      <c r="J34" s="1" t="s">
        <v>7</v>
      </c>
      <c r="K34" s="1" t="s">
        <v>72</v>
      </c>
      <c r="L34" s="1" t="s">
        <v>22</v>
      </c>
      <c r="M34" s="1" t="s">
        <v>10</v>
      </c>
      <c r="N34" s="1">
        <v>4</v>
      </c>
      <c r="O34" s="1">
        <v>1</v>
      </c>
      <c r="P34" s="1">
        <v>1</v>
      </c>
      <c r="Q34" s="1">
        <v>1</v>
      </c>
      <c r="R34" s="1">
        <v>4</v>
      </c>
      <c r="S34" s="1">
        <v>1</v>
      </c>
      <c r="T34" s="1">
        <v>3</v>
      </c>
      <c r="U34" s="1">
        <v>1</v>
      </c>
      <c r="V34" s="1">
        <v>2</v>
      </c>
      <c r="W34" s="1" t="s">
        <v>12</v>
      </c>
      <c r="X34" s="1" t="s">
        <v>11</v>
      </c>
      <c r="Y34" s="1">
        <v>3</v>
      </c>
      <c r="Z34" s="1" t="s">
        <v>137</v>
      </c>
      <c r="AA34" s="1" t="s">
        <v>262</v>
      </c>
      <c r="AB34" s="1">
        <v>3</v>
      </c>
    </row>
    <row r="35" spans="1:28" ht="187.2" hidden="1" x14ac:dyDescent="0.3">
      <c r="A35" s="1" t="s">
        <v>134</v>
      </c>
      <c r="B35" s="1" t="s">
        <v>104</v>
      </c>
      <c r="C35" s="1" t="s">
        <v>47</v>
      </c>
      <c r="D35" s="1" t="s">
        <v>47</v>
      </c>
      <c r="E35" s="1" t="s">
        <v>47</v>
      </c>
      <c r="F35" s="1" t="s">
        <v>47</v>
      </c>
      <c r="G35" s="1" t="s">
        <v>47</v>
      </c>
      <c r="H35" s="1" t="s">
        <v>47</v>
      </c>
      <c r="I35" s="1" t="s">
        <v>105</v>
      </c>
      <c r="J35" s="1" t="s">
        <v>18</v>
      </c>
      <c r="K35" s="1" t="s">
        <v>8</v>
      </c>
      <c r="L35" s="1" t="s">
        <v>106</v>
      </c>
      <c r="M35" s="1" t="s">
        <v>10</v>
      </c>
      <c r="N35" s="1">
        <v>2</v>
      </c>
      <c r="O35" s="1">
        <v>5</v>
      </c>
      <c r="P35" s="1">
        <v>2</v>
      </c>
      <c r="Q35" s="1">
        <v>5</v>
      </c>
      <c r="R35" s="1">
        <v>3</v>
      </c>
      <c r="S35" s="1">
        <v>3</v>
      </c>
      <c r="T35" s="1">
        <v>4</v>
      </c>
      <c r="U35" s="1">
        <v>4</v>
      </c>
      <c r="V35" s="1">
        <v>3</v>
      </c>
      <c r="W35" s="1" t="s">
        <v>12</v>
      </c>
      <c r="X35" s="1">
        <v>2</v>
      </c>
      <c r="Y35" s="1" t="s">
        <v>11</v>
      </c>
      <c r="Z35" s="1" t="s">
        <v>138</v>
      </c>
      <c r="AA35" s="1" t="s">
        <v>263</v>
      </c>
      <c r="AB35" s="1">
        <v>3</v>
      </c>
    </row>
    <row r="36" spans="1:28" ht="72" hidden="1" x14ac:dyDescent="0.3">
      <c r="A36" s="1" t="s">
        <v>134</v>
      </c>
      <c r="B36" s="1" t="s">
        <v>107</v>
      </c>
      <c r="C36" s="1" t="s">
        <v>47</v>
      </c>
      <c r="D36" s="1" t="s">
        <v>47</v>
      </c>
      <c r="E36" s="1" t="s">
        <v>48</v>
      </c>
      <c r="F36" s="1" t="s">
        <v>48</v>
      </c>
      <c r="G36" s="1" t="s">
        <v>48</v>
      </c>
      <c r="H36" s="1" t="s">
        <v>47</v>
      </c>
      <c r="J36" s="1" t="s">
        <v>18</v>
      </c>
      <c r="K36" s="1" t="s">
        <v>8</v>
      </c>
      <c r="L36" s="1" t="s">
        <v>19</v>
      </c>
      <c r="M36" s="1" t="s">
        <v>10</v>
      </c>
      <c r="N36" s="1">
        <v>4</v>
      </c>
      <c r="O36" s="1">
        <v>4</v>
      </c>
      <c r="P36" s="1">
        <v>1</v>
      </c>
      <c r="Q36" s="1">
        <v>4</v>
      </c>
      <c r="R36" s="1">
        <v>4</v>
      </c>
      <c r="S36" s="1">
        <v>2</v>
      </c>
      <c r="T36" s="1">
        <v>3</v>
      </c>
      <c r="U36" s="1">
        <v>5</v>
      </c>
      <c r="V36" s="1">
        <v>2</v>
      </c>
      <c r="W36" s="1" t="s">
        <v>12</v>
      </c>
      <c r="X36" s="1" t="s">
        <v>11</v>
      </c>
      <c r="Y36" s="1">
        <v>3</v>
      </c>
      <c r="Z36" s="1" t="s">
        <v>108</v>
      </c>
      <c r="AA36" s="1" t="s">
        <v>264</v>
      </c>
      <c r="AB36" s="1">
        <v>2</v>
      </c>
    </row>
    <row r="37" spans="1:28" ht="216" hidden="1" x14ac:dyDescent="0.3">
      <c r="A37" s="1" t="s">
        <v>134</v>
      </c>
      <c r="B37" s="1" t="s">
        <v>109</v>
      </c>
      <c r="C37" s="1" t="s">
        <v>47</v>
      </c>
      <c r="D37" s="1" t="s">
        <v>48</v>
      </c>
      <c r="E37" s="1" t="s">
        <v>48</v>
      </c>
      <c r="F37" s="1" t="s">
        <v>47</v>
      </c>
      <c r="G37" s="1" t="s">
        <v>48</v>
      </c>
      <c r="H37" s="1" t="s">
        <v>47</v>
      </c>
      <c r="J37" s="1" t="s">
        <v>31</v>
      </c>
      <c r="K37" s="1" t="s">
        <v>15</v>
      </c>
      <c r="L37" s="1" t="s">
        <v>22</v>
      </c>
      <c r="M37" s="1" t="s">
        <v>23</v>
      </c>
      <c r="N37" s="1">
        <v>5</v>
      </c>
      <c r="O37" s="1">
        <v>3</v>
      </c>
      <c r="P37" s="1">
        <v>1</v>
      </c>
      <c r="Q37" s="1">
        <v>1</v>
      </c>
      <c r="R37" s="1">
        <v>5</v>
      </c>
      <c r="S37" s="1">
        <v>1</v>
      </c>
      <c r="T37" s="1">
        <v>3</v>
      </c>
      <c r="U37" s="1">
        <v>1</v>
      </c>
      <c r="V37" s="1" t="s">
        <v>11</v>
      </c>
      <c r="W37" s="1" t="s">
        <v>12</v>
      </c>
      <c r="X37" s="1">
        <v>2</v>
      </c>
      <c r="Y37" s="1">
        <v>3</v>
      </c>
      <c r="Z37" s="1" t="s">
        <v>110</v>
      </c>
      <c r="AA37" s="1" t="s">
        <v>282</v>
      </c>
      <c r="AB37" s="1">
        <v>3</v>
      </c>
    </row>
    <row r="38" spans="1:28" ht="144" hidden="1" x14ac:dyDescent="0.3">
      <c r="A38" s="1" t="s">
        <v>134</v>
      </c>
      <c r="B38" s="1" t="s">
        <v>111</v>
      </c>
      <c r="C38" s="1" t="s">
        <v>47</v>
      </c>
      <c r="D38" s="1" t="s">
        <v>47</v>
      </c>
      <c r="E38" s="1" t="s">
        <v>47</v>
      </c>
      <c r="F38" s="1" t="s">
        <v>47</v>
      </c>
      <c r="G38" s="1" t="s">
        <v>47</v>
      </c>
      <c r="H38" s="1" t="s">
        <v>47</v>
      </c>
      <c r="J38" s="1" t="s">
        <v>18</v>
      </c>
      <c r="K38" s="1" t="s">
        <v>8</v>
      </c>
      <c r="L38" s="1" t="s">
        <v>19</v>
      </c>
      <c r="M38" s="1" t="s">
        <v>10</v>
      </c>
      <c r="N38" s="1">
        <v>5</v>
      </c>
      <c r="O38" s="1">
        <v>5</v>
      </c>
      <c r="P38" s="1">
        <v>1</v>
      </c>
      <c r="Q38" s="1">
        <v>1</v>
      </c>
      <c r="R38" s="1">
        <v>4</v>
      </c>
      <c r="S38" s="1">
        <v>2</v>
      </c>
      <c r="T38" s="1">
        <v>4</v>
      </c>
      <c r="U38" s="1">
        <v>1</v>
      </c>
      <c r="V38" s="1">
        <v>3</v>
      </c>
      <c r="W38" s="1" t="s">
        <v>12</v>
      </c>
      <c r="X38" s="1" t="s">
        <v>11</v>
      </c>
      <c r="Y38" s="1">
        <v>2</v>
      </c>
      <c r="Z38" s="1" t="s">
        <v>112</v>
      </c>
      <c r="AA38" s="1" t="s">
        <v>265</v>
      </c>
    </row>
    <row r="39" spans="1:28" ht="158.4" hidden="1" x14ac:dyDescent="0.3">
      <c r="A39" s="1" t="s">
        <v>134</v>
      </c>
      <c r="B39" s="1" t="s">
        <v>113</v>
      </c>
      <c r="C39" s="1" t="s">
        <v>47</v>
      </c>
      <c r="D39" s="1" t="s">
        <v>48</v>
      </c>
      <c r="E39" s="1" t="s">
        <v>48</v>
      </c>
      <c r="F39" s="1" t="s">
        <v>48</v>
      </c>
      <c r="G39" s="1" t="s">
        <v>48</v>
      </c>
      <c r="H39" s="1" t="s">
        <v>48</v>
      </c>
      <c r="J39" s="1" t="s">
        <v>18</v>
      </c>
      <c r="K39" s="1" t="s">
        <v>8</v>
      </c>
      <c r="L39" s="1" t="s">
        <v>19</v>
      </c>
      <c r="M39" s="1" t="s">
        <v>10</v>
      </c>
      <c r="N39" s="1">
        <v>2</v>
      </c>
      <c r="O39" s="1">
        <v>3</v>
      </c>
      <c r="P39" s="1">
        <v>1</v>
      </c>
      <c r="Q39" s="1">
        <v>1</v>
      </c>
      <c r="R39" s="1">
        <v>5</v>
      </c>
      <c r="S39" s="1">
        <v>2</v>
      </c>
      <c r="T39" s="1">
        <v>4</v>
      </c>
      <c r="U39" s="1">
        <v>3</v>
      </c>
      <c r="V39" s="1">
        <v>3</v>
      </c>
      <c r="W39" s="1" t="s">
        <v>12</v>
      </c>
      <c r="X39" s="1" t="s">
        <v>11</v>
      </c>
      <c r="Y39" s="1">
        <v>2</v>
      </c>
      <c r="Z39" s="1" t="s">
        <v>139</v>
      </c>
      <c r="AA39" s="1" t="s">
        <v>266</v>
      </c>
      <c r="AB39" s="1">
        <v>3</v>
      </c>
    </row>
    <row r="40" spans="1:28" ht="57.6" hidden="1" x14ac:dyDescent="0.3">
      <c r="A40" s="1" t="s">
        <v>134</v>
      </c>
      <c r="B40" s="1" t="s">
        <v>114</v>
      </c>
      <c r="C40" s="1" t="s">
        <v>47</v>
      </c>
      <c r="D40" s="1" t="s">
        <v>47</v>
      </c>
      <c r="E40" s="1" t="s">
        <v>48</v>
      </c>
      <c r="F40" s="1" t="s">
        <v>48</v>
      </c>
      <c r="G40" s="1" t="s">
        <v>48</v>
      </c>
      <c r="H40" s="1" t="s">
        <v>48</v>
      </c>
      <c r="J40" s="1" t="s">
        <v>18</v>
      </c>
      <c r="K40" s="1" t="s">
        <v>8</v>
      </c>
      <c r="L40" s="1" t="s">
        <v>19</v>
      </c>
      <c r="M40" s="1" t="s">
        <v>10</v>
      </c>
      <c r="N40" s="1">
        <v>2</v>
      </c>
      <c r="O40" s="1">
        <v>5</v>
      </c>
      <c r="P40" s="1">
        <v>5</v>
      </c>
      <c r="Q40" s="1">
        <v>1</v>
      </c>
      <c r="R40" s="1">
        <v>4</v>
      </c>
      <c r="S40" s="1">
        <v>3</v>
      </c>
      <c r="T40" s="1">
        <v>4</v>
      </c>
      <c r="U40" s="1">
        <v>4</v>
      </c>
      <c r="V40" s="1" t="s">
        <v>12</v>
      </c>
      <c r="W40" s="1" t="s">
        <v>11</v>
      </c>
      <c r="X40" s="1">
        <v>2</v>
      </c>
      <c r="Y40" s="1">
        <v>3</v>
      </c>
      <c r="Z40" s="1" t="s">
        <v>115</v>
      </c>
      <c r="AA40" s="1" t="s">
        <v>267</v>
      </c>
      <c r="AB40" s="1">
        <v>2</v>
      </c>
    </row>
    <row r="41" spans="1:28" ht="28.8" hidden="1" x14ac:dyDescent="0.3">
      <c r="A41" s="1" t="s">
        <v>134</v>
      </c>
      <c r="B41" s="1" t="s">
        <v>116</v>
      </c>
      <c r="C41" s="1" t="s">
        <v>47</v>
      </c>
      <c r="D41" s="1" t="s">
        <v>48</v>
      </c>
      <c r="E41" s="1" t="s">
        <v>48</v>
      </c>
      <c r="F41" s="1" t="s">
        <v>47</v>
      </c>
      <c r="G41" s="1" t="s">
        <v>47</v>
      </c>
      <c r="H41" s="1" t="s">
        <v>48</v>
      </c>
      <c r="J41" s="1" t="s">
        <v>31</v>
      </c>
      <c r="K41" s="1" t="s">
        <v>15</v>
      </c>
      <c r="L41" s="1" t="s">
        <v>22</v>
      </c>
      <c r="M41" s="1" t="s">
        <v>10</v>
      </c>
      <c r="N41" s="1">
        <v>4</v>
      </c>
      <c r="O41" s="1">
        <v>3</v>
      </c>
      <c r="P41" s="1">
        <v>2</v>
      </c>
      <c r="Q41" s="1">
        <v>4</v>
      </c>
      <c r="R41" s="1">
        <v>2</v>
      </c>
      <c r="S41" s="1">
        <v>3</v>
      </c>
      <c r="T41" s="1">
        <v>3</v>
      </c>
      <c r="U41" s="1">
        <v>2</v>
      </c>
      <c r="V41" s="1" t="s">
        <v>11</v>
      </c>
      <c r="W41" s="1" t="s">
        <v>12</v>
      </c>
      <c r="X41" s="1">
        <v>3</v>
      </c>
      <c r="Y41" s="1">
        <v>2</v>
      </c>
      <c r="Z41" s="1" t="s">
        <v>140</v>
      </c>
      <c r="AB41" s="1">
        <v>2</v>
      </c>
    </row>
    <row r="42" spans="1:28" ht="100.8" hidden="1" x14ac:dyDescent="0.3">
      <c r="A42" s="1" t="s">
        <v>134</v>
      </c>
      <c r="B42" s="1" t="s">
        <v>117</v>
      </c>
      <c r="C42" s="1" t="s">
        <v>47</v>
      </c>
      <c r="D42" s="1" t="s">
        <v>47</v>
      </c>
      <c r="E42" s="1" t="s">
        <v>48</v>
      </c>
      <c r="F42" s="1" t="s">
        <v>48</v>
      </c>
      <c r="G42" s="1" t="s">
        <v>47</v>
      </c>
      <c r="H42" s="1" t="s">
        <v>47</v>
      </c>
      <c r="J42" s="1" t="s">
        <v>18</v>
      </c>
      <c r="K42" s="1" t="s">
        <v>8</v>
      </c>
      <c r="L42" s="1" t="s">
        <v>19</v>
      </c>
      <c r="M42" s="1" t="s">
        <v>10</v>
      </c>
      <c r="N42" s="1">
        <v>4</v>
      </c>
      <c r="O42" s="1">
        <v>4</v>
      </c>
      <c r="P42" s="1">
        <v>2</v>
      </c>
      <c r="Q42" s="1">
        <v>1</v>
      </c>
      <c r="R42" s="1">
        <v>3</v>
      </c>
      <c r="S42" s="1">
        <v>1</v>
      </c>
      <c r="T42" s="1">
        <v>4</v>
      </c>
      <c r="U42" s="1">
        <v>2</v>
      </c>
      <c r="V42" s="1" t="s">
        <v>12</v>
      </c>
      <c r="W42" s="1">
        <v>3</v>
      </c>
      <c r="X42" s="1">
        <v>2</v>
      </c>
      <c r="Y42" s="1" t="s">
        <v>11</v>
      </c>
      <c r="Z42" s="1" t="s">
        <v>268</v>
      </c>
      <c r="AA42" s="1" t="s">
        <v>269</v>
      </c>
      <c r="AB42" s="1">
        <v>3</v>
      </c>
    </row>
    <row r="43" spans="1:28" ht="72" hidden="1" x14ac:dyDescent="0.3">
      <c r="A43" s="1" t="s">
        <v>134</v>
      </c>
      <c r="B43" s="1" t="s">
        <v>118</v>
      </c>
      <c r="C43" s="1" t="s">
        <v>47</v>
      </c>
      <c r="D43" s="1" t="s">
        <v>48</v>
      </c>
      <c r="E43" s="1" t="s">
        <v>48</v>
      </c>
      <c r="F43" s="1" t="s">
        <v>48</v>
      </c>
      <c r="G43" s="1" t="s">
        <v>48</v>
      </c>
      <c r="H43" s="1" t="s">
        <v>47</v>
      </c>
      <c r="J43" s="1" t="s">
        <v>31</v>
      </c>
      <c r="K43" s="1" t="s">
        <v>32</v>
      </c>
      <c r="L43" s="1" t="s">
        <v>22</v>
      </c>
      <c r="M43" s="1" t="s">
        <v>23</v>
      </c>
      <c r="N43" s="1">
        <v>4</v>
      </c>
      <c r="O43" s="1">
        <v>1</v>
      </c>
      <c r="P43" s="1">
        <v>1</v>
      </c>
      <c r="Q43" s="1">
        <v>1</v>
      </c>
      <c r="R43" s="1">
        <v>4</v>
      </c>
      <c r="S43" s="1">
        <v>1</v>
      </c>
      <c r="T43" s="1">
        <v>4</v>
      </c>
      <c r="U43" s="1">
        <v>2</v>
      </c>
      <c r="V43" s="1">
        <v>3</v>
      </c>
      <c r="W43" s="1" t="s">
        <v>12</v>
      </c>
      <c r="X43" s="1">
        <v>2</v>
      </c>
      <c r="Y43" s="1" t="s">
        <v>11</v>
      </c>
      <c r="Z43" s="1" t="s">
        <v>119</v>
      </c>
      <c r="AB43" s="1">
        <v>1</v>
      </c>
    </row>
    <row r="44" spans="1:28" ht="144" hidden="1" x14ac:dyDescent="0.3">
      <c r="A44" s="1" t="s">
        <v>134</v>
      </c>
      <c r="B44" s="1" t="s">
        <v>120</v>
      </c>
      <c r="C44" s="1" t="s">
        <v>47</v>
      </c>
      <c r="D44" s="1" t="s">
        <v>47</v>
      </c>
      <c r="E44" s="1" t="s">
        <v>48</v>
      </c>
      <c r="F44" s="1" t="s">
        <v>48</v>
      </c>
      <c r="G44" s="1" t="s">
        <v>47</v>
      </c>
      <c r="H44" s="1" t="s">
        <v>48</v>
      </c>
      <c r="J44" s="1" t="s">
        <v>7</v>
      </c>
      <c r="K44" s="1" t="s">
        <v>72</v>
      </c>
      <c r="L44" s="1" t="s">
        <v>22</v>
      </c>
      <c r="M44" s="1" t="s">
        <v>23</v>
      </c>
      <c r="N44" s="1">
        <v>2</v>
      </c>
      <c r="O44" s="1">
        <v>3</v>
      </c>
      <c r="P44" s="1">
        <v>2</v>
      </c>
      <c r="Q44" s="1">
        <v>4</v>
      </c>
      <c r="R44" s="1">
        <v>4</v>
      </c>
      <c r="S44" s="1">
        <v>1</v>
      </c>
      <c r="T44" s="1">
        <v>4</v>
      </c>
      <c r="U44" s="1">
        <v>2</v>
      </c>
      <c r="V44" s="1">
        <v>3</v>
      </c>
      <c r="W44" s="1" t="s">
        <v>12</v>
      </c>
      <c r="X44" s="1">
        <v>2</v>
      </c>
      <c r="Y44" s="1" t="s">
        <v>11</v>
      </c>
      <c r="Z44" s="1" t="s">
        <v>121</v>
      </c>
      <c r="AA44" s="1" t="s">
        <v>270</v>
      </c>
      <c r="AB44" s="1">
        <v>3</v>
      </c>
    </row>
    <row r="45" spans="1:28" ht="129.6" x14ac:dyDescent="0.3">
      <c r="A45" s="1" t="s">
        <v>134</v>
      </c>
      <c r="B45" s="1" t="s">
        <v>122</v>
      </c>
      <c r="C45" s="1" t="s">
        <v>47</v>
      </c>
      <c r="D45" s="1" t="s">
        <v>48</v>
      </c>
      <c r="E45" s="1" t="s">
        <v>47</v>
      </c>
      <c r="F45" s="1" t="s">
        <v>47</v>
      </c>
      <c r="G45" s="1" t="s">
        <v>48</v>
      </c>
      <c r="H45" s="1" t="s">
        <v>47</v>
      </c>
      <c r="J45" s="1" t="s">
        <v>7</v>
      </c>
      <c r="K45" s="1" t="s">
        <v>72</v>
      </c>
      <c r="L45" s="1" t="s">
        <v>9</v>
      </c>
      <c r="M45" s="1" t="s">
        <v>10</v>
      </c>
      <c r="N45" s="1">
        <v>3</v>
      </c>
      <c r="O45" s="1">
        <v>4</v>
      </c>
      <c r="P45" s="1">
        <v>1</v>
      </c>
      <c r="Q45" s="1">
        <v>1</v>
      </c>
      <c r="R45" s="1">
        <v>1</v>
      </c>
      <c r="S45" s="1">
        <v>2</v>
      </c>
      <c r="T45" s="1">
        <v>4</v>
      </c>
      <c r="U45" s="1">
        <v>2</v>
      </c>
      <c r="V45" s="1">
        <v>2</v>
      </c>
      <c r="W45" s="1" t="s">
        <v>12</v>
      </c>
      <c r="X45" s="1">
        <v>3</v>
      </c>
      <c r="Y45" s="1" t="s">
        <v>11</v>
      </c>
      <c r="Z45" s="1" t="s">
        <v>123</v>
      </c>
      <c r="AA45" s="1" t="s">
        <v>271</v>
      </c>
      <c r="AB45" s="1">
        <v>3</v>
      </c>
    </row>
    <row r="46" spans="1:28" ht="28.8" x14ac:dyDescent="0.3">
      <c r="A46" s="1" t="s">
        <v>134</v>
      </c>
      <c r="B46" s="1" t="s">
        <v>124</v>
      </c>
      <c r="C46" s="1" t="s">
        <v>47</v>
      </c>
      <c r="D46" s="1" t="s">
        <v>48</v>
      </c>
      <c r="E46" s="1" t="s">
        <v>48</v>
      </c>
      <c r="F46" s="1" t="s">
        <v>48</v>
      </c>
      <c r="G46" s="1" t="s">
        <v>48</v>
      </c>
      <c r="H46" s="1" t="s">
        <v>47</v>
      </c>
      <c r="J46" s="1" t="s">
        <v>7</v>
      </c>
      <c r="K46" s="1" t="s">
        <v>8</v>
      </c>
      <c r="L46" s="1" t="s">
        <v>9</v>
      </c>
      <c r="M46" s="1" t="s">
        <v>10</v>
      </c>
      <c r="N46" s="1">
        <v>5</v>
      </c>
      <c r="O46" s="1">
        <v>1</v>
      </c>
      <c r="P46" s="1">
        <v>1</v>
      </c>
      <c r="Q46" s="1">
        <v>5</v>
      </c>
      <c r="R46" s="1">
        <v>4</v>
      </c>
      <c r="S46" s="1">
        <v>2</v>
      </c>
      <c r="T46" s="1">
        <v>3</v>
      </c>
      <c r="U46" s="1">
        <v>3</v>
      </c>
      <c r="V46" s="1" t="s">
        <v>11</v>
      </c>
      <c r="W46" s="1" t="s">
        <v>12</v>
      </c>
      <c r="X46" s="1">
        <v>2</v>
      </c>
      <c r="Y46" s="1">
        <v>3</v>
      </c>
      <c r="Z46" s="1" t="s">
        <v>125</v>
      </c>
      <c r="AB46" s="1">
        <v>1</v>
      </c>
    </row>
    <row r="47" spans="1:28" ht="409.6" hidden="1" x14ac:dyDescent="0.3">
      <c r="A47" s="1" t="s">
        <v>134</v>
      </c>
      <c r="B47" s="1" t="s">
        <v>126</v>
      </c>
      <c r="C47" s="1" t="s">
        <v>47</v>
      </c>
      <c r="D47" s="1" t="s">
        <v>47</v>
      </c>
      <c r="E47" s="1" t="s">
        <v>48</v>
      </c>
      <c r="F47" s="1" t="s">
        <v>48</v>
      </c>
      <c r="G47" s="1" t="s">
        <v>48</v>
      </c>
      <c r="H47" s="1" t="s">
        <v>47</v>
      </c>
      <c r="I47" s="1" t="s">
        <v>127</v>
      </c>
      <c r="J47" s="1" t="s">
        <v>7</v>
      </c>
      <c r="K47" s="1" t="s">
        <v>8</v>
      </c>
      <c r="L47" s="1" t="s">
        <v>19</v>
      </c>
      <c r="M47" s="1" t="s">
        <v>23</v>
      </c>
      <c r="N47" s="1">
        <v>4</v>
      </c>
      <c r="O47" s="1">
        <v>1</v>
      </c>
      <c r="P47" s="1">
        <v>1</v>
      </c>
      <c r="Q47" s="1">
        <v>1</v>
      </c>
      <c r="R47" s="1">
        <v>2</v>
      </c>
      <c r="S47" s="1">
        <v>4</v>
      </c>
      <c r="T47" s="1">
        <v>5</v>
      </c>
      <c r="U47" s="1">
        <v>2</v>
      </c>
      <c r="V47" s="1">
        <v>2</v>
      </c>
      <c r="W47" s="1" t="s">
        <v>12</v>
      </c>
      <c r="X47" s="1">
        <v>3</v>
      </c>
      <c r="Y47" s="1" t="s">
        <v>11</v>
      </c>
      <c r="Z47" s="1" t="s">
        <v>242</v>
      </c>
      <c r="AA47" s="1" t="s">
        <v>272</v>
      </c>
      <c r="AB47" s="1">
        <v>3</v>
      </c>
    </row>
    <row r="48" spans="1:28" ht="201.6" x14ac:dyDescent="0.3">
      <c r="A48" s="1" t="s">
        <v>134</v>
      </c>
      <c r="B48" s="1" t="s">
        <v>128</v>
      </c>
      <c r="C48" s="1" t="s">
        <v>47</v>
      </c>
      <c r="D48" s="1" t="s">
        <v>48</v>
      </c>
      <c r="E48" s="1" t="s">
        <v>48</v>
      </c>
      <c r="F48" s="1" t="s">
        <v>48</v>
      </c>
      <c r="G48" s="1" t="s">
        <v>47</v>
      </c>
      <c r="H48" s="1" t="s">
        <v>47</v>
      </c>
      <c r="J48" s="1" t="s">
        <v>18</v>
      </c>
      <c r="K48" s="1" t="s">
        <v>8</v>
      </c>
      <c r="L48" s="1" t="s">
        <v>129</v>
      </c>
      <c r="M48" s="1" t="s">
        <v>10</v>
      </c>
      <c r="N48" s="1">
        <v>4</v>
      </c>
      <c r="O48" s="1">
        <v>4</v>
      </c>
      <c r="P48" s="1">
        <v>1</v>
      </c>
      <c r="Q48" s="1">
        <v>1</v>
      </c>
      <c r="R48" s="1">
        <v>1</v>
      </c>
      <c r="S48" s="1">
        <v>1</v>
      </c>
      <c r="T48" s="1">
        <v>5</v>
      </c>
      <c r="U48" s="1">
        <v>5</v>
      </c>
      <c r="V48" s="1">
        <v>2</v>
      </c>
      <c r="W48" s="1" t="s">
        <v>12</v>
      </c>
      <c r="X48" s="1">
        <v>3</v>
      </c>
      <c r="Y48" s="1" t="s">
        <v>11</v>
      </c>
      <c r="Z48" s="1" t="s">
        <v>141</v>
      </c>
      <c r="AA48" s="1" t="s">
        <v>273</v>
      </c>
      <c r="AB48" s="1">
        <v>3</v>
      </c>
    </row>
    <row r="49" spans="1:28" ht="144" x14ac:dyDescent="0.3">
      <c r="A49" s="1" t="s">
        <v>134</v>
      </c>
      <c r="B49" s="1" t="s">
        <v>130</v>
      </c>
      <c r="C49" s="1" t="s">
        <v>47</v>
      </c>
      <c r="D49" s="1" t="s">
        <v>48</v>
      </c>
      <c r="E49" s="1" t="s">
        <v>48</v>
      </c>
      <c r="F49" s="1" t="s">
        <v>48</v>
      </c>
      <c r="G49" s="1" t="s">
        <v>47</v>
      </c>
      <c r="H49" s="1" t="s">
        <v>47</v>
      </c>
      <c r="J49" s="1" t="s">
        <v>18</v>
      </c>
      <c r="K49" s="1" t="s">
        <v>8</v>
      </c>
      <c r="L49" s="1" t="s">
        <v>9</v>
      </c>
      <c r="M49" s="1" t="s">
        <v>10</v>
      </c>
      <c r="N49" s="1">
        <v>5</v>
      </c>
      <c r="O49" s="1">
        <v>2</v>
      </c>
      <c r="P49" s="1">
        <v>1</v>
      </c>
      <c r="Q49" s="1">
        <v>1</v>
      </c>
      <c r="R49" s="1">
        <v>2</v>
      </c>
      <c r="S49" s="1">
        <v>5</v>
      </c>
      <c r="T49" s="1">
        <v>4</v>
      </c>
      <c r="U49" s="1">
        <v>5</v>
      </c>
      <c r="V49" s="1" t="s">
        <v>11</v>
      </c>
      <c r="W49" s="1" t="s">
        <v>12</v>
      </c>
      <c r="X49" s="1">
        <v>2</v>
      </c>
      <c r="Y49" s="1">
        <v>3</v>
      </c>
      <c r="Z49" s="1" t="s">
        <v>142</v>
      </c>
      <c r="AA49" s="1" t="s">
        <v>274</v>
      </c>
      <c r="AB49" s="1">
        <v>3</v>
      </c>
    </row>
    <row r="50" spans="1:28" ht="409.6" x14ac:dyDescent="0.3">
      <c r="A50" s="1" t="s">
        <v>134</v>
      </c>
      <c r="B50" s="1" t="s">
        <v>131</v>
      </c>
      <c r="C50" s="1" t="s">
        <v>47</v>
      </c>
      <c r="D50" s="1" t="s">
        <v>48</v>
      </c>
      <c r="E50" s="1" t="s">
        <v>48</v>
      </c>
      <c r="F50" s="1" t="s">
        <v>47</v>
      </c>
      <c r="G50" s="1" t="s">
        <v>48</v>
      </c>
      <c r="H50" s="1" t="s">
        <v>48</v>
      </c>
      <c r="J50" s="1" t="s">
        <v>18</v>
      </c>
      <c r="K50" s="1" t="s">
        <v>72</v>
      </c>
      <c r="L50" s="1" t="s">
        <v>9</v>
      </c>
      <c r="M50" s="1" t="s">
        <v>10</v>
      </c>
      <c r="N50" s="1">
        <v>5</v>
      </c>
      <c r="O50" s="1">
        <v>4</v>
      </c>
      <c r="P50" s="1">
        <v>1</v>
      </c>
      <c r="Q50" s="1">
        <v>5</v>
      </c>
      <c r="R50" s="1">
        <v>4</v>
      </c>
      <c r="S50" s="1">
        <v>1</v>
      </c>
      <c r="T50" s="1">
        <v>4</v>
      </c>
      <c r="U50" s="1">
        <v>5</v>
      </c>
      <c r="V50" s="1" t="s">
        <v>11</v>
      </c>
      <c r="W50" s="1" t="s">
        <v>12</v>
      </c>
      <c r="X50" s="1">
        <v>3</v>
      </c>
      <c r="Y50" s="1">
        <v>2</v>
      </c>
      <c r="Z50" s="1" t="s">
        <v>143</v>
      </c>
      <c r="AA50" s="1" t="s">
        <v>275</v>
      </c>
      <c r="AB50" s="1">
        <v>3</v>
      </c>
    </row>
    <row r="51" spans="1:28" ht="201.6" hidden="1" x14ac:dyDescent="0.3">
      <c r="A51" s="1" t="s">
        <v>134</v>
      </c>
      <c r="B51" s="1" t="s">
        <v>132</v>
      </c>
      <c r="C51" s="1" t="s">
        <v>47</v>
      </c>
      <c r="D51" s="1" t="s">
        <v>47</v>
      </c>
      <c r="E51" s="1" t="s">
        <v>48</v>
      </c>
      <c r="F51" s="1" t="s">
        <v>47</v>
      </c>
      <c r="G51" s="1" t="s">
        <v>47</v>
      </c>
      <c r="H51" s="1" t="s">
        <v>47</v>
      </c>
      <c r="J51" s="1" t="s">
        <v>18</v>
      </c>
      <c r="K51" s="1" t="s">
        <v>8</v>
      </c>
      <c r="L51" s="1" t="s">
        <v>25</v>
      </c>
      <c r="M51" s="1" t="s">
        <v>10</v>
      </c>
      <c r="N51" s="1">
        <v>1</v>
      </c>
      <c r="O51" s="1">
        <v>3</v>
      </c>
      <c r="P51" s="1">
        <v>1</v>
      </c>
      <c r="Q51" s="1">
        <v>2</v>
      </c>
      <c r="R51" s="1">
        <v>1</v>
      </c>
      <c r="S51" s="1">
        <v>4</v>
      </c>
      <c r="T51" s="1">
        <v>1</v>
      </c>
      <c r="U51" s="1">
        <v>3</v>
      </c>
      <c r="V51" s="1">
        <v>3</v>
      </c>
      <c r="W51" s="1" t="s">
        <v>12</v>
      </c>
      <c r="X51" s="1">
        <v>2</v>
      </c>
      <c r="Y51" s="1" t="s">
        <v>11</v>
      </c>
      <c r="Z51" s="1" t="s">
        <v>133</v>
      </c>
      <c r="AA51" s="1" t="s">
        <v>276</v>
      </c>
      <c r="AB51" s="1">
        <v>3</v>
      </c>
    </row>
  </sheetData>
  <autoFilter ref="A1:AB51" xr:uid="{D9758B5C-C994-42C4-A585-ACD8256ABE73}">
    <filterColumn colId="11">
      <filters>
        <filter val="Business Analyst / Architect"/>
        <filter val="Business Analyst + PhD Student"/>
        <filter val="Data architect"/>
        <filter val="Data Scientist"/>
        <filter val="Information Architect"/>
        <filter val="Middle Level Manager"/>
        <filter val="Senior Level Manager"/>
        <filter val="Software Engineer"/>
        <filter val="System Analyst"/>
      </filters>
    </filterColumn>
    <filterColumn colId="21">
      <filters>
        <filter val="2"/>
        <filter val="1 (best)"/>
      </filters>
    </filterColumn>
  </autoFilter>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01203-B223-4523-A4D8-1EA03480260A}">
  <dimension ref="A1:G7"/>
  <sheetViews>
    <sheetView workbookViewId="0">
      <selection activeCell="C6" sqref="C6"/>
    </sheetView>
  </sheetViews>
  <sheetFormatPr defaultRowHeight="14.4" x14ac:dyDescent="0.3"/>
  <cols>
    <col min="1" max="1" width="9.33203125" bestFit="1" customWidth="1"/>
  </cols>
  <sheetData>
    <row r="1" spans="1:7" x14ac:dyDescent="0.3">
      <c r="A1" s="1" t="s">
        <v>147</v>
      </c>
      <c r="B1" s="1">
        <f>COUNTIF(Planilha1!C2:C51,"Yes")</f>
        <v>49</v>
      </c>
      <c r="C1" s="1"/>
      <c r="D1" s="1"/>
      <c r="E1" s="1"/>
      <c r="F1" s="1"/>
      <c r="G1" s="1"/>
    </row>
    <row r="2" spans="1:7" x14ac:dyDescent="0.3">
      <c r="A2" s="1" t="s">
        <v>148</v>
      </c>
      <c r="B2" s="1">
        <f>COUNTIF(Planilha1!D2:D51,"Yes")</f>
        <v>30</v>
      </c>
      <c r="C2" s="1"/>
      <c r="D2" s="1"/>
      <c r="E2" s="1"/>
      <c r="F2" s="1"/>
      <c r="G2" s="1"/>
    </row>
    <row r="3" spans="1:7" x14ac:dyDescent="0.3">
      <c r="A3" s="1" t="s">
        <v>149</v>
      </c>
      <c r="B3" s="1">
        <f>COUNTIF(Planilha1!E2:E51,"Yes")</f>
        <v>8</v>
      </c>
      <c r="C3" s="1"/>
      <c r="D3" s="1"/>
      <c r="E3" s="1"/>
      <c r="F3" s="1"/>
      <c r="G3" s="1"/>
    </row>
    <row r="4" spans="1:7" x14ac:dyDescent="0.3">
      <c r="A4" s="1" t="s">
        <v>150</v>
      </c>
      <c r="B4" s="1">
        <f>COUNTIF(Planilha1!F2:F51,"Yes")</f>
        <v>24</v>
      </c>
      <c r="C4" s="1"/>
      <c r="D4" s="1"/>
      <c r="E4" s="1"/>
      <c r="F4" s="1"/>
      <c r="G4" s="1"/>
    </row>
    <row r="5" spans="1:7" x14ac:dyDescent="0.3">
      <c r="A5" s="1" t="s">
        <v>151</v>
      </c>
      <c r="B5" s="1">
        <f>COUNTIF(Planilha1!G2:G51,"Yes")</f>
        <v>17</v>
      </c>
      <c r="C5" s="1"/>
      <c r="D5" s="1"/>
      <c r="E5" s="1"/>
      <c r="F5" s="1"/>
      <c r="G5" s="1"/>
    </row>
    <row r="6" spans="1:7" x14ac:dyDescent="0.3">
      <c r="A6" s="1" t="s">
        <v>152</v>
      </c>
      <c r="B6" s="1">
        <f>COUNTIF(Planilha1!H2:H51,"Yes")</f>
        <v>33</v>
      </c>
      <c r="C6" s="1"/>
      <c r="D6" s="1"/>
      <c r="E6" s="1"/>
      <c r="F6" s="1"/>
      <c r="G6" s="1"/>
    </row>
    <row r="7" spans="1:7" x14ac:dyDescent="0.3">
      <c r="A7" s="1" t="s">
        <v>153</v>
      </c>
      <c r="B7" s="1"/>
      <c r="C7" s="1"/>
      <c r="D7" s="1"/>
      <c r="E7" s="1"/>
      <c r="F7" s="1"/>
      <c r="G7" s="1"/>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A63F2-B837-4B93-81CB-893AF4172165}">
  <dimension ref="A1:E68"/>
  <sheetViews>
    <sheetView topLeftCell="A38" workbookViewId="0">
      <selection activeCell="E2" sqref="E2:E1048576"/>
    </sheetView>
  </sheetViews>
  <sheetFormatPr defaultRowHeight="14.4" x14ac:dyDescent="0.3"/>
  <cols>
    <col min="1" max="1" width="36.77734375" bestFit="1" customWidth="1"/>
    <col min="2" max="2" width="14.109375" bestFit="1" customWidth="1"/>
    <col min="3" max="3" width="14.44140625" bestFit="1" customWidth="1"/>
    <col min="4" max="4" width="16.21875" bestFit="1" customWidth="1"/>
    <col min="5" max="5" width="17.77734375" bestFit="1" customWidth="1"/>
  </cols>
  <sheetData>
    <row r="1" spans="1:5" x14ac:dyDescent="0.3">
      <c r="B1" t="s">
        <v>221</v>
      </c>
      <c r="C1" t="s">
        <v>222</v>
      </c>
      <c r="D1" t="s">
        <v>223</v>
      </c>
      <c r="E1" t="s">
        <v>224</v>
      </c>
    </row>
    <row r="2" spans="1:5" x14ac:dyDescent="0.3">
      <c r="A2" t="s">
        <v>158</v>
      </c>
    </row>
    <row r="3" spans="1:5" x14ac:dyDescent="0.3">
      <c r="A3" t="s">
        <v>159</v>
      </c>
      <c r="B3" t="s">
        <v>226</v>
      </c>
      <c r="E3" t="s">
        <v>225</v>
      </c>
    </row>
    <row r="4" spans="1:5" x14ac:dyDescent="0.3">
      <c r="A4" t="s">
        <v>160</v>
      </c>
      <c r="B4" t="s">
        <v>226</v>
      </c>
      <c r="D4" t="s">
        <v>225</v>
      </c>
      <c r="E4" t="s">
        <v>225</v>
      </c>
    </row>
    <row r="5" spans="1:5" x14ac:dyDescent="0.3">
      <c r="A5" t="s">
        <v>157</v>
      </c>
      <c r="B5" t="s">
        <v>225</v>
      </c>
      <c r="C5" t="s">
        <v>225</v>
      </c>
      <c r="D5" t="s">
        <v>225</v>
      </c>
      <c r="E5" t="s">
        <v>225</v>
      </c>
    </row>
    <row r="6" spans="1:5" x14ac:dyDescent="0.3">
      <c r="A6" t="s">
        <v>161</v>
      </c>
      <c r="D6" t="s">
        <v>225</v>
      </c>
    </row>
    <row r="7" spans="1:5" x14ac:dyDescent="0.3">
      <c r="A7" t="s">
        <v>162</v>
      </c>
    </row>
    <row r="8" spans="1:5" x14ac:dyDescent="0.3">
      <c r="A8" t="s">
        <v>163</v>
      </c>
      <c r="B8" t="s">
        <v>226</v>
      </c>
      <c r="D8" t="s">
        <v>225</v>
      </c>
      <c r="E8" t="s">
        <v>225</v>
      </c>
    </row>
    <row r="9" spans="1:5" x14ac:dyDescent="0.3">
      <c r="A9" t="s">
        <v>164</v>
      </c>
      <c r="B9" t="s">
        <v>226</v>
      </c>
      <c r="D9" t="s">
        <v>225</v>
      </c>
      <c r="E9" t="s">
        <v>225</v>
      </c>
    </row>
    <row r="10" spans="1:5" x14ac:dyDescent="0.3">
      <c r="A10" t="s">
        <v>165</v>
      </c>
    </row>
    <row r="11" spans="1:5" x14ac:dyDescent="0.3">
      <c r="A11" t="s">
        <v>166</v>
      </c>
    </row>
    <row r="12" spans="1:5" x14ac:dyDescent="0.3">
      <c r="A12" t="s">
        <v>167</v>
      </c>
      <c r="D12" t="s">
        <v>225</v>
      </c>
      <c r="E12" t="s">
        <v>225</v>
      </c>
    </row>
    <row r="13" spans="1:5" x14ac:dyDescent="0.3">
      <c r="A13" t="s">
        <v>168</v>
      </c>
    </row>
    <row r="14" spans="1:5" x14ac:dyDescent="0.3">
      <c r="A14" t="s">
        <v>169</v>
      </c>
      <c r="D14" t="s">
        <v>225</v>
      </c>
    </row>
    <row r="15" spans="1:5" x14ac:dyDescent="0.3">
      <c r="A15" t="s">
        <v>170</v>
      </c>
      <c r="B15" t="s">
        <v>226</v>
      </c>
    </row>
    <row r="16" spans="1:5" x14ac:dyDescent="0.3">
      <c r="A16" t="s">
        <v>171</v>
      </c>
      <c r="B16" t="s">
        <v>226</v>
      </c>
    </row>
    <row r="17" spans="1:5" x14ac:dyDescent="0.3">
      <c r="A17" t="s">
        <v>172</v>
      </c>
      <c r="B17" t="s">
        <v>226</v>
      </c>
    </row>
    <row r="18" spans="1:5" x14ac:dyDescent="0.3">
      <c r="A18" t="s">
        <v>173</v>
      </c>
      <c r="B18" t="s">
        <v>226</v>
      </c>
    </row>
    <row r="19" spans="1:5" x14ac:dyDescent="0.3">
      <c r="A19" t="s">
        <v>174</v>
      </c>
      <c r="E19" t="s">
        <v>225</v>
      </c>
    </row>
    <row r="20" spans="1:5" x14ac:dyDescent="0.3">
      <c r="A20" t="s">
        <v>175</v>
      </c>
      <c r="B20" t="s">
        <v>226</v>
      </c>
      <c r="D20" t="s">
        <v>225</v>
      </c>
      <c r="E20" t="s">
        <v>225</v>
      </c>
    </row>
    <row r="21" spans="1:5" x14ac:dyDescent="0.3">
      <c r="A21" t="s">
        <v>176</v>
      </c>
      <c r="E21" t="s">
        <v>225</v>
      </c>
    </row>
    <row r="22" spans="1:5" x14ac:dyDescent="0.3">
      <c r="A22" t="s">
        <v>177</v>
      </c>
    </row>
    <row r="23" spans="1:5" x14ac:dyDescent="0.3">
      <c r="A23" t="s">
        <v>178</v>
      </c>
      <c r="B23" t="s">
        <v>226</v>
      </c>
    </row>
    <row r="24" spans="1:5" x14ac:dyDescent="0.3">
      <c r="A24" t="s">
        <v>179</v>
      </c>
      <c r="B24" t="s">
        <v>226</v>
      </c>
      <c r="D24" t="s">
        <v>225</v>
      </c>
      <c r="E24" t="s">
        <v>225</v>
      </c>
    </row>
    <row r="25" spans="1:5" x14ac:dyDescent="0.3">
      <c r="A25" t="s">
        <v>180</v>
      </c>
      <c r="E25" t="s">
        <v>225</v>
      </c>
    </row>
    <row r="26" spans="1:5" x14ac:dyDescent="0.3">
      <c r="A26" t="s">
        <v>181</v>
      </c>
      <c r="B26" t="s">
        <v>226</v>
      </c>
    </row>
    <row r="27" spans="1:5" x14ac:dyDescent="0.3">
      <c r="A27" t="s">
        <v>182</v>
      </c>
      <c r="B27" t="s">
        <v>226</v>
      </c>
      <c r="E27" t="s">
        <v>225</v>
      </c>
    </row>
    <row r="28" spans="1:5" x14ac:dyDescent="0.3">
      <c r="A28" t="s">
        <v>183</v>
      </c>
    </row>
    <row r="29" spans="1:5" x14ac:dyDescent="0.3">
      <c r="A29" t="s">
        <v>184</v>
      </c>
    </row>
    <row r="30" spans="1:5" x14ac:dyDescent="0.3">
      <c r="A30" t="s">
        <v>185</v>
      </c>
    </row>
    <row r="31" spans="1:5" x14ac:dyDescent="0.3">
      <c r="A31" t="s">
        <v>186</v>
      </c>
      <c r="B31" t="s">
        <v>226</v>
      </c>
      <c r="D31" t="s">
        <v>225</v>
      </c>
    </row>
    <row r="32" spans="1:5" x14ac:dyDescent="0.3">
      <c r="A32" t="s">
        <v>187</v>
      </c>
      <c r="E32" t="s">
        <v>225</v>
      </c>
    </row>
    <row r="33" spans="1:5" x14ac:dyDescent="0.3">
      <c r="A33" t="s">
        <v>188</v>
      </c>
      <c r="B33" t="s">
        <v>226</v>
      </c>
    </row>
    <row r="34" spans="1:5" x14ac:dyDescent="0.3">
      <c r="A34" t="s">
        <v>189</v>
      </c>
      <c r="B34" t="s">
        <v>226</v>
      </c>
    </row>
    <row r="35" spans="1:5" x14ac:dyDescent="0.3">
      <c r="A35" t="s">
        <v>190</v>
      </c>
      <c r="B35" t="s">
        <v>226</v>
      </c>
      <c r="E35" t="s">
        <v>225</v>
      </c>
    </row>
    <row r="36" spans="1:5" x14ac:dyDescent="0.3">
      <c r="A36" t="s">
        <v>191</v>
      </c>
    </row>
    <row r="37" spans="1:5" x14ac:dyDescent="0.3">
      <c r="A37" t="s">
        <v>192</v>
      </c>
      <c r="B37" t="s">
        <v>226</v>
      </c>
    </row>
    <row r="38" spans="1:5" x14ac:dyDescent="0.3">
      <c r="A38" t="s">
        <v>193</v>
      </c>
      <c r="B38" t="s">
        <v>226</v>
      </c>
    </row>
    <row r="39" spans="1:5" x14ac:dyDescent="0.3">
      <c r="A39" t="s">
        <v>194</v>
      </c>
      <c r="B39" t="s">
        <v>226</v>
      </c>
    </row>
    <row r="40" spans="1:5" x14ac:dyDescent="0.3">
      <c r="A40" t="s">
        <v>195</v>
      </c>
    </row>
    <row r="41" spans="1:5" x14ac:dyDescent="0.3">
      <c r="A41" t="s">
        <v>196</v>
      </c>
      <c r="B41" t="s">
        <v>226</v>
      </c>
      <c r="E41" t="s">
        <v>225</v>
      </c>
    </row>
    <row r="42" spans="1:5" x14ac:dyDescent="0.3">
      <c r="A42" t="s">
        <v>197</v>
      </c>
    </row>
    <row r="43" spans="1:5" x14ac:dyDescent="0.3">
      <c r="A43" t="s">
        <v>198</v>
      </c>
      <c r="B43" t="s">
        <v>226</v>
      </c>
    </row>
    <row r="44" spans="1:5" x14ac:dyDescent="0.3">
      <c r="A44" t="s">
        <v>199</v>
      </c>
    </row>
    <row r="45" spans="1:5" x14ac:dyDescent="0.3">
      <c r="A45" t="s">
        <v>200</v>
      </c>
      <c r="B45" t="s">
        <v>226</v>
      </c>
    </row>
    <row r="46" spans="1:5" x14ac:dyDescent="0.3">
      <c r="A46" t="s">
        <v>201</v>
      </c>
      <c r="B46" t="s">
        <v>226</v>
      </c>
    </row>
    <row r="47" spans="1:5" x14ac:dyDescent="0.3">
      <c r="A47" t="s">
        <v>202</v>
      </c>
      <c r="B47" t="s">
        <v>226</v>
      </c>
    </row>
    <row r="48" spans="1:5" x14ac:dyDescent="0.3">
      <c r="A48" t="s">
        <v>156</v>
      </c>
      <c r="B48" t="s">
        <v>225</v>
      </c>
      <c r="C48" t="s">
        <v>225</v>
      </c>
      <c r="D48" t="s">
        <v>225</v>
      </c>
      <c r="E48" t="s">
        <v>225</v>
      </c>
    </row>
    <row r="49" spans="1:5" x14ac:dyDescent="0.3">
      <c r="A49" t="s">
        <v>203</v>
      </c>
      <c r="E49" t="s">
        <v>225</v>
      </c>
    </row>
    <row r="50" spans="1:5" x14ac:dyDescent="0.3">
      <c r="A50" t="s">
        <v>204</v>
      </c>
      <c r="B50" t="s">
        <v>226</v>
      </c>
    </row>
    <row r="51" spans="1:5" x14ac:dyDescent="0.3">
      <c r="A51" t="s">
        <v>205</v>
      </c>
      <c r="B51" t="s">
        <v>226</v>
      </c>
    </row>
    <row r="52" spans="1:5" x14ac:dyDescent="0.3">
      <c r="A52" t="s">
        <v>155</v>
      </c>
      <c r="B52" t="s">
        <v>225</v>
      </c>
      <c r="C52" t="s">
        <v>225</v>
      </c>
      <c r="E52" t="s">
        <v>225</v>
      </c>
    </row>
    <row r="53" spans="1:5" x14ac:dyDescent="0.3">
      <c r="A53" t="s">
        <v>206</v>
      </c>
      <c r="B53" t="s">
        <v>226</v>
      </c>
      <c r="D53" t="s">
        <v>225</v>
      </c>
      <c r="E53" t="s">
        <v>225</v>
      </c>
    </row>
    <row r="54" spans="1:5" x14ac:dyDescent="0.3">
      <c r="A54" t="s">
        <v>207</v>
      </c>
    </row>
    <row r="55" spans="1:5" x14ac:dyDescent="0.3">
      <c r="A55" t="s">
        <v>208</v>
      </c>
      <c r="D55" t="s">
        <v>225</v>
      </c>
      <c r="E55" t="s">
        <v>225</v>
      </c>
    </row>
    <row r="56" spans="1:5" x14ac:dyDescent="0.3">
      <c r="A56" t="s">
        <v>209</v>
      </c>
    </row>
    <row r="57" spans="1:5" x14ac:dyDescent="0.3">
      <c r="A57" t="s">
        <v>210</v>
      </c>
      <c r="B57" t="s">
        <v>226</v>
      </c>
    </row>
    <row r="58" spans="1:5" x14ac:dyDescent="0.3">
      <c r="A58" t="s">
        <v>211</v>
      </c>
      <c r="B58" t="s">
        <v>226</v>
      </c>
    </row>
    <row r="59" spans="1:5" x14ac:dyDescent="0.3">
      <c r="A59" t="s">
        <v>212</v>
      </c>
      <c r="B59" t="s">
        <v>226</v>
      </c>
    </row>
    <row r="60" spans="1:5" x14ac:dyDescent="0.3">
      <c r="A60" t="s">
        <v>213</v>
      </c>
      <c r="B60" t="s">
        <v>226</v>
      </c>
    </row>
    <row r="61" spans="1:5" x14ac:dyDescent="0.3">
      <c r="A61" t="s">
        <v>214</v>
      </c>
      <c r="B61" t="s">
        <v>226</v>
      </c>
    </row>
    <row r="62" spans="1:5" x14ac:dyDescent="0.3">
      <c r="A62" t="s">
        <v>215</v>
      </c>
      <c r="B62" t="s">
        <v>226</v>
      </c>
      <c r="D62" t="s">
        <v>225</v>
      </c>
    </row>
    <row r="63" spans="1:5" x14ac:dyDescent="0.3">
      <c r="A63" t="s">
        <v>216</v>
      </c>
      <c r="B63" t="s">
        <v>226</v>
      </c>
    </row>
    <row r="64" spans="1:5" x14ac:dyDescent="0.3">
      <c r="A64" t="s">
        <v>217</v>
      </c>
      <c r="D64" t="s">
        <v>225</v>
      </c>
    </row>
    <row r="65" spans="1:3" x14ac:dyDescent="0.3">
      <c r="A65" t="s">
        <v>154</v>
      </c>
      <c r="B65" t="s">
        <v>225</v>
      </c>
      <c r="C65" t="s">
        <v>225</v>
      </c>
    </row>
    <row r="66" spans="1:3" x14ac:dyDescent="0.3">
      <c r="A66" t="s">
        <v>218</v>
      </c>
    </row>
    <row r="67" spans="1:3" x14ac:dyDescent="0.3">
      <c r="A67" t="s">
        <v>219</v>
      </c>
      <c r="B67" t="s">
        <v>226</v>
      </c>
    </row>
    <row r="68" spans="1:3" x14ac:dyDescent="0.3">
      <c r="A68" t="s">
        <v>220</v>
      </c>
      <c r="B68" t="s">
        <v>226</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E1073-E3AE-469B-AEDC-A89E718B3F7B}">
  <dimension ref="A1:F10"/>
  <sheetViews>
    <sheetView workbookViewId="0">
      <selection activeCell="D11" sqref="D11"/>
    </sheetView>
  </sheetViews>
  <sheetFormatPr defaultRowHeight="14.4" x14ac:dyDescent="0.3"/>
  <cols>
    <col min="1" max="1" width="30.21875" bestFit="1" customWidth="1"/>
    <col min="2" max="2" width="14.6640625" bestFit="1" customWidth="1"/>
    <col min="3" max="3" width="15.44140625" bestFit="1" customWidth="1"/>
    <col min="4" max="4" width="17.21875" bestFit="1" customWidth="1"/>
    <col min="5" max="5" width="18.77734375" bestFit="1" customWidth="1"/>
    <col min="6" max="6" width="15.5546875" bestFit="1" customWidth="1"/>
  </cols>
  <sheetData>
    <row r="1" spans="1:6" x14ac:dyDescent="0.3">
      <c r="B1" t="s">
        <v>221</v>
      </c>
      <c r="C1" t="s">
        <v>222</v>
      </c>
      <c r="D1" t="s">
        <v>223</v>
      </c>
      <c r="E1" t="s">
        <v>224</v>
      </c>
      <c r="F1" t="s">
        <v>229</v>
      </c>
    </row>
    <row r="2" spans="1:6" x14ac:dyDescent="0.3">
      <c r="A2" t="s">
        <v>227</v>
      </c>
      <c r="B2">
        <v>4</v>
      </c>
      <c r="C2">
        <v>4</v>
      </c>
      <c r="D2">
        <v>15</v>
      </c>
      <c r="E2">
        <v>20</v>
      </c>
      <c r="F2">
        <v>67</v>
      </c>
    </row>
    <row r="3" spans="1:6" x14ac:dyDescent="0.3">
      <c r="A3" t="s">
        <v>228</v>
      </c>
      <c r="B3">
        <v>15</v>
      </c>
      <c r="C3">
        <v>4</v>
      </c>
      <c r="D3">
        <v>14</v>
      </c>
      <c r="E3">
        <v>17</v>
      </c>
      <c r="F3">
        <v>58</v>
      </c>
    </row>
    <row r="4" spans="1:6" x14ac:dyDescent="0.3">
      <c r="A4" t="s">
        <v>231</v>
      </c>
      <c r="B4">
        <v>0</v>
      </c>
      <c r="C4">
        <v>0</v>
      </c>
      <c r="D4">
        <v>8</v>
      </c>
      <c r="E4">
        <v>6</v>
      </c>
      <c r="F4">
        <v>108</v>
      </c>
    </row>
    <row r="5" spans="1:6" x14ac:dyDescent="0.3">
      <c r="A5" t="s">
        <v>230</v>
      </c>
      <c r="B5">
        <v>8</v>
      </c>
      <c r="C5">
        <v>0</v>
      </c>
      <c r="D5">
        <v>0</v>
      </c>
      <c r="E5">
        <v>0</v>
      </c>
      <c r="F5">
        <v>0</v>
      </c>
    </row>
    <row r="7" spans="1:6" x14ac:dyDescent="0.3">
      <c r="A7" t="s">
        <v>232</v>
      </c>
      <c r="B7">
        <f t="shared" ref="B7:E7" si="0">SUM(B2:B5)</f>
        <v>27</v>
      </c>
      <c r="C7">
        <f t="shared" si="0"/>
        <v>8</v>
      </c>
      <c r="D7">
        <f t="shared" si="0"/>
        <v>37</v>
      </c>
      <c r="E7">
        <f t="shared" si="0"/>
        <v>43</v>
      </c>
      <c r="F7">
        <f>SUM(F2:F5)</f>
        <v>233</v>
      </c>
    </row>
    <row r="8" spans="1:6" x14ac:dyDescent="0.3">
      <c r="A8" t="s">
        <v>233</v>
      </c>
      <c r="B8" s="2">
        <f>B7/$F$7</f>
        <v>0.11587982832618025</v>
      </c>
      <c r="C8" s="2">
        <f t="shared" ref="C8:E8" si="1">C7/$F$7</f>
        <v>3.4334763948497854E-2</v>
      </c>
      <c r="D8" s="2">
        <f t="shared" si="1"/>
        <v>0.15879828326180256</v>
      </c>
      <c r="E8" s="2">
        <f t="shared" si="1"/>
        <v>0.18454935622317598</v>
      </c>
      <c r="F8" s="2"/>
    </row>
    <row r="9" spans="1:6" x14ac:dyDescent="0.3">
      <c r="A9" t="s">
        <v>234</v>
      </c>
      <c r="B9" s="2">
        <f>COUNTIF(Overlap!B2:B68,"E")/$F$7</f>
        <v>1.7167381974248927E-2</v>
      </c>
      <c r="C9" s="2">
        <f>COUNTIF(Overlap!C2:C68,"E")/$F$7</f>
        <v>1.7167381974248927E-2</v>
      </c>
      <c r="D9" s="2">
        <f>COUNTIF(Overlap!D2:D68,"E")/$F$7</f>
        <v>6.4377682403433473E-2</v>
      </c>
      <c r="E9" s="2">
        <f>COUNTIF(Overlap!E2:E68,"E")/$F$7</f>
        <v>8.5836909871244635E-2</v>
      </c>
    </row>
    <row r="10" spans="1:6" x14ac:dyDescent="0.3">
      <c r="A10" t="s">
        <v>235</v>
      </c>
      <c r="B10" s="2">
        <f>COUNTIF(Overlap!B2:B68,"I")/$F$7</f>
        <v>0.15879828326180256</v>
      </c>
      <c r="C10" s="2">
        <f>COUNTIF(Overlap!C2:C68,"I")/$F$7</f>
        <v>0</v>
      </c>
      <c r="D10" s="2">
        <f>COUNTIF(Overlap!D2:D68,"I")/$F$7</f>
        <v>0</v>
      </c>
      <c r="E10" s="2">
        <f>COUNTIF(Overlap!E2:E68,"I")/$F$7</f>
        <v>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Planilha1</vt:lpstr>
      <vt:lpstr>Planilha2</vt:lpstr>
      <vt:lpstr>Overlap</vt:lpstr>
      <vt:lpstr>Compression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Guylerme Velasco de Souza Figueiredo</dc:creator>
  <cp:lastModifiedBy>Guylerme Velasco de Souza Figueiredo</cp:lastModifiedBy>
  <dcterms:created xsi:type="dcterms:W3CDTF">2022-03-13T14:28:41Z</dcterms:created>
  <dcterms:modified xsi:type="dcterms:W3CDTF">2022-07-19T06:14:14Z</dcterms:modified>
</cp:coreProperties>
</file>