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60" yWindow="0" windowWidth="25600" windowHeight="19820"/>
  </bookViews>
  <sheets>
    <sheet name="Main 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3" i="1" l="1"/>
  <c r="N13" i="1"/>
  <c r="D13" i="1"/>
  <c r="E13" i="1"/>
  <c r="F13" i="1"/>
  <c r="G13" i="1"/>
  <c r="H13" i="1"/>
  <c r="I13" i="1"/>
  <c r="J13" i="1"/>
  <c r="K13" i="1"/>
  <c r="L13" i="1"/>
  <c r="C13" i="1"/>
</calcChain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9"/>
            <color indexed="8"/>
            <rFont val="Tahoma"/>
            <family val="2"/>
          </rPr>
          <t>Use N/A when Not Available</t>
        </r>
      </text>
    </comment>
    <comment ref="G1" authorId="0">
      <text>
        <r>
          <rPr>
            <sz val="9"/>
            <color indexed="8"/>
            <rFont val="Tahoma"/>
            <family val="2"/>
          </rPr>
          <t xml:space="preserve">Use N/A when Not Available
</t>
        </r>
      </text>
    </comment>
    <comment ref="M1" authorId="0">
      <text>
        <r>
          <rPr>
            <sz val="9"/>
            <color indexed="8"/>
            <rFont val="Tahoma"/>
            <family val="2"/>
          </rPr>
          <t>Use N/A when Not Available</t>
        </r>
      </text>
    </comment>
    <comment ref="N1" authorId="0">
      <text>
        <r>
          <rPr>
            <sz val="9"/>
            <color indexed="8"/>
            <rFont val="Tahoma"/>
            <family val="2"/>
          </rPr>
          <t>Use N/A when Not Available</t>
        </r>
      </text>
    </comment>
    <comment ref="O1" authorId="0">
      <text>
        <r>
          <rPr>
            <sz val="9"/>
            <color indexed="8"/>
            <rFont val="Tahoma"/>
            <family val="2"/>
          </rPr>
          <t>Use N/A when Not Available</t>
        </r>
      </text>
    </comment>
  </commentList>
</comments>
</file>

<file path=xl/sharedStrings.xml><?xml version="1.0" encoding="utf-8"?>
<sst xmlns="http://schemas.openxmlformats.org/spreadsheetml/2006/main" count="43" uniqueCount="35">
  <si>
    <t>ID</t>
  </si>
  <si>
    <t>Model</t>
  </si>
  <si>
    <t xml:space="preserve"> Overall Transmission Gear Ratio</t>
  </si>
  <si>
    <t>Coefficient of Drag  - Cd</t>
  </si>
  <si>
    <t>Tire Size</t>
  </si>
  <si>
    <t>Research Resp.</t>
  </si>
  <si>
    <t>1st</t>
  </si>
  <si>
    <t>2nd</t>
  </si>
  <si>
    <t>3rd</t>
  </si>
  <si>
    <t>4th</t>
  </si>
  <si>
    <t>5th</t>
  </si>
  <si>
    <t>Section
(mm)</t>
  </si>
  <si>
    <t>Sidewall Aspect Ratio
(%)</t>
  </si>
  <si>
    <t>Tire and Wheel Diameter - R
(in)</t>
  </si>
  <si>
    <t>Ford Fiesta</t>
  </si>
  <si>
    <t>Dacia Sandero</t>
  </si>
  <si>
    <t>Fiat Punto</t>
  </si>
  <si>
    <t>Renault Clio</t>
  </si>
  <si>
    <t>Citroen C3</t>
  </si>
  <si>
    <t>Opel Corsa</t>
  </si>
  <si>
    <t>Peugeot 206</t>
  </si>
  <si>
    <t>Volkswagen Polo</t>
  </si>
  <si>
    <t>Toyota Yaris</t>
  </si>
  <si>
    <t>Lancia Ypsilon</t>
  </si>
  <si>
    <t>Diff</t>
  </si>
  <si>
    <t>Front Axle (%)</t>
  </si>
  <si>
    <t>Rear Axle (%)</t>
  </si>
  <si>
    <t>Overall (Kg)</t>
  </si>
  <si>
    <t>Payload (Kg)</t>
  </si>
  <si>
    <t>Mass</t>
  </si>
  <si>
    <t>Frontal Area
(m^2)</t>
  </si>
  <si>
    <t>Average Model</t>
  </si>
  <si>
    <t>A</t>
  </si>
  <si>
    <t>V</t>
  </si>
  <si>
    <t>A &amp;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</si>
</sst>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9"/>
      <color indexed="8"/>
      <name val="Tahoma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medium">
        <color indexed="63"/>
      </bottom>
      <diagonal/>
    </border>
    <border>
      <left/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/>
      <top style="thin">
        <color indexed="63"/>
      </top>
      <bottom style="medium">
        <color indexed="63"/>
      </bottom>
      <diagonal/>
    </border>
    <border>
      <left style="medium">
        <color indexed="63"/>
      </left>
      <right/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medium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/>
      <diagonal/>
    </border>
    <border>
      <left style="medium">
        <color indexed="63"/>
      </left>
      <right style="medium">
        <color indexed="63"/>
      </right>
      <top style="thin">
        <color indexed="63"/>
      </top>
      <bottom/>
      <diagonal/>
    </border>
    <border>
      <left style="medium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medium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medium">
        <color indexed="63"/>
      </left>
      <right/>
      <top style="thin">
        <color indexed="63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medium">
        <color indexed="63"/>
      </bottom>
      <diagonal/>
    </border>
    <border>
      <left/>
      <right/>
      <top style="thin">
        <color indexed="63"/>
      </top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/>
      <right/>
      <top style="medium">
        <color indexed="63"/>
      </top>
      <bottom style="thin">
        <color indexed="63"/>
      </bottom>
      <diagonal/>
    </border>
    <border>
      <left style="medium">
        <color indexed="63"/>
      </left>
      <right/>
      <top style="medium">
        <color indexed="63"/>
      </top>
      <bottom style="medium">
        <color indexed="63"/>
      </bottom>
      <diagonal/>
    </border>
    <border>
      <left/>
      <right style="medium">
        <color indexed="63"/>
      </right>
      <top style="thin">
        <color indexed="63"/>
      </top>
      <bottom style="medium">
        <color indexed="63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" fontId="2" fillId="2" borderId="7" xfId="0" applyNumberFormat="1" applyFont="1" applyFill="1" applyBorder="1" applyAlignment="1">
      <alignment horizontal="center"/>
    </xf>
    <xf numFmtId="49" fontId="0" fillId="2" borderId="8" xfId="0" applyNumberFormat="1" applyFont="1" applyFill="1" applyBorder="1"/>
    <xf numFmtId="1" fontId="0" fillId="2" borderId="9" xfId="0" applyNumberFormat="1" applyFill="1" applyBorder="1"/>
    <xf numFmtId="1" fontId="0" fillId="2" borderId="10" xfId="0" applyNumberFormat="1" applyFill="1" applyBorder="1"/>
    <xf numFmtId="1" fontId="0" fillId="2" borderId="11" xfId="0" applyNumberFormat="1" applyFill="1" applyBorder="1"/>
    <xf numFmtId="2" fontId="0" fillId="2" borderId="9" xfId="0" applyNumberFormat="1" applyFill="1" applyBorder="1"/>
    <xf numFmtId="2" fontId="0" fillId="2" borderId="10" xfId="0" applyNumberFormat="1" applyFill="1" applyBorder="1"/>
    <xf numFmtId="2" fontId="0" fillId="2" borderId="11" xfId="0" applyNumberFormat="1" applyFill="1" applyBorder="1"/>
    <xf numFmtId="2" fontId="0" fillId="2" borderId="8" xfId="0" applyNumberFormat="1" applyFill="1" applyBorder="1"/>
    <xf numFmtId="1" fontId="2" fillId="2" borderId="12" xfId="0" applyNumberFormat="1" applyFont="1" applyFill="1" applyBorder="1" applyAlignment="1">
      <alignment horizontal="center"/>
    </xf>
    <xf numFmtId="49" fontId="0" fillId="2" borderId="13" xfId="0" applyNumberFormat="1" applyFont="1" applyFill="1" applyBorder="1"/>
    <xf numFmtId="1" fontId="0" fillId="2" borderId="14" xfId="0" applyNumberFormat="1" applyFill="1" applyBorder="1"/>
    <xf numFmtId="1" fontId="0" fillId="2" borderId="1" xfId="0" applyNumberFormat="1" applyFill="1" applyBorder="1"/>
    <xf numFmtId="1" fontId="0" fillId="2" borderId="15" xfId="0" applyNumberFormat="1" applyFill="1" applyBorder="1"/>
    <xf numFmtId="2" fontId="0" fillId="2" borderId="14" xfId="0" applyNumberFormat="1" applyFill="1" applyBorder="1"/>
    <xf numFmtId="2" fontId="0" fillId="2" borderId="1" xfId="0" applyNumberFormat="1" applyFill="1" applyBorder="1"/>
    <xf numFmtId="2" fontId="0" fillId="2" borderId="15" xfId="0" applyNumberFormat="1" applyFill="1" applyBorder="1"/>
    <xf numFmtId="2" fontId="0" fillId="2" borderId="13" xfId="0" applyNumberFormat="1" applyFill="1" applyBorder="1"/>
    <xf numFmtId="1" fontId="2" fillId="0" borderId="12" xfId="0" applyNumberFormat="1" applyFont="1" applyBorder="1" applyAlignment="1">
      <alignment horizontal="center"/>
    </xf>
    <xf numFmtId="49" fontId="0" fillId="0" borderId="13" xfId="0" applyNumberFormat="1" applyFont="1" applyBorder="1"/>
    <xf numFmtId="1" fontId="0" fillId="0" borderId="14" xfId="0" applyNumberFormat="1" applyBorder="1"/>
    <xf numFmtId="1" fontId="0" fillId="0" borderId="1" xfId="0" applyNumberFormat="1" applyBorder="1"/>
    <xf numFmtId="1" fontId="0" fillId="0" borderId="15" xfId="0" applyNumberFormat="1" applyBorder="1"/>
    <xf numFmtId="2" fontId="0" fillId="0" borderId="14" xfId="0" applyNumberFormat="1" applyBorder="1"/>
    <xf numFmtId="2" fontId="0" fillId="0" borderId="1" xfId="0" applyNumberFormat="1" applyBorder="1"/>
    <xf numFmtId="2" fontId="0" fillId="0" borderId="15" xfId="0" applyNumberFormat="1" applyBorder="1"/>
    <xf numFmtId="2" fontId="0" fillId="0" borderId="13" xfId="0" applyNumberFormat="1" applyBorder="1"/>
    <xf numFmtId="2" fontId="0" fillId="2" borderId="16" xfId="0" applyNumberFormat="1" applyFill="1" applyBorder="1"/>
    <xf numFmtId="2" fontId="0" fillId="2" borderId="17" xfId="0" applyNumberFormat="1" applyFill="1" applyBorder="1"/>
    <xf numFmtId="2" fontId="0" fillId="0" borderId="17" xfId="0" applyNumberFormat="1" applyBorder="1"/>
    <xf numFmtId="1" fontId="2" fillId="0" borderId="18" xfId="0" applyNumberFormat="1" applyFont="1" applyBorder="1" applyAlignment="1">
      <alignment horizontal="center"/>
    </xf>
    <xf numFmtId="49" fontId="0" fillId="0" borderId="19" xfId="0" applyNumberFormat="1" applyFont="1" applyBorder="1"/>
    <xf numFmtId="1" fontId="0" fillId="0" borderId="20" xfId="0" applyNumberFormat="1" applyBorder="1"/>
    <xf numFmtId="2" fontId="0" fillId="0" borderId="21" xfId="0" applyNumberFormat="1" applyBorder="1"/>
    <xf numFmtId="1" fontId="0" fillId="0" borderId="22" xfId="0" applyNumberFormat="1" applyBorder="1"/>
    <xf numFmtId="2" fontId="0" fillId="0" borderId="20" xfId="0" applyNumberFormat="1" applyBorder="1"/>
    <xf numFmtId="2" fontId="0" fillId="0" borderId="23" xfId="0" applyNumberFormat="1" applyBorder="1"/>
    <xf numFmtId="2" fontId="0" fillId="0" borderId="22" xfId="0" applyNumberFormat="1" applyBorder="1"/>
    <xf numFmtId="2" fontId="0" fillId="0" borderId="19" xfId="0" applyNumberFormat="1" applyBorder="1"/>
    <xf numFmtId="1" fontId="0" fillId="0" borderId="21" xfId="0" applyNumberFormat="1" applyBorder="1"/>
    <xf numFmtId="1" fontId="2" fillId="3" borderId="24" xfId="0" applyNumberFormat="1" applyFont="1" applyFill="1" applyBorder="1" applyAlignment="1">
      <alignment horizontal="center"/>
    </xf>
    <xf numFmtId="49" fontId="0" fillId="3" borderId="25" xfId="0" applyNumberFormat="1" applyFont="1" applyFill="1" applyBorder="1"/>
    <xf numFmtId="2" fontId="0" fillId="3" borderId="26" xfId="0" applyNumberFormat="1" applyFill="1" applyBorder="1"/>
    <xf numFmtId="2" fontId="0" fillId="3" borderId="25" xfId="0" applyNumberFormat="1" applyFill="1" applyBorder="1"/>
    <xf numFmtId="1" fontId="0" fillId="3" borderId="2" xfId="0" applyNumberFormat="1" applyFill="1" applyBorder="1"/>
    <xf numFmtId="1" fontId="0" fillId="3" borderId="3" xfId="0" applyNumberFormat="1" applyFill="1" applyBorder="1"/>
    <xf numFmtId="1" fontId="0" fillId="3" borderId="4" xfId="0" applyNumberFormat="1" applyFill="1" applyBorder="1"/>
    <xf numFmtId="2" fontId="0" fillId="2" borderId="8" xfId="0" applyNumberFormat="1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3" borderId="31" xfId="0" applyFill="1" applyBorder="1" applyAlignment="1">
      <alignment horizontal="center"/>
    </xf>
    <xf numFmtId="2" fontId="0" fillId="3" borderId="3" xfId="0" applyNumberFormat="1" applyFill="1" applyBorder="1"/>
    <xf numFmtId="2" fontId="0" fillId="3" borderId="2" xfId="0" applyNumberFormat="1" applyFill="1" applyBorder="1"/>
    <xf numFmtId="2" fontId="0" fillId="3" borderId="4" xfId="0" applyNumberFormat="1" applyFill="1" applyBorder="1"/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F1C1B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"/>
  <sheetViews>
    <sheetView tabSelected="1" zoomScale="150" zoomScaleNormal="150" zoomScalePageLayoutView="150" workbookViewId="0">
      <selection activeCell="N15" sqref="N15"/>
    </sheetView>
  </sheetViews>
  <sheetFormatPr baseColWidth="10" defaultColWidth="8.83203125" defaultRowHeight="14" x14ac:dyDescent="0"/>
  <cols>
    <col min="1" max="1" width="6.83203125" customWidth="1"/>
    <col min="2" max="2" width="13.83203125" bestFit="1" customWidth="1"/>
    <col min="3" max="3" width="6.6640625" bestFit="1" customWidth="1"/>
    <col min="4" max="4" width="9" bestFit="1" customWidth="1"/>
    <col min="5" max="5" width="8.5" bestFit="1" customWidth="1"/>
    <col min="6" max="6" width="7.33203125" bestFit="1" customWidth="1"/>
    <col min="7" max="12" width="4.5" bestFit="1" customWidth="1"/>
    <col min="13" max="13" width="10.83203125" bestFit="1" customWidth="1"/>
    <col min="14" max="14" width="11.1640625" customWidth="1"/>
    <col min="15" max="15" width="6.83203125" bestFit="1" customWidth="1"/>
    <col min="16" max="16" width="10.83203125" bestFit="1" customWidth="1"/>
    <col min="17" max="17" width="12.6640625" bestFit="1" customWidth="1"/>
    <col min="18" max="18" width="8.33203125" customWidth="1"/>
  </cols>
  <sheetData>
    <row r="1" spans="1:18" ht="15" thickBot="1">
      <c r="A1" s="69" t="s">
        <v>0</v>
      </c>
      <c r="B1" s="69" t="s">
        <v>1</v>
      </c>
      <c r="C1" s="70" t="s">
        <v>29</v>
      </c>
      <c r="D1" s="70"/>
      <c r="E1" s="70"/>
      <c r="F1" s="70"/>
      <c r="G1" s="66" t="s">
        <v>2</v>
      </c>
      <c r="H1" s="67"/>
      <c r="I1" s="67"/>
      <c r="J1" s="67"/>
      <c r="K1" s="67"/>
      <c r="L1" s="68"/>
      <c r="M1" s="65" t="s">
        <v>30</v>
      </c>
      <c r="N1" s="65" t="s">
        <v>3</v>
      </c>
      <c r="O1" s="64" t="s">
        <v>4</v>
      </c>
      <c r="P1" s="64"/>
      <c r="Q1" s="64"/>
      <c r="R1" s="65" t="s">
        <v>5</v>
      </c>
    </row>
    <row r="2" spans="1:18" ht="57" thickBot="1">
      <c r="A2" s="69"/>
      <c r="B2" s="69"/>
      <c r="C2" s="1" t="s">
        <v>27</v>
      </c>
      <c r="D2" s="7" t="s">
        <v>25</v>
      </c>
      <c r="E2" s="7" t="s">
        <v>26</v>
      </c>
      <c r="F2" s="8" t="s">
        <v>28</v>
      </c>
      <c r="G2" s="4" t="s">
        <v>6</v>
      </c>
      <c r="H2" s="2" t="s">
        <v>7</v>
      </c>
      <c r="I2" s="2" t="s">
        <v>8</v>
      </c>
      <c r="J2" s="2" t="s">
        <v>9</v>
      </c>
      <c r="K2" s="5" t="s">
        <v>10</v>
      </c>
      <c r="L2" s="3" t="s">
        <v>24</v>
      </c>
      <c r="M2" s="65"/>
      <c r="N2" s="65"/>
      <c r="O2" s="6" t="s">
        <v>11</v>
      </c>
      <c r="P2" s="7" t="s">
        <v>12</v>
      </c>
      <c r="Q2" s="8" t="s">
        <v>13</v>
      </c>
      <c r="R2" s="65"/>
    </row>
    <row r="3" spans="1:18">
      <c r="A3" s="9">
        <v>1</v>
      </c>
      <c r="B3" s="10" t="s">
        <v>14</v>
      </c>
      <c r="C3" s="11">
        <v>1176</v>
      </c>
      <c r="D3" s="15">
        <v>61</v>
      </c>
      <c r="E3" s="15">
        <v>39</v>
      </c>
      <c r="F3" s="13">
        <v>457</v>
      </c>
      <c r="G3" s="14">
        <v>3.58</v>
      </c>
      <c r="H3" s="15">
        <v>1.93</v>
      </c>
      <c r="I3" s="15">
        <v>1.28</v>
      </c>
      <c r="J3" s="15">
        <v>0.95</v>
      </c>
      <c r="K3" s="36">
        <v>0.76</v>
      </c>
      <c r="L3" s="16">
        <v>3.37</v>
      </c>
      <c r="M3" s="17">
        <v>2.1280000000000001</v>
      </c>
      <c r="N3" s="17">
        <v>0.33</v>
      </c>
      <c r="O3" s="11">
        <v>195</v>
      </c>
      <c r="P3" s="12">
        <v>50</v>
      </c>
      <c r="Q3" s="13">
        <v>15</v>
      </c>
      <c r="R3" s="56" t="s">
        <v>32</v>
      </c>
    </row>
    <row r="4" spans="1:18">
      <c r="A4" s="18">
        <v>2</v>
      </c>
      <c r="B4" s="19" t="s">
        <v>15</v>
      </c>
      <c r="C4" s="20">
        <v>1090</v>
      </c>
      <c r="D4" s="24">
        <v>62.4</v>
      </c>
      <c r="E4" s="24">
        <v>37.6</v>
      </c>
      <c r="F4" s="22">
        <v>554</v>
      </c>
      <c r="G4" s="23">
        <v>3.73</v>
      </c>
      <c r="H4" s="24">
        <v>2.0499999999999998</v>
      </c>
      <c r="I4" s="24">
        <v>1.39</v>
      </c>
      <c r="J4" s="24">
        <v>1.03</v>
      </c>
      <c r="K4" s="37">
        <v>0.79500000000000004</v>
      </c>
      <c r="L4" s="25">
        <v>3.56</v>
      </c>
      <c r="M4" s="26">
        <v>2.2599999999999998</v>
      </c>
      <c r="N4" s="26">
        <v>0.35</v>
      </c>
      <c r="O4" s="20">
        <v>185</v>
      </c>
      <c r="P4" s="21">
        <v>65</v>
      </c>
      <c r="Q4" s="22">
        <v>15</v>
      </c>
      <c r="R4" s="57" t="s">
        <v>32</v>
      </c>
    </row>
    <row r="5" spans="1:18">
      <c r="A5" s="18">
        <v>3</v>
      </c>
      <c r="B5" s="19" t="s">
        <v>16</v>
      </c>
      <c r="C5" s="20">
        <v>1205</v>
      </c>
      <c r="D5" s="24">
        <v>60.58</v>
      </c>
      <c r="E5" s="24">
        <v>39.42</v>
      </c>
      <c r="F5" s="22">
        <v>560</v>
      </c>
      <c r="G5" s="23">
        <v>3.8180000000000001</v>
      </c>
      <c r="H5" s="24">
        <v>2.1579999999999999</v>
      </c>
      <c r="I5" s="24">
        <v>1.302</v>
      </c>
      <c r="J5" s="24">
        <v>0.95899999999999996</v>
      </c>
      <c r="K5" s="37">
        <v>0.74399999999999999</v>
      </c>
      <c r="L5" s="25">
        <v>3.5449999999999999</v>
      </c>
      <c r="M5" s="26">
        <v>2.04</v>
      </c>
      <c r="N5" s="26">
        <v>0.32500000000000001</v>
      </c>
      <c r="O5" s="20">
        <v>185</v>
      </c>
      <c r="P5" s="21">
        <v>65</v>
      </c>
      <c r="Q5" s="22">
        <v>15</v>
      </c>
      <c r="R5" s="57" t="s">
        <v>32</v>
      </c>
    </row>
    <row r="6" spans="1:18">
      <c r="A6" s="18">
        <v>4</v>
      </c>
      <c r="B6" s="19" t="s">
        <v>17</v>
      </c>
      <c r="C6" s="20">
        <v>1071</v>
      </c>
      <c r="D6" s="24">
        <v>64.89</v>
      </c>
      <c r="E6" s="24">
        <v>35.11</v>
      </c>
      <c r="F6" s="22">
        <v>517</v>
      </c>
      <c r="G6" s="23">
        <v>3.73</v>
      </c>
      <c r="H6" s="24">
        <v>2.0499999999999998</v>
      </c>
      <c r="I6" s="24">
        <v>1.32</v>
      </c>
      <c r="J6" s="24">
        <v>0.97</v>
      </c>
      <c r="K6" s="37">
        <v>0.79</v>
      </c>
      <c r="L6" s="25">
        <v>4.07</v>
      </c>
      <c r="M6" s="26">
        <v>1.86</v>
      </c>
      <c r="N6" s="26">
        <v>0.33</v>
      </c>
      <c r="O6" s="20">
        <v>185</v>
      </c>
      <c r="P6" s="21">
        <v>60</v>
      </c>
      <c r="Q6" s="22">
        <v>15</v>
      </c>
      <c r="R6" s="57" t="s">
        <v>32</v>
      </c>
    </row>
    <row r="7" spans="1:18">
      <c r="A7" s="18">
        <v>5</v>
      </c>
      <c r="B7" s="19" t="s">
        <v>18</v>
      </c>
      <c r="C7" s="20">
        <v>1080</v>
      </c>
      <c r="D7" s="24">
        <v>53.85</v>
      </c>
      <c r="E7" s="24">
        <v>46.15</v>
      </c>
      <c r="F7" s="22">
        <v>450</v>
      </c>
      <c r="G7" s="23">
        <v>3.42</v>
      </c>
      <c r="H7" s="24">
        <v>1.81</v>
      </c>
      <c r="I7" s="24">
        <v>1.25</v>
      </c>
      <c r="J7" s="24">
        <v>0.97</v>
      </c>
      <c r="K7" s="37">
        <v>0.77</v>
      </c>
      <c r="L7" s="25">
        <v>3.15</v>
      </c>
      <c r="M7" s="26">
        <v>2.2000000000000002</v>
      </c>
      <c r="N7" s="26">
        <v>0.314</v>
      </c>
      <c r="O7" s="20">
        <v>185</v>
      </c>
      <c r="P7" s="21">
        <v>65</v>
      </c>
      <c r="Q7" s="22">
        <v>15</v>
      </c>
      <c r="R7" s="57" t="s">
        <v>32</v>
      </c>
    </row>
    <row r="8" spans="1:18">
      <c r="A8" s="27">
        <v>6</v>
      </c>
      <c r="B8" s="28" t="s">
        <v>19</v>
      </c>
      <c r="C8" s="29">
        <v>1160</v>
      </c>
      <c r="D8" s="33">
        <v>50.46</v>
      </c>
      <c r="E8" s="33">
        <v>49.54</v>
      </c>
      <c r="F8" s="31">
        <v>500</v>
      </c>
      <c r="G8" s="32">
        <v>3.7269999999999999</v>
      </c>
      <c r="H8" s="33">
        <v>1.9570000000000001</v>
      </c>
      <c r="I8" s="33">
        <v>1.3029999999999999</v>
      </c>
      <c r="J8" s="33">
        <v>0.94599999999999995</v>
      </c>
      <c r="K8" s="38">
        <v>0.76100000000000001</v>
      </c>
      <c r="L8" s="34">
        <v>3.55</v>
      </c>
      <c r="M8" s="35">
        <v>2</v>
      </c>
      <c r="N8" s="35">
        <v>0.32</v>
      </c>
      <c r="O8" s="29">
        <v>185</v>
      </c>
      <c r="P8" s="30">
        <v>55</v>
      </c>
      <c r="Q8" s="31">
        <v>15</v>
      </c>
      <c r="R8" s="58" t="s">
        <v>33</v>
      </c>
    </row>
    <row r="9" spans="1:18">
      <c r="A9" s="27">
        <v>7</v>
      </c>
      <c r="B9" s="28" t="s">
        <v>20</v>
      </c>
      <c r="C9" s="29">
        <v>1061</v>
      </c>
      <c r="D9" s="33">
        <v>52.29</v>
      </c>
      <c r="E9" s="33">
        <v>47.71</v>
      </c>
      <c r="F9" s="31">
        <v>404</v>
      </c>
      <c r="G9" s="32">
        <v>3.4159999999999999</v>
      </c>
      <c r="H9" s="33">
        <v>1.8089999999999999</v>
      </c>
      <c r="I9" s="33">
        <v>1.1719999999999999</v>
      </c>
      <c r="J9" s="33">
        <v>0.85399999999999998</v>
      </c>
      <c r="K9" s="38">
        <v>0.68100000000000005</v>
      </c>
      <c r="L9" s="34">
        <v>3.7650000000000001</v>
      </c>
      <c r="M9" s="35">
        <v>1.9690000000000001</v>
      </c>
      <c r="N9" s="35">
        <v>0.33</v>
      </c>
      <c r="O9" s="29">
        <v>185</v>
      </c>
      <c r="P9" s="30">
        <v>55</v>
      </c>
      <c r="Q9" s="31">
        <v>15</v>
      </c>
      <c r="R9" s="58" t="s">
        <v>33</v>
      </c>
    </row>
    <row r="10" spans="1:18">
      <c r="A10" s="27">
        <v>8</v>
      </c>
      <c r="B10" s="28" t="s">
        <v>21</v>
      </c>
      <c r="C10" s="29">
        <v>1194</v>
      </c>
      <c r="D10" s="33">
        <v>53.76</v>
      </c>
      <c r="E10" s="33">
        <v>46.24</v>
      </c>
      <c r="F10" s="31">
        <v>486</v>
      </c>
      <c r="G10" s="32">
        <v>3.4550000000000001</v>
      </c>
      <c r="H10" s="33">
        <v>2.0950000000000002</v>
      </c>
      <c r="I10" s="33">
        <v>1.448</v>
      </c>
      <c r="J10" s="33">
        <v>1.0980000000000001</v>
      </c>
      <c r="K10" s="38">
        <v>0.89100000000000001</v>
      </c>
      <c r="L10" s="34">
        <v>3.875</v>
      </c>
      <c r="M10" s="35">
        <v>1.899</v>
      </c>
      <c r="N10" s="35">
        <v>0.33</v>
      </c>
      <c r="O10" s="29">
        <v>215</v>
      </c>
      <c r="P10" s="30">
        <v>40</v>
      </c>
      <c r="Q10" s="31">
        <v>17</v>
      </c>
      <c r="R10" s="58" t="s">
        <v>33</v>
      </c>
    </row>
    <row r="11" spans="1:18">
      <c r="A11" s="27">
        <v>9</v>
      </c>
      <c r="B11" s="28" t="s">
        <v>22</v>
      </c>
      <c r="C11" s="29">
        <v>1040</v>
      </c>
      <c r="D11" s="33">
        <v>50</v>
      </c>
      <c r="E11" s="33">
        <v>50</v>
      </c>
      <c r="F11" s="31">
        <v>465</v>
      </c>
      <c r="G11" s="32">
        <v>3.5449999999999999</v>
      </c>
      <c r="H11" s="33">
        <v>1.9039999999999999</v>
      </c>
      <c r="I11" s="33">
        <v>1.31</v>
      </c>
      <c r="J11" s="33">
        <v>0.96899999999999997</v>
      </c>
      <c r="K11" s="38">
        <v>0.72499999999999998</v>
      </c>
      <c r="L11" s="34">
        <v>3.5259999999999998</v>
      </c>
      <c r="M11" s="35">
        <v>1.96</v>
      </c>
      <c r="N11" s="35">
        <v>0.28699999999999998</v>
      </c>
      <c r="O11" s="29">
        <v>185</v>
      </c>
      <c r="P11" s="30">
        <v>55</v>
      </c>
      <c r="Q11" s="31">
        <v>15</v>
      </c>
      <c r="R11" s="58" t="s">
        <v>33</v>
      </c>
    </row>
    <row r="12" spans="1:18">
      <c r="A12" s="39">
        <v>10</v>
      </c>
      <c r="B12" s="40" t="s">
        <v>23</v>
      </c>
      <c r="C12" s="41">
        <v>1050</v>
      </c>
      <c r="D12" s="42">
        <v>50</v>
      </c>
      <c r="E12" s="42">
        <v>50</v>
      </c>
      <c r="F12" s="43">
        <v>535</v>
      </c>
      <c r="G12" s="44">
        <v>3.9089999999999998</v>
      </c>
      <c r="H12" s="42">
        <v>2.238</v>
      </c>
      <c r="I12" s="42">
        <v>1.444</v>
      </c>
      <c r="J12" s="42">
        <v>1.0289999999999999</v>
      </c>
      <c r="K12" s="45">
        <v>0.76700000000000002</v>
      </c>
      <c r="L12" s="46">
        <v>3.3530000000000002</v>
      </c>
      <c r="M12" s="47">
        <v>2.04</v>
      </c>
      <c r="N12" s="47">
        <v>0.32</v>
      </c>
      <c r="O12" s="41">
        <v>185</v>
      </c>
      <c r="P12" s="48">
        <v>55</v>
      </c>
      <c r="Q12" s="43">
        <v>15</v>
      </c>
      <c r="R12" s="59" t="s">
        <v>33</v>
      </c>
    </row>
    <row r="13" spans="1:18" ht="15" thickBot="1">
      <c r="A13" s="49">
        <v>11</v>
      </c>
      <c r="B13" s="50" t="s">
        <v>31</v>
      </c>
      <c r="C13" s="53">
        <f>AVERAGE(C3:C12)</f>
        <v>1112.7</v>
      </c>
      <c r="D13" s="61">
        <f t="shared" ref="D13:L13" si="0">AVERAGE(D3:D12)</f>
        <v>55.923000000000002</v>
      </c>
      <c r="E13" s="61">
        <f t="shared" si="0"/>
        <v>44.076999999999998</v>
      </c>
      <c r="F13" s="55">
        <f t="shared" si="0"/>
        <v>492.8</v>
      </c>
      <c r="G13" s="62">
        <f t="shared" si="0"/>
        <v>3.633</v>
      </c>
      <c r="H13" s="61">
        <f t="shared" si="0"/>
        <v>2.0000999999999998</v>
      </c>
      <c r="I13" s="61">
        <f t="shared" si="0"/>
        <v>1.3219000000000001</v>
      </c>
      <c r="J13" s="61">
        <f t="shared" si="0"/>
        <v>0.97749999999999981</v>
      </c>
      <c r="K13" s="61">
        <f t="shared" si="0"/>
        <v>0.76839999999999997</v>
      </c>
      <c r="L13" s="63">
        <f t="shared" si="0"/>
        <v>3.5764000000000005</v>
      </c>
      <c r="M13" s="52">
        <f>AVERAGE(M3:M12)</f>
        <v>2.0355999999999996</v>
      </c>
      <c r="N13" s="51">
        <f>AVERAGE(N3:N12)</f>
        <v>0.3236</v>
      </c>
      <c r="O13" s="53">
        <v>185</v>
      </c>
      <c r="P13" s="54">
        <v>60</v>
      </c>
      <c r="Q13" s="55">
        <v>15</v>
      </c>
      <c r="R13" s="60" t="s">
        <v>34</v>
      </c>
    </row>
  </sheetData>
  <sheetProtection selectLockedCells="1" selectUnlockedCells="1"/>
  <mergeCells count="8">
    <mergeCell ref="O1:Q1"/>
    <mergeCell ref="R1:R2"/>
    <mergeCell ref="G1:L1"/>
    <mergeCell ref="A1:A2"/>
    <mergeCell ref="B1:B2"/>
    <mergeCell ref="C1:F1"/>
    <mergeCell ref="M1:M2"/>
    <mergeCell ref="N1:N2"/>
  </mergeCells>
  <phoneticPr fontId="4" type="noConversion"/>
  <pageMargins left="0.7" right="0.7" top="0.75" bottom="0.75" header="0.51180555555555551" footer="0.51180555555555551"/>
  <pageSetup firstPageNumber="0" orientation="portrait" horizontalDpi="300" verticalDpi="300"/>
  <legacy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Vannucci</cp:lastModifiedBy>
  <dcterms:created xsi:type="dcterms:W3CDTF">2015-02-19T20:11:28Z</dcterms:created>
  <dcterms:modified xsi:type="dcterms:W3CDTF">2015-02-21T16:02:00Z</dcterms:modified>
</cp:coreProperties>
</file>