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0" yWindow="0" windowWidth="28800" windowHeight="15620"/>
  </bookViews>
  <sheets>
    <sheet name="CounterTests" sheetId="2" r:id="rId1"/>
    <sheet name="PacketTests" sheetId="1" r:id="rId2"/>
    <sheet name="PacketTests-new" sheetId="4" r:id="rId3"/>
    <sheet name="גיליון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1" i="4" l="1"/>
  <c r="K141" i="4"/>
  <c r="J141" i="4"/>
  <c r="F141" i="4"/>
  <c r="E141" i="4"/>
  <c r="D141" i="4"/>
  <c r="L134" i="4"/>
  <c r="K134" i="4"/>
  <c r="J134" i="4"/>
  <c r="F134" i="4"/>
  <c r="E134" i="4"/>
  <c r="D134" i="4"/>
  <c r="L127" i="4"/>
  <c r="K127" i="4"/>
  <c r="J127" i="4"/>
  <c r="F127" i="4"/>
  <c r="E127" i="4"/>
  <c r="D127" i="4"/>
  <c r="L119" i="4"/>
  <c r="K119" i="4"/>
  <c r="J119" i="4"/>
  <c r="F119" i="4"/>
  <c r="E119" i="4"/>
  <c r="D119" i="4"/>
  <c r="L112" i="4"/>
  <c r="K112" i="4"/>
  <c r="J112" i="4"/>
  <c r="F112" i="4"/>
  <c r="E112" i="4"/>
  <c r="D112" i="4"/>
  <c r="L105" i="4"/>
  <c r="K105" i="4"/>
  <c r="J105" i="4"/>
  <c r="F105" i="4"/>
  <c r="E105" i="4"/>
  <c r="D105" i="4"/>
  <c r="L93" i="4"/>
  <c r="K93" i="4"/>
  <c r="J93" i="4"/>
  <c r="F93" i="4"/>
  <c r="E93" i="4"/>
  <c r="D93" i="4"/>
  <c r="L86" i="4"/>
  <c r="K86" i="4"/>
  <c r="J86" i="4"/>
  <c r="F86" i="4"/>
  <c r="E86" i="4"/>
  <c r="D86" i="4"/>
  <c r="L79" i="4"/>
  <c r="K79" i="4"/>
  <c r="J79" i="4"/>
  <c r="F79" i="4"/>
  <c r="E79" i="4"/>
  <c r="D79" i="4"/>
  <c r="L71" i="4"/>
  <c r="K71" i="4"/>
  <c r="J71" i="4"/>
  <c r="F71" i="4"/>
  <c r="E71" i="4"/>
  <c r="D71" i="4"/>
  <c r="L64" i="4"/>
  <c r="K64" i="4"/>
  <c r="J64" i="4"/>
  <c r="F64" i="4"/>
  <c r="E64" i="4"/>
  <c r="D64" i="4"/>
  <c r="L57" i="4"/>
  <c r="K57" i="4"/>
  <c r="J57" i="4"/>
  <c r="F57" i="4"/>
  <c r="E57" i="4"/>
  <c r="D57" i="4"/>
  <c r="F45" i="4"/>
  <c r="E45" i="4"/>
  <c r="D45" i="4"/>
  <c r="F35" i="4"/>
  <c r="E35" i="4"/>
  <c r="D35" i="4"/>
  <c r="F25" i="4"/>
  <c r="E25" i="4"/>
  <c r="D25" i="4"/>
  <c r="F15" i="4"/>
  <c r="E15" i="4"/>
  <c r="D15" i="4"/>
  <c r="K64" i="1"/>
  <c r="E141" i="1"/>
  <c r="F141" i="1"/>
  <c r="D141" i="1"/>
  <c r="E134" i="1"/>
  <c r="F134" i="1"/>
  <c r="D134" i="1"/>
  <c r="E127" i="1"/>
  <c r="F127" i="1"/>
  <c r="D127" i="1"/>
  <c r="D45" i="1"/>
  <c r="F45" i="1"/>
  <c r="E45" i="1"/>
  <c r="F35" i="1"/>
  <c r="E35" i="1"/>
  <c r="D35" i="1"/>
  <c r="F25" i="1"/>
  <c r="E25" i="1"/>
  <c r="D25" i="1"/>
  <c r="F15" i="1"/>
  <c r="E15" i="1"/>
  <c r="D15" i="1"/>
  <c r="E27" i="2"/>
  <c r="F27" i="2"/>
  <c r="G27" i="2"/>
  <c r="E28" i="2"/>
  <c r="F28" i="2"/>
  <c r="G28" i="2"/>
  <c r="E29" i="2"/>
  <c r="F29" i="2"/>
  <c r="G29" i="2"/>
  <c r="D28" i="2"/>
  <c r="D29" i="2"/>
  <c r="D27" i="2"/>
  <c r="K141" i="1"/>
  <c r="L141" i="1"/>
  <c r="J141" i="1"/>
  <c r="K134" i="1"/>
  <c r="L134" i="1"/>
  <c r="J134" i="1"/>
  <c r="K127" i="1"/>
  <c r="L127" i="1"/>
  <c r="J127" i="1"/>
  <c r="K119" i="1"/>
  <c r="L119" i="1"/>
  <c r="J119" i="1"/>
  <c r="E119" i="1"/>
  <c r="F119" i="1"/>
  <c r="D119" i="1"/>
  <c r="K112" i="1"/>
  <c r="L112" i="1"/>
  <c r="J112" i="1"/>
  <c r="E112" i="1"/>
  <c r="F112" i="1"/>
  <c r="D112" i="1"/>
  <c r="K105" i="1"/>
  <c r="L105" i="1"/>
  <c r="J105" i="1"/>
  <c r="E105" i="1"/>
  <c r="F105" i="1"/>
  <c r="D105" i="1"/>
  <c r="K93" i="1"/>
  <c r="L93" i="1"/>
  <c r="J93" i="1"/>
  <c r="K86" i="1"/>
  <c r="L86" i="1"/>
  <c r="J86" i="1"/>
  <c r="K79" i="1"/>
  <c r="L79" i="1"/>
  <c r="J79" i="1"/>
  <c r="K71" i="1"/>
  <c r="L71" i="1"/>
  <c r="J71" i="1"/>
  <c r="L64" i="1"/>
  <c r="J64" i="1"/>
  <c r="K57" i="1"/>
  <c r="L57" i="1"/>
  <c r="J57" i="1"/>
  <c r="E93" i="1"/>
  <c r="F93" i="1"/>
  <c r="D93" i="1"/>
  <c r="E86" i="1"/>
  <c r="F86" i="1"/>
  <c r="D86" i="1"/>
  <c r="E79" i="1"/>
  <c r="F79" i="1"/>
  <c r="D79" i="1"/>
  <c r="E71" i="1"/>
  <c r="F71" i="1"/>
  <c r="D71" i="1"/>
  <c r="E64" i="1"/>
  <c r="F64" i="1"/>
  <c r="D64" i="1"/>
  <c r="E57" i="1"/>
  <c r="F57" i="1"/>
  <c r="D57" i="1"/>
  <c r="E13" i="2"/>
  <c r="F13" i="2"/>
  <c r="G13" i="2"/>
  <c r="D13" i="2"/>
</calcChain>
</file>

<file path=xl/comments1.xml><?xml version="1.0" encoding="utf-8"?>
<comments xmlns="http://schemas.openxmlformats.org/spreadsheetml/2006/main">
  <authors>
    <author>Author</author>
  </authors>
  <commentList>
    <comment ref="C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sharedStrings.xml><?xml version="1.0" encoding="utf-8"?>
<sst xmlns="http://schemas.openxmlformats.org/spreadsheetml/2006/main" count="499" uniqueCount="36">
  <si>
    <t>n:</t>
  </si>
  <si>
    <t>TAS</t>
  </si>
  <si>
    <t>Backoff</t>
  </si>
  <si>
    <t>CLH</t>
  </si>
  <si>
    <t>MCS</t>
  </si>
  <si>
    <t>SearialCounter (inc/ms)</t>
  </si>
  <si>
    <t>ParallelCounter (inc/ms)</t>
  </si>
  <si>
    <t>SpeedUp (P/S)</t>
  </si>
  <si>
    <t>Idle Lock Overhead (n=1) - Experiment #1</t>
  </si>
  <si>
    <t>Lock Scaling  - Experiment #2</t>
  </si>
  <si>
    <t>Fairness  - Experiment #3</t>
  </si>
  <si>
    <t>Counter Tests</t>
  </si>
  <si>
    <t>Packet Tests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</si>
  <si>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LockFree</t>
    </r>
  </si>
  <si>
    <r>
      <t xml:space="preserve">S = </t>
    </r>
    <r>
      <rPr>
        <b/>
        <i/>
        <sz val="11"/>
        <color theme="1"/>
        <rFont val="Calibri"/>
        <family val="2"/>
        <scheme val="minor"/>
      </rPr>
      <t>HomeQueue</t>
    </r>
  </si>
  <si>
    <t>ParallelPacket (Pkt/ms)</t>
  </si>
  <si>
    <t>W:</t>
  </si>
  <si>
    <t>SpeedUp(HomeQueue/LockFree)</t>
  </si>
  <si>
    <t>Beackoff</t>
  </si>
  <si>
    <t>SpeedUp</t>
  </si>
  <si>
    <t>Speedup with Uniform Load - Experiment #2</t>
  </si>
  <si>
    <t>W = 1000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</si>
  <si>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RandomQueue</t>
    </r>
  </si>
  <si>
    <t>SpeedUp(Parallel/Serial)</t>
  </si>
  <si>
    <t>SerialPacket (Pkt/ms)</t>
  </si>
  <si>
    <t>Speedup with Exponential Load - Experiment #3</t>
  </si>
  <si>
    <t>Lock
num of threads:</t>
  </si>
  <si>
    <t>Lock</t>
  </si>
  <si>
    <t>Throughput</t>
  </si>
  <si>
    <t>Deviation</t>
  </si>
  <si>
    <t>1 thread</t>
  </si>
  <si>
    <t>SpeedUp (P/S)-</t>
  </si>
  <si>
    <t>8 threads</t>
  </si>
  <si>
    <t>64 threads</t>
  </si>
  <si>
    <t>W = 6000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</si>
  <si>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LastQueue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</si>
</sst>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4" borderId="0" xfId="0" applyFont="1" applyFill="1" applyAlignment="1"/>
    <xf numFmtId="0" fontId="0" fillId="8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CounterTests!$D$26</c:f>
              <c:strCache>
                <c:ptCount val="1"/>
                <c:pt idx="0">
                  <c:v>TAS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CounterTests!$D$27:$D$29</c:f>
              <c:numCache>
                <c:formatCode>General</c:formatCode>
                <c:ptCount val="3"/>
                <c:pt idx="0">
                  <c:v>0.256181028055587</c:v>
                </c:pt>
                <c:pt idx="1">
                  <c:v>0.00367402591296521</c:v>
                </c:pt>
                <c:pt idx="2">
                  <c:v>0.000806002028438438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CounterTests!$E$26</c:f>
              <c:strCache>
                <c:ptCount val="1"/>
                <c:pt idx="0">
                  <c:v>Backoff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CounterTests!$E$27:$E$29</c:f>
              <c:numCache>
                <c:formatCode>General</c:formatCode>
                <c:ptCount val="3"/>
                <c:pt idx="0">
                  <c:v>0.260036404424951</c:v>
                </c:pt>
                <c:pt idx="1">
                  <c:v>0.170395545495456</c:v>
                </c:pt>
                <c:pt idx="2">
                  <c:v>0.0875586870226957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CounterTests!$F$26</c:f>
              <c:strCache>
                <c:ptCount val="1"/>
                <c:pt idx="0">
                  <c:v>CLH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CounterTests!$F$27:$F$29</c:f>
              <c:numCache>
                <c:formatCode>General</c:formatCode>
                <c:ptCount val="3"/>
                <c:pt idx="0">
                  <c:v>0.0917028807855833</c:v>
                </c:pt>
                <c:pt idx="1">
                  <c:v>0.000597784837758508</c:v>
                </c:pt>
                <c:pt idx="2">
                  <c:v>5.37334685625625E-5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CounterTests!$G$26</c:f>
              <c:strCache>
                <c:ptCount val="1"/>
                <c:pt idx="0">
                  <c:v>MCS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CounterTests!$G$27:$G$29</c:f>
              <c:numCache>
                <c:formatCode>General</c:formatCode>
                <c:ptCount val="3"/>
                <c:pt idx="0">
                  <c:v>0.134098587481445</c:v>
                </c:pt>
                <c:pt idx="1">
                  <c:v>0.00361357576083233</c:v>
                </c:pt>
                <c:pt idx="2">
                  <c:v>0.000275384026383133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39080"/>
        <c:axId val="-2112299624"/>
      </c:lineChart>
      <c:catAx>
        <c:axId val="212933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2299624"/>
        <c:crosses val="autoZero"/>
        <c:auto val="1"/>
        <c:lblAlgn val="ctr"/>
        <c:lblOffset val="100"/>
        <c:noMultiLvlLbl val="0"/>
      </c:catAx>
      <c:valAx>
        <c:axId val="-211229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3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'PacketTests-new'!$D$56:$F$56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'PacketTests-new'!$D$57:$F$57</c:f>
              <c:numCache>
                <c:formatCode>General</c:formatCode>
                <c:ptCount val="3"/>
                <c:pt idx="0">
                  <c:v>0.860566448801743</c:v>
                </c:pt>
                <c:pt idx="1">
                  <c:v>3.217864923747276</c:v>
                </c:pt>
                <c:pt idx="2">
                  <c:v>2.930283224400871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'PacketTests-new'!$D$70:$F$70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'PacketTests-new'!$D$71:$F$71</c:f>
              <c:numCache>
                <c:formatCode>General</c:formatCode>
                <c:ptCount val="3"/>
                <c:pt idx="0">
                  <c:v>0.812636165577342</c:v>
                </c:pt>
                <c:pt idx="1">
                  <c:v>2.311546840958606</c:v>
                </c:pt>
                <c:pt idx="2">
                  <c:v>1.374727668845316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'PacketTests-new'!$D$63:$F$63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'PacketTests-new'!$D$64:$F$64</c:f>
              <c:numCache>
                <c:formatCode>General</c:formatCode>
                <c:ptCount val="3"/>
                <c:pt idx="0">
                  <c:v>0.773420479302832</c:v>
                </c:pt>
                <c:pt idx="1">
                  <c:v>2.174291938997821</c:v>
                </c:pt>
                <c:pt idx="2">
                  <c:v>1.636165577342048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'PacketTests-new'!$D$78:$F$78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'PacketTests-new'!$D$79:$F$79</c:f>
              <c:numCache>
                <c:formatCode>General</c:formatCode>
                <c:ptCount val="3"/>
                <c:pt idx="0">
                  <c:v>0.864923747276688</c:v>
                </c:pt>
                <c:pt idx="1">
                  <c:v>3.220043572984749</c:v>
                </c:pt>
                <c:pt idx="2">
                  <c:v>3.217864923747276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'PacketTests-new'!$D$85:$F$85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'PacketTests-new'!$D$86:$F$86</c:f>
              <c:numCache>
                <c:formatCode>General</c:formatCode>
                <c:ptCount val="3"/>
                <c:pt idx="0">
                  <c:v>0.779956427015251</c:v>
                </c:pt>
                <c:pt idx="1">
                  <c:v>1.734204793028322</c:v>
                </c:pt>
                <c:pt idx="2">
                  <c:v>2.92156862745098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'PacketTests-new'!$D$92:$F$92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'PacketTests-new'!$D$93:$F$93</c:f>
              <c:numCache>
                <c:formatCode>General</c:formatCode>
                <c:ptCount val="3"/>
                <c:pt idx="0">
                  <c:v>0.775599128540305</c:v>
                </c:pt>
                <c:pt idx="1">
                  <c:v>1.904139433551198</c:v>
                </c:pt>
                <c:pt idx="2">
                  <c:v>3.047930283224401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63288"/>
        <c:axId val="2124022600"/>
      </c:scatterChart>
      <c:valAx>
        <c:axId val="213386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22600"/>
        <c:crosses val="autoZero"/>
        <c:crossBetween val="midCat"/>
      </c:valAx>
      <c:valAx>
        <c:axId val="21240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6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'PacketTests-new'!$J$104:$L$104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'PacketTests-new'!$J$105:$L$105</c:f>
              <c:numCache>
                <c:formatCode>General</c:formatCode>
                <c:ptCount val="3"/>
                <c:pt idx="0">
                  <c:v>0.909090909090909</c:v>
                </c:pt>
                <c:pt idx="1">
                  <c:v>4.12987012987013</c:v>
                </c:pt>
                <c:pt idx="2">
                  <c:v>5.454545454545454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'PacketTests-new'!$J$118:$L$118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'PacketTests-new'!$J$119:$L$119</c:f>
              <c:numCache>
                <c:formatCode>General</c:formatCode>
                <c:ptCount val="3"/>
                <c:pt idx="0">
                  <c:v>0.87012987012987</c:v>
                </c:pt>
                <c:pt idx="1">
                  <c:v>7.48051948051948</c:v>
                </c:pt>
                <c:pt idx="2">
                  <c:v>1.571428571428571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'PacketTests-new'!$J$112:$L$112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7.467532467532467</c:v>
                </c:pt>
                <c:pt idx="2">
                  <c:v>5.597402597402597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'PacketTests-new'!$J$127:$L$127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4.233766233766234</c:v>
                </c:pt>
                <c:pt idx="2">
                  <c:v>6.38961038961039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'PacketTests-new'!$J$134:$L$134</c:f>
              <c:numCache>
                <c:formatCode>General</c:formatCode>
                <c:ptCount val="3"/>
                <c:pt idx="0">
                  <c:v>0.896103896103896</c:v>
                </c:pt>
                <c:pt idx="1">
                  <c:v>7.168831168831169</c:v>
                </c:pt>
                <c:pt idx="2">
                  <c:v>6.467532467532467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'PacketTests-new'!$J$141:$L$141</c:f>
              <c:numCache>
                <c:formatCode>General</c:formatCode>
                <c:ptCount val="3"/>
                <c:pt idx="0">
                  <c:v>0.857142857142857</c:v>
                </c:pt>
                <c:pt idx="1">
                  <c:v>7.155844155844155</c:v>
                </c:pt>
                <c:pt idx="2">
                  <c:v>2.402597402597402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61272"/>
        <c:axId val="-2113176504"/>
      </c:scatterChart>
      <c:valAx>
        <c:axId val="-211386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76504"/>
        <c:crosses val="autoZero"/>
        <c:crossBetween val="midCat"/>
      </c:valAx>
      <c:valAx>
        <c:axId val="-21131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6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'PacketTests-new'!$D$104:$F$104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'PacketTests-new'!$D$105:$F$105</c:f>
              <c:numCache>
                <c:formatCode>General</c:formatCode>
                <c:ptCount val="3"/>
                <c:pt idx="0">
                  <c:v>0.888888888888889</c:v>
                </c:pt>
                <c:pt idx="1">
                  <c:v>3.324444444444444</c:v>
                </c:pt>
                <c:pt idx="2">
                  <c:v>0.671111111111111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'PacketTests-new'!$D$111:$F$111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'PacketTests-new'!$D$119:$F$119</c:f>
              <c:numCache>
                <c:formatCode>General</c:formatCode>
                <c:ptCount val="3"/>
                <c:pt idx="0">
                  <c:v>0.793333333333333</c:v>
                </c:pt>
                <c:pt idx="1">
                  <c:v>1.964444444444444</c:v>
                </c:pt>
                <c:pt idx="2">
                  <c:v>0.262222222222222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'PacketTests-new'!$D$112:$F$112</c:f>
              <c:numCache>
                <c:formatCode>General</c:formatCode>
                <c:ptCount val="3"/>
                <c:pt idx="0">
                  <c:v>0.755555555555555</c:v>
                </c:pt>
                <c:pt idx="1">
                  <c:v>1.602222222222222</c:v>
                </c:pt>
                <c:pt idx="2">
                  <c:v>0.833333333333333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'PacketTests-new'!$D$127:$F$127</c:f>
              <c:numCache>
                <c:formatCode>General</c:formatCode>
                <c:ptCount val="3"/>
                <c:pt idx="0">
                  <c:v>0.88470066518847</c:v>
                </c:pt>
                <c:pt idx="1">
                  <c:v>3.006651884700665</c:v>
                </c:pt>
                <c:pt idx="2">
                  <c:v>0.811529933481153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'PacketTests-new'!$D$134:$F$134</c:f>
              <c:numCache>
                <c:formatCode>General</c:formatCode>
                <c:ptCount val="3"/>
                <c:pt idx="0">
                  <c:v>0.813747228381375</c:v>
                </c:pt>
                <c:pt idx="1">
                  <c:v>2.818181818181818</c:v>
                </c:pt>
                <c:pt idx="2">
                  <c:v>1.119733924611973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'PacketTests-new'!$D$141:$F$141</c:f>
              <c:numCache>
                <c:formatCode>General</c:formatCode>
                <c:ptCount val="3"/>
                <c:pt idx="0">
                  <c:v>0.800443458980044</c:v>
                </c:pt>
                <c:pt idx="1">
                  <c:v>2.953436807095344</c:v>
                </c:pt>
                <c:pt idx="2">
                  <c:v>0.35920177383592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99736"/>
        <c:axId val="-2111668888"/>
      </c:scatterChart>
      <c:valAx>
        <c:axId val="-211129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68888"/>
        <c:crosses val="autoZero"/>
        <c:crossBetween val="midCat"/>
      </c:valAx>
      <c:valAx>
        <c:axId val="-21116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29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CounterTests!$C$34</c:f>
              <c:strCache>
                <c:ptCount val="1"/>
                <c:pt idx="0">
                  <c:v>TAS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CounterTests!$E$34:$E$37</c:f>
              <c:numCache>
                <c:formatCode>General</c:formatCode>
                <c:ptCount val="4"/>
                <c:pt idx="0">
                  <c:v>5.09071261661395</c:v>
                </c:pt>
                <c:pt idx="1">
                  <c:v>3.85175166714075</c:v>
                </c:pt>
                <c:pt idx="2">
                  <c:v>3.54121740575804</c:v>
                </c:pt>
                <c:pt idx="3">
                  <c:v>2.34709881471169</c:v>
                </c:pt>
              </c:numCache>
            </c:numRef>
          </c:xVal>
          <c:yVal>
            <c:numRef>
              <c:f>CounterTests!$F$34:$F$37</c:f>
              <c:numCache>
                <c:formatCode>General</c:formatCode>
                <c:ptCount val="4"/>
                <c:pt idx="0">
                  <c:v>234.0</c:v>
                </c:pt>
                <c:pt idx="1">
                  <c:v>191.0</c:v>
                </c:pt>
                <c:pt idx="2">
                  <c:v>197.0</c:v>
                </c:pt>
                <c:pt idx="3">
                  <c:v>264.0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CounterTests!$C$38</c:f>
              <c:strCache>
                <c:ptCount val="1"/>
                <c:pt idx="0">
                  <c:v>Backoff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CounterTests!$E$38:$E$41</c:f>
              <c:numCache>
                <c:formatCode>General</c:formatCode>
                <c:ptCount val="4"/>
                <c:pt idx="0">
                  <c:v>312.883587833198</c:v>
                </c:pt>
                <c:pt idx="1">
                  <c:v>232.138912580132</c:v>
                </c:pt>
                <c:pt idx="2">
                  <c:v>285.46816140275</c:v>
                </c:pt>
                <c:pt idx="3">
                  <c:v>98.9198290336626</c:v>
                </c:pt>
              </c:numCache>
            </c:numRef>
          </c:xVal>
          <c:yVal>
            <c:numRef>
              <c:f>CounterTests!$F$38:$F$41</c:f>
              <c:numCache>
                <c:formatCode>General</c:formatCode>
                <c:ptCount val="4"/>
                <c:pt idx="0">
                  <c:v>20704.0</c:v>
                </c:pt>
                <c:pt idx="1">
                  <c:v>6230.0</c:v>
                </c:pt>
                <c:pt idx="2">
                  <c:v>16156.0</c:v>
                </c:pt>
                <c:pt idx="3">
                  <c:v>2917.0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CounterTests!$C$42</c:f>
              <c:strCache>
                <c:ptCount val="1"/>
                <c:pt idx="0">
                  <c:v>CLH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CounterTests!$E$42:$E$45</c:f>
              <c:numCache>
                <c:formatCode>General</c:formatCode>
                <c:ptCount val="4"/>
                <c:pt idx="0">
                  <c:v>0.484825625413874</c:v>
                </c:pt>
                <c:pt idx="1">
                  <c:v>0.747352463425938</c:v>
                </c:pt>
                <c:pt idx="2">
                  <c:v>0.23283815691912</c:v>
                </c:pt>
                <c:pt idx="3">
                  <c:v>0.350356286973828</c:v>
                </c:pt>
              </c:numCache>
            </c:numRef>
          </c:xVal>
          <c:yVal>
            <c:numRef>
              <c:f>CounterTests!$F$42:$F$45</c:f>
              <c:numCache>
                <c:formatCode>General</c:formatCode>
                <c:ptCount val="4"/>
                <c:pt idx="0">
                  <c:v>48.0</c:v>
                </c:pt>
                <c:pt idx="1">
                  <c:v>20.0</c:v>
                </c:pt>
                <c:pt idx="2">
                  <c:v>19.0</c:v>
                </c:pt>
                <c:pt idx="3">
                  <c:v>30.0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CounterTests!$C$46</c:f>
              <c:strCache>
                <c:ptCount val="1"/>
                <c:pt idx="0">
                  <c:v>MCS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CounterTests!$E$46:$E$49</c:f>
              <c:numCache>
                <c:formatCode>General</c:formatCode>
                <c:ptCount val="4"/>
                <c:pt idx="0">
                  <c:v>0.493798886029272</c:v>
                </c:pt>
                <c:pt idx="1">
                  <c:v>2.42736941811596</c:v>
                </c:pt>
                <c:pt idx="2">
                  <c:v>1.88371069462368</c:v>
                </c:pt>
                <c:pt idx="3">
                  <c:v>1.11306180104589</c:v>
                </c:pt>
              </c:numCache>
            </c:numRef>
          </c:xVal>
          <c:yVal>
            <c:numRef>
              <c:f>CounterTests!$F$46:$F$49</c:f>
              <c:numCache>
                <c:formatCode>General</c:formatCode>
                <c:ptCount val="4"/>
                <c:pt idx="0">
                  <c:v>107.0</c:v>
                </c:pt>
                <c:pt idx="1">
                  <c:v>171.0</c:v>
                </c:pt>
                <c:pt idx="2">
                  <c:v>129.0</c:v>
                </c:pt>
                <c:pt idx="3">
                  <c:v>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43352"/>
        <c:axId val="-2112540216"/>
      </c:scatterChart>
      <c:valAx>
        <c:axId val="-211254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540216"/>
        <c:crosses val="autoZero"/>
        <c:crossBetween val="midCat"/>
      </c:valAx>
      <c:valAx>
        <c:axId val="-211254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54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2">
                    <a:lumMod val="75000"/>
                  </a:schemeClr>
                </a:solidFill>
              </a:rPr>
              <a:t>Idle Lock Overhead</a:t>
            </a:r>
            <a:endParaRPr lang="he-IL" sz="1800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PacketTests!$D$14:$F$14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PacketTests!$D$15:$F$15</c:f>
              <c:numCache>
                <c:formatCode>General</c:formatCode>
                <c:ptCount val="3"/>
                <c:pt idx="0">
                  <c:v>0.716417910447761</c:v>
                </c:pt>
                <c:pt idx="1">
                  <c:v>0.811379579111457</c:v>
                </c:pt>
                <c:pt idx="2">
                  <c:v>0.848670756646217</c:v>
                </c:pt>
              </c:numCache>
            </c:numRef>
          </c:yVal>
          <c:smooth val="0"/>
        </c:ser>
        <c:ser>
          <c:idx val="1"/>
          <c:order val="1"/>
          <c:tx>
            <c:v>Backoff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PacketTests!$D$24:$F$24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PacketTests!$D$25:$F$25</c:f>
              <c:numCache>
                <c:formatCode>General</c:formatCode>
                <c:ptCount val="3"/>
                <c:pt idx="0">
                  <c:v>0.755918827508455</c:v>
                </c:pt>
                <c:pt idx="1">
                  <c:v>0.670714285714286</c:v>
                </c:pt>
                <c:pt idx="2">
                  <c:v>0.863543788187373</c:v>
                </c:pt>
              </c:numCache>
            </c:numRef>
          </c:yVal>
          <c:smooth val="0"/>
        </c:ser>
        <c:ser>
          <c:idx val="2"/>
          <c:order val="2"/>
          <c:tx>
            <c:v>CLH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PacketTests!$D$34:$F$34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PacketTests!$D$35:$F$35</c:f>
              <c:numCache>
                <c:formatCode>General</c:formatCode>
                <c:ptCount val="3"/>
                <c:pt idx="0">
                  <c:v>0.660267597440372</c:v>
                </c:pt>
                <c:pt idx="1">
                  <c:v>0.561247216035635</c:v>
                </c:pt>
                <c:pt idx="2">
                  <c:v>0.773584905660377</c:v>
                </c:pt>
              </c:numCache>
            </c:numRef>
          </c:yVal>
          <c:smooth val="0"/>
        </c:ser>
        <c:ser>
          <c:idx val="3"/>
          <c:order val="3"/>
          <c:tx>
            <c:v>MCS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PacketTests!$D$44:$F$44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PacketTests!$D$45:$F$45</c:f>
              <c:numCache>
                <c:formatCode>General</c:formatCode>
                <c:ptCount val="3"/>
                <c:pt idx="0">
                  <c:v>0.756083757781551</c:v>
                </c:pt>
                <c:pt idx="1">
                  <c:v>0.592203898050974</c:v>
                </c:pt>
                <c:pt idx="2">
                  <c:v>0.801652892561983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04216"/>
        <c:axId val="-2113195752"/>
      </c:scatterChart>
      <c:valAx>
        <c:axId val="-211320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95752"/>
        <c:crosses val="autoZero"/>
        <c:crossBetween val="midCat"/>
      </c:valAx>
      <c:valAx>
        <c:axId val="-21131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SpeedUp=HomeQueue/LockFree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20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PacketTests!$J$56:$L$56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PacketTests!$J$57:$L$57</c:f>
              <c:numCache>
                <c:formatCode>General</c:formatCode>
                <c:ptCount val="3"/>
                <c:pt idx="0">
                  <c:v>0.986666666666667</c:v>
                </c:pt>
                <c:pt idx="1">
                  <c:v>3.92</c:v>
                </c:pt>
                <c:pt idx="2">
                  <c:v>9.493333333333334</c:v>
                </c:pt>
              </c:numCache>
            </c:numRef>
          </c:yVal>
          <c:smooth val="0"/>
        </c:ser>
        <c:ser>
          <c:idx val="1"/>
          <c:order val="1"/>
          <c:tx>
            <c:v>TAS - RandomQueue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PacketTests!$J$63:$L$63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PacketTests!$J$64:$L$64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3.893333333333333</c:v>
                </c:pt>
                <c:pt idx="2">
                  <c:v>9.52</c:v>
                </c:pt>
              </c:numCache>
            </c:numRef>
          </c:yVal>
          <c:smooth val="0"/>
        </c:ser>
        <c:ser>
          <c:idx val="2"/>
          <c:order val="2"/>
          <c:tx>
            <c:v>TAS - LastQueue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PacketTests!$J$70:$L$70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PacketTests!$J$71:$L$71</c:f>
              <c:numCache>
                <c:formatCode>General</c:formatCode>
                <c:ptCount val="3"/>
                <c:pt idx="0">
                  <c:v>0.986666666666667</c:v>
                </c:pt>
                <c:pt idx="1">
                  <c:v>3.893333333333333</c:v>
                </c:pt>
                <c:pt idx="2">
                  <c:v>9.586666666666665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PacketTests!$J$78:$L$78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PacketTests!$J$79:$L$79</c:f>
              <c:numCache>
                <c:formatCode>General</c:formatCode>
                <c:ptCount val="3"/>
                <c:pt idx="0">
                  <c:v>1.0</c:v>
                </c:pt>
                <c:pt idx="1">
                  <c:v>3.906666666666667</c:v>
                </c:pt>
                <c:pt idx="2">
                  <c:v>9.426666666666665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PacketTests!$J$85:$L$85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PacketTests!$J$86:$L$86</c:f>
              <c:numCache>
                <c:formatCode>General</c:formatCode>
                <c:ptCount val="3"/>
                <c:pt idx="0">
                  <c:v>0.933333333333333</c:v>
                </c:pt>
                <c:pt idx="1">
                  <c:v>3.76</c:v>
                </c:pt>
                <c:pt idx="2">
                  <c:v>9.04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PacketTests!$J$92:$L$92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PacketTests!$J$93:$L$93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3.8</c:v>
                </c:pt>
                <c:pt idx="2">
                  <c:v>9.186666666666667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11096"/>
        <c:axId val="-2113404536"/>
      </c:scatterChart>
      <c:valAx>
        <c:axId val="-211331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04536"/>
        <c:crosses val="autoZero"/>
        <c:crossBetween val="midCat"/>
      </c:valAx>
      <c:valAx>
        <c:axId val="-211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1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PacketTests!$D$56:$F$56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PacketTests!$D$57:$F$57</c:f>
              <c:numCache>
                <c:formatCode>General</c:formatCode>
                <c:ptCount val="3"/>
                <c:pt idx="0">
                  <c:v>0.860566448801743</c:v>
                </c:pt>
                <c:pt idx="1">
                  <c:v>3.217864923747276</c:v>
                </c:pt>
                <c:pt idx="2">
                  <c:v>2.930283224400871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PacketTests!$D$70:$F$70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PacketTests!$D$71:$F$71</c:f>
              <c:numCache>
                <c:formatCode>General</c:formatCode>
                <c:ptCount val="3"/>
                <c:pt idx="0">
                  <c:v>0.812636165577342</c:v>
                </c:pt>
                <c:pt idx="1">
                  <c:v>2.311546840958606</c:v>
                </c:pt>
                <c:pt idx="2">
                  <c:v>1.374727668845316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PacketTests!$D$63:$F$63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PacketTests!$D$64:$F$64</c:f>
              <c:numCache>
                <c:formatCode>General</c:formatCode>
                <c:ptCount val="3"/>
                <c:pt idx="0">
                  <c:v>0.773420479302832</c:v>
                </c:pt>
                <c:pt idx="1">
                  <c:v>2.174291938997821</c:v>
                </c:pt>
                <c:pt idx="2">
                  <c:v>1.636165577342048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PacketTests!$D$78:$F$78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PacketTests!$D$79:$F$79</c:f>
              <c:numCache>
                <c:formatCode>General</c:formatCode>
                <c:ptCount val="3"/>
                <c:pt idx="0">
                  <c:v>0.864923747276688</c:v>
                </c:pt>
                <c:pt idx="1">
                  <c:v>3.220043572984749</c:v>
                </c:pt>
                <c:pt idx="2">
                  <c:v>3.217864923747276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PacketTests!$D$85:$F$85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PacketTests!$D$86:$F$86</c:f>
              <c:numCache>
                <c:formatCode>General</c:formatCode>
                <c:ptCount val="3"/>
                <c:pt idx="0">
                  <c:v>0.779956427015251</c:v>
                </c:pt>
                <c:pt idx="1">
                  <c:v>1.734204793028322</c:v>
                </c:pt>
                <c:pt idx="2">
                  <c:v>2.92156862745098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PacketTests!$D$92:$F$92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PacketTests!$D$93:$F$93</c:f>
              <c:numCache>
                <c:formatCode>General</c:formatCode>
                <c:ptCount val="3"/>
                <c:pt idx="0">
                  <c:v>0.775599128540305</c:v>
                </c:pt>
                <c:pt idx="1">
                  <c:v>1.904139433551198</c:v>
                </c:pt>
                <c:pt idx="2">
                  <c:v>3.047930283224401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61160"/>
        <c:axId val="-2113554328"/>
      </c:scatterChart>
      <c:valAx>
        <c:axId val="-21135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54328"/>
        <c:crosses val="autoZero"/>
        <c:crossBetween val="midCat"/>
      </c:valAx>
      <c:valAx>
        <c:axId val="-21135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6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PacketTests!$J$104:$L$104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PacketTests!$J$105:$L$105</c:f>
              <c:numCache>
                <c:formatCode>General</c:formatCode>
                <c:ptCount val="3"/>
                <c:pt idx="0">
                  <c:v>0.909090909090909</c:v>
                </c:pt>
                <c:pt idx="1">
                  <c:v>4.12987012987013</c:v>
                </c:pt>
                <c:pt idx="2">
                  <c:v>5.454545454545454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PacketTests!$J$118:$L$118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PacketTests!$J$119:$L$119</c:f>
              <c:numCache>
                <c:formatCode>General</c:formatCode>
                <c:ptCount val="3"/>
                <c:pt idx="0">
                  <c:v>0.87012987012987</c:v>
                </c:pt>
                <c:pt idx="1">
                  <c:v>7.48051948051948</c:v>
                </c:pt>
                <c:pt idx="2">
                  <c:v>1.571428571428571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PacketTests!$J$112:$L$112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7.467532467532467</c:v>
                </c:pt>
                <c:pt idx="2">
                  <c:v>5.597402597402597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PacketTests!$J$127:$L$127</c:f>
              <c:numCache>
                <c:formatCode>General</c:formatCode>
                <c:ptCount val="3"/>
                <c:pt idx="0">
                  <c:v>0.883116883116883</c:v>
                </c:pt>
                <c:pt idx="1">
                  <c:v>4.233766233766234</c:v>
                </c:pt>
                <c:pt idx="2">
                  <c:v>6.38961038961039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PacketTests!$J$134:$L$134</c:f>
              <c:numCache>
                <c:formatCode>General</c:formatCode>
                <c:ptCount val="3"/>
                <c:pt idx="0">
                  <c:v>0.896103896103896</c:v>
                </c:pt>
                <c:pt idx="1">
                  <c:v>7.168831168831169</c:v>
                </c:pt>
                <c:pt idx="2">
                  <c:v>6.467532467532467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PacketTests!$J$141:$L$141</c:f>
              <c:numCache>
                <c:formatCode>General</c:formatCode>
                <c:ptCount val="3"/>
                <c:pt idx="0">
                  <c:v>0.857142857142857</c:v>
                </c:pt>
                <c:pt idx="1">
                  <c:v>7.155844155844155</c:v>
                </c:pt>
                <c:pt idx="2">
                  <c:v>2.402597402597402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75640"/>
        <c:axId val="-2113368808"/>
      </c:scatterChart>
      <c:valAx>
        <c:axId val="-211337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68808"/>
        <c:crosses val="autoZero"/>
        <c:crossBetween val="midCat"/>
      </c:valAx>
      <c:valAx>
        <c:axId val="-21133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PacketTests!$D$104:$F$104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PacketTests!$D$105:$F$105</c:f>
              <c:numCache>
                <c:formatCode>General</c:formatCode>
                <c:ptCount val="3"/>
                <c:pt idx="0">
                  <c:v>0.888888888888889</c:v>
                </c:pt>
                <c:pt idx="1">
                  <c:v>3.324444444444444</c:v>
                </c:pt>
                <c:pt idx="2">
                  <c:v>0.671111111111111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PacketTests!$D$111:$F$111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PacketTests!$D$119:$F$119</c:f>
              <c:numCache>
                <c:formatCode>General</c:formatCode>
                <c:ptCount val="3"/>
                <c:pt idx="0">
                  <c:v>0.793333333333333</c:v>
                </c:pt>
                <c:pt idx="1">
                  <c:v>1.964444444444444</c:v>
                </c:pt>
                <c:pt idx="2">
                  <c:v>0.262222222222222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PacketTests!$D$112:$F$112</c:f>
              <c:numCache>
                <c:formatCode>General</c:formatCode>
                <c:ptCount val="3"/>
                <c:pt idx="0">
                  <c:v>0.755555555555555</c:v>
                </c:pt>
                <c:pt idx="1">
                  <c:v>1.602222222222222</c:v>
                </c:pt>
                <c:pt idx="2">
                  <c:v>0.833333333333333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PacketTests!$D$127:$F$127</c:f>
              <c:numCache>
                <c:formatCode>General</c:formatCode>
                <c:ptCount val="3"/>
                <c:pt idx="0">
                  <c:v>0.88470066518847</c:v>
                </c:pt>
                <c:pt idx="1">
                  <c:v>3.006651884700665</c:v>
                </c:pt>
                <c:pt idx="2">
                  <c:v>0.811529933481153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PacketTests!$D$134:$F$134</c:f>
              <c:numCache>
                <c:formatCode>General</c:formatCode>
                <c:ptCount val="3"/>
                <c:pt idx="0">
                  <c:v>0.813747228381375</c:v>
                </c:pt>
                <c:pt idx="1">
                  <c:v>2.818181818181818</c:v>
                </c:pt>
                <c:pt idx="2">
                  <c:v>1.119733924611973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PacketTests!$D$141:$F$141</c:f>
              <c:numCache>
                <c:formatCode>General</c:formatCode>
                <c:ptCount val="3"/>
                <c:pt idx="0">
                  <c:v>0.800443458980044</c:v>
                </c:pt>
                <c:pt idx="1">
                  <c:v>2.953436807095344</c:v>
                </c:pt>
                <c:pt idx="2">
                  <c:v>0.35920177383592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82584"/>
        <c:axId val="-2113500696"/>
      </c:scatterChart>
      <c:valAx>
        <c:axId val="-211348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00696"/>
        <c:crosses val="autoZero"/>
        <c:crossBetween val="midCat"/>
      </c:valAx>
      <c:valAx>
        <c:axId val="-211350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8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2">
                    <a:lumMod val="75000"/>
                  </a:schemeClr>
                </a:solidFill>
              </a:rPr>
              <a:t>Idle Lock Overhead</a:t>
            </a:r>
            <a:endParaRPr lang="he-IL" sz="1800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'PacketTests-new'!$D$14:$F$14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'PacketTests-new'!$D$15:$F$15</c:f>
              <c:numCache>
                <c:formatCode>General</c:formatCode>
                <c:ptCount val="3"/>
                <c:pt idx="0">
                  <c:v>0.716417910447761</c:v>
                </c:pt>
                <c:pt idx="1">
                  <c:v>0.811379579111457</c:v>
                </c:pt>
                <c:pt idx="2">
                  <c:v>0.848670756646217</c:v>
                </c:pt>
              </c:numCache>
            </c:numRef>
          </c:yVal>
          <c:smooth val="0"/>
        </c:ser>
        <c:ser>
          <c:idx val="1"/>
          <c:order val="1"/>
          <c:tx>
            <c:v>Backoff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square"/>
              <c:size val="5"/>
            </c:marker>
            <c:bubble3D val="0"/>
          </c:dPt>
          <c:xVal>
            <c:numRef>
              <c:f>'PacketTests-new'!$D$24:$F$24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'PacketTests-new'!$D$25:$F$25</c:f>
              <c:numCache>
                <c:formatCode>General</c:formatCode>
                <c:ptCount val="3"/>
                <c:pt idx="0">
                  <c:v>0.755918827508455</c:v>
                </c:pt>
                <c:pt idx="1">
                  <c:v>0.670714285714286</c:v>
                </c:pt>
                <c:pt idx="2">
                  <c:v>0.863543788187373</c:v>
                </c:pt>
              </c:numCache>
            </c:numRef>
          </c:yVal>
          <c:smooth val="0"/>
        </c:ser>
        <c:ser>
          <c:idx val="2"/>
          <c:order val="2"/>
          <c:tx>
            <c:v>CLH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'PacketTests-new'!$D$34:$F$34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'PacketTests-new'!$D$35:$F$35</c:f>
              <c:numCache>
                <c:formatCode>General</c:formatCode>
                <c:ptCount val="3"/>
                <c:pt idx="0">
                  <c:v>0.660267597440372</c:v>
                </c:pt>
                <c:pt idx="1">
                  <c:v>0.561247216035635</c:v>
                </c:pt>
                <c:pt idx="2">
                  <c:v>0.773584905660377</c:v>
                </c:pt>
              </c:numCache>
            </c:numRef>
          </c:yVal>
          <c:smooth val="0"/>
        </c:ser>
        <c:ser>
          <c:idx val="3"/>
          <c:order val="3"/>
          <c:tx>
            <c:v>MCS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'PacketTests-new'!$D$44:$F$44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'PacketTests-new'!$D$45:$F$45</c:f>
              <c:numCache>
                <c:formatCode>General</c:formatCode>
                <c:ptCount val="3"/>
                <c:pt idx="0">
                  <c:v>0.756083757781551</c:v>
                </c:pt>
                <c:pt idx="1">
                  <c:v>0.592203898050974</c:v>
                </c:pt>
                <c:pt idx="2">
                  <c:v>0.801652892561983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83368"/>
        <c:axId val="2127204600"/>
      </c:scatterChart>
      <c:valAx>
        <c:axId val="-211178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04600"/>
        <c:crosses val="autoZero"/>
        <c:crossBetween val="midCat"/>
      </c:valAx>
      <c:valAx>
        <c:axId val="21272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SpeedUp=HomeQueue/LockFree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'PacketTests-new'!$J$56:$L$56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'PacketTests-new'!$J$57:$L$57</c:f>
              <c:numCache>
                <c:formatCode>General</c:formatCode>
                <c:ptCount val="3"/>
                <c:pt idx="0">
                  <c:v>0.952380952380952</c:v>
                </c:pt>
                <c:pt idx="1">
                  <c:v>3.380952380952381</c:v>
                </c:pt>
                <c:pt idx="2">
                  <c:v>0.0952380952380952</c:v>
                </c:pt>
              </c:numCache>
            </c:numRef>
          </c:yVal>
          <c:smooth val="0"/>
        </c:ser>
        <c:ser>
          <c:idx val="1"/>
          <c:order val="1"/>
          <c:tx>
            <c:v>TAS - RandomQueue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'PacketTests-new'!$J$63:$L$63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'PacketTests-new'!$J$64:$L$64</c:f>
              <c:numCache>
                <c:formatCode>General</c:formatCode>
                <c:ptCount val="3"/>
                <c:pt idx="0">
                  <c:v>0.952380952380952</c:v>
                </c:pt>
                <c:pt idx="1">
                  <c:v>3.609523809523809</c:v>
                </c:pt>
                <c:pt idx="2">
                  <c:v>2.847619047619048</c:v>
                </c:pt>
              </c:numCache>
            </c:numRef>
          </c:yVal>
          <c:smooth val="0"/>
        </c:ser>
        <c:ser>
          <c:idx val="2"/>
          <c:order val="2"/>
          <c:tx>
            <c:v>TAS - LastQueue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'PacketTests-new'!$J$70:$L$70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'PacketTests-new'!$J$71:$L$71</c:f>
              <c:numCache>
                <c:formatCode>General</c:formatCode>
                <c:ptCount val="3"/>
                <c:pt idx="0">
                  <c:v>0.952380952380952</c:v>
                </c:pt>
                <c:pt idx="1">
                  <c:v>3.561904761904762</c:v>
                </c:pt>
                <c:pt idx="2">
                  <c:v>0.152380952380952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'PacketTests-new'!$J$78:$L$78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'PacketTests-new'!$J$79:$L$79</c:f>
              <c:numCache>
                <c:formatCode>General</c:formatCode>
                <c:ptCount val="3"/>
                <c:pt idx="0">
                  <c:v>0.980952380952381</c:v>
                </c:pt>
                <c:pt idx="1">
                  <c:v>3.361904761904762</c:v>
                </c:pt>
                <c:pt idx="2">
                  <c:v>0.0952380952380952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'PacketTests-new'!$J$85:$L$85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'PacketTests-new'!$J$86:$L$86</c:f>
              <c:numCache>
                <c:formatCode>General</c:formatCode>
                <c:ptCount val="3"/>
                <c:pt idx="0">
                  <c:v>0.952380952380952</c:v>
                </c:pt>
                <c:pt idx="1">
                  <c:v>3.523809523809524</c:v>
                </c:pt>
                <c:pt idx="2">
                  <c:v>2.952380952380952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'PacketTests-new'!$J$92:$L$92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'PacketTests-new'!$J$93:$L$93</c:f>
              <c:numCache>
                <c:formatCode>General</c:formatCode>
                <c:ptCount val="3"/>
                <c:pt idx="0">
                  <c:v>0.952380952380952</c:v>
                </c:pt>
                <c:pt idx="1">
                  <c:v>3.542857142857143</c:v>
                </c:pt>
                <c:pt idx="2">
                  <c:v>0.504761904761905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25432"/>
        <c:axId val="2141067112"/>
      </c:scatterChart>
      <c:valAx>
        <c:axId val="214082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67112"/>
        <c:crosses val="autoZero"/>
        <c:crossBetween val="midCat"/>
      </c:valAx>
      <c:valAx>
        <c:axId val="21410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2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13</xdr:row>
      <xdr:rowOff>101600</xdr:rowOff>
    </xdr:from>
    <xdr:to>
      <xdr:col>17</xdr:col>
      <xdr:colOff>482600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40</xdr:row>
      <xdr:rowOff>107950</xdr:rowOff>
    </xdr:from>
    <xdr:to>
      <xdr:col>17</xdr:col>
      <xdr:colOff>114300</xdr:colOff>
      <xdr:row>58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</xdr:colOff>
      <xdr:row>10</xdr:row>
      <xdr:rowOff>44449</xdr:rowOff>
    </xdr:from>
    <xdr:to>
      <xdr:col>19</xdr:col>
      <xdr:colOff>139699</xdr:colOff>
      <xdr:row>35</xdr:row>
      <xdr:rowOff>22224</xdr:rowOff>
    </xdr:to>
    <xdr:graphicFrame macro="">
      <xdr:nvGraphicFramePr>
        <xdr:cNvPr id="2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45</xdr:row>
      <xdr:rowOff>73957</xdr:rowOff>
    </xdr:from>
    <xdr:to>
      <xdr:col>28</xdr:col>
      <xdr:colOff>414618</xdr:colOff>
      <xdr:row>71</xdr:row>
      <xdr:rowOff>190498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302559</xdr:colOff>
      <xdr:row>72</xdr:row>
      <xdr:rowOff>112059</xdr:rowOff>
    </xdr:from>
    <xdr:to>
      <xdr:col>28</xdr:col>
      <xdr:colOff>392206</xdr:colOff>
      <xdr:row>99</xdr:row>
      <xdr:rowOff>38100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291353</xdr:colOff>
      <xdr:row>99</xdr:row>
      <xdr:rowOff>145676</xdr:rowOff>
    </xdr:from>
    <xdr:to>
      <xdr:col>28</xdr:col>
      <xdr:colOff>381000</xdr:colOff>
      <xdr:row>126</xdr:row>
      <xdr:rowOff>49305</xdr:rowOff>
    </xdr:to>
    <xdr:graphicFrame macro="">
      <xdr:nvGraphicFramePr>
        <xdr:cNvPr id="7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291353</xdr:colOff>
      <xdr:row>126</xdr:row>
      <xdr:rowOff>156883</xdr:rowOff>
    </xdr:from>
    <xdr:to>
      <xdr:col>28</xdr:col>
      <xdr:colOff>381000</xdr:colOff>
      <xdr:row>154</xdr:row>
      <xdr:rowOff>15688</xdr:rowOff>
    </xdr:to>
    <xdr:graphicFrame macro="">
      <xdr:nvGraphicFramePr>
        <xdr:cNvPr id="8" name="תרשים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</xdr:colOff>
      <xdr:row>10</xdr:row>
      <xdr:rowOff>44449</xdr:rowOff>
    </xdr:from>
    <xdr:to>
      <xdr:col>19</xdr:col>
      <xdr:colOff>139699</xdr:colOff>
      <xdr:row>35</xdr:row>
      <xdr:rowOff>22224</xdr:rowOff>
    </xdr:to>
    <xdr:graphicFrame macro="">
      <xdr:nvGraphicFramePr>
        <xdr:cNvPr id="2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45</xdr:row>
      <xdr:rowOff>73957</xdr:rowOff>
    </xdr:from>
    <xdr:to>
      <xdr:col>28</xdr:col>
      <xdr:colOff>414618</xdr:colOff>
      <xdr:row>71</xdr:row>
      <xdr:rowOff>190498</xdr:rowOff>
    </xdr:to>
    <xdr:graphicFrame macro="">
      <xdr:nvGraphicFramePr>
        <xdr:cNvPr id="3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302559</xdr:colOff>
      <xdr:row>72</xdr:row>
      <xdr:rowOff>112059</xdr:rowOff>
    </xdr:from>
    <xdr:to>
      <xdr:col>28</xdr:col>
      <xdr:colOff>392206</xdr:colOff>
      <xdr:row>99</xdr:row>
      <xdr:rowOff>38100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291353</xdr:colOff>
      <xdr:row>99</xdr:row>
      <xdr:rowOff>145676</xdr:rowOff>
    </xdr:from>
    <xdr:to>
      <xdr:col>28</xdr:col>
      <xdr:colOff>381000</xdr:colOff>
      <xdr:row>126</xdr:row>
      <xdr:rowOff>49305</xdr:rowOff>
    </xdr:to>
    <xdr:graphicFrame macro="">
      <xdr:nvGraphicFramePr>
        <xdr:cNvPr id="5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291353</xdr:colOff>
      <xdr:row>126</xdr:row>
      <xdr:rowOff>156883</xdr:rowOff>
    </xdr:from>
    <xdr:to>
      <xdr:col>28</xdr:col>
      <xdr:colOff>381000</xdr:colOff>
      <xdr:row>154</xdr:row>
      <xdr:rowOff>15688</xdr:rowOff>
    </xdr:to>
    <xdr:graphicFrame macro="">
      <xdr:nvGraphicFramePr>
        <xdr:cNvPr id="6" name="תרשים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abSelected="1" topLeftCell="A3" workbookViewId="0">
      <selection activeCell="H22" sqref="H22"/>
    </sheetView>
  </sheetViews>
  <sheetFormatPr baseColWidth="10" defaultColWidth="8.83203125" defaultRowHeight="14" x14ac:dyDescent="0"/>
  <cols>
    <col min="3" max="3" width="22.33203125" customWidth="1"/>
    <col min="6" max="6" width="9.83203125" customWidth="1"/>
    <col min="12" max="12" width="10.33203125" customWidth="1"/>
  </cols>
  <sheetData>
    <row r="2" spans="3:18">
      <c r="H2" s="9" t="s">
        <v>11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3:18"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5" spans="3:18" ht="20.25" customHeight="1">
      <c r="C5" s="8" t="s">
        <v>8</v>
      </c>
      <c r="D5" s="8"/>
      <c r="E5" s="8"/>
      <c r="F5" s="8"/>
      <c r="G5" s="8"/>
    </row>
    <row r="6" spans="3:18">
      <c r="C6" s="2" t="s">
        <v>5</v>
      </c>
      <c r="D6">
        <v>148883</v>
      </c>
    </row>
    <row r="9" spans="3:18">
      <c r="D9" s="3" t="s">
        <v>1</v>
      </c>
      <c r="E9" s="3" t="s">
        <v>2</v>
      </c>
      <c r="F9" s="3" t="s">
        <v>3</v>
      </c>
      <c r="G9" s="3" t="s">
        <v>4</v>
      </c>
    </row>
    <row r="10" spans="3:18">
      <c r="C10" s="2" t="s">
        <v>6</v>
      </c>
      <c r="D10" s="1">
        <v>38069</v>
      </c>
      <c r="E10" s="1">
        <v>39096</v>
      </c>
      <c r="F10" s="1">
        <v>13484</v>
      </c>
      <c r="G10" s="1">
        <v>17559</v>
      </c>
    </row>
    <row r="12" spans="3:18">
      <c r="D12" s="3" t="s">
        <v>1</v>
      </c>
      <c r="E12" s="3" t="s">
        <v>2</v>
      </c>
      <c r="F12" s="3" t="s">
        <v>3</v>
      </c>
      <c r="G12" s="3" t="s">
        <v>4</v>
      </c>
    </row>
    <row r="13" spans="3:18">
      <c r="C13" s="2" t="s">
        <v>7</v>
      </c>
      <c r="D13">
        <f>D10/$D$6</f>
        <v>0.2556974268385242</v>
      </c>
      <c r="E13">
        <f t="shared" ref="E13:G13" si="0">E10/$D$6</f>
        <v>0.26259546086524316</v>
      </c>
      <c r="F13">
        <f t="shared" si="0"/>
        <v>9.0567761262199176E-2</v>
      </c>
      <c r="G13">
        <f t="shared" si="0"/>
        <v>0.11793824681125448</v>
      </c>
    </row>
    <row r="17" spans="2:7">
      <c r="C17" s="8" t="s">
        <v>9</v>
      </c>
      <c r="D17" s="8"/>
      <c r="E17" s="8"/>
      <c r="F17" s="8"/>
      <c r="G17" s="8"/>
    </row>
    <row r="19" spans="2:7" ht="28">
      <c r="C19" s="5" t="s">
        <v>26</v>
      </c>
      <c r="D19" s="3" t="s">
        <v>1</v>
      </c>
      <c r="E19" s="3" t="s">
        <v>2</v>
      </c>
      <c r="F19" s="3" t="s">
        <v>3</v>
      </c>
      <c r="G19" s="3" t="s">
        <v>4</v>
      </c>
    </row>
    <row r="20" spans="2:7">
      <c r="C20" s="2" t="s">
        <v>30</v>
      </c>
      <c r="D20">
        <v>38141</v>
      </c>
      <c r="E20">
        <v>38715</v>
      </c>
      <c r="F20">
        <v>13653</v>
      </c>
      <c r="G20">
        <v>19965</v>
      </c>
    </row>
    <row r="21" spans="2:7">
      <c r="C21" s="2" t="s">
        <v>32</v>
      </c>
      <c r="D21">
        <v>547</v>
      </c>
      <c r="E21">
        <v>25369</v>
      </c>
      <c r="F21">
        <v>89</v>
      </c>
      <c r="G21">
        <v>538</v>
      </c>
    </row>
    <row r="22" spans="2:7">
      <c r="C22" s="2" t="s">
        <v>33</v>
      </c>
      <c r="D22">
        <v>120</v>
      </c>
      <c r="E22">
        <v>13036</v>
      </c>
      <c r="F22">
        <v>8</v>
      </c>
      <c r="G22">
        <v>41</v>
      </c>
    </row>
    <row r="26" spans="2:7" ht="24" customHeight="1">
      <c r="B26" s="7" t="s">
        <v>31</v>
      </c>
      <c r="C26" s="5" t="s">
        <v>26</v>
      </c>
      <c r="D26" s="3" t="s">
        <v>1</v>
      </c>
      <c r="E26" s="3" t="s">
        <v>2</v>
      </c>
      <c r="F26" s="3" t="s">
        <v>3</v>
      </c>
      <c r="G26" s="3" t="s">
        <v>4</v>
      </c>
    </row>
    <row r="27" spans="2:7" ht="14" customHeight="1">
      <c r="B27" s="7"/>
      <c r="C27" s="2" t="s">
        <v>30</v>
      </c>
      <c r="D27">
        <f>D20/$D$6</f>
        <v>0.25618102805558729</v>
      </c>
      <c r="E27">
        <f t="shared" ref="E27:G27" si="1">E20/$D$6</f>
        <v>0.26003640442495113</v>
      </c>
      <c r="F27">
        <f t="shared" si="1"/>
        <v>9.1702880785583307E-2</v>
      </c>
      <c r="G27">
        <f t="shared" si="1"/>
        <v>0.13409858748144515</v>
      </c>
    </row>
    <row r="28" spans="2:7">
      <c r="B28" s="7"/>
      <c r="C28" s="2" t="s">
        <v>32</v>
      </c>
      <c r="D28">
        <f t="shared" ref="D28:G29" si="2">D21/$D$6</f>
        <v>3.6740259129652143E-3</v>
      </c>
      <c r="E28">
        <f t="shared" si="2"/>
        <v>0.17039554549545616</v>
      </c>
      <c r="F28">
        <f t="shared" si="2"/>
        <v>5.9778483775850837E-4</v>
      </c>
      <c r="G28">
        <f t="shared" si="2"/>
        <v>3.6135757608323315E-3</v>
      </c>
    </row>
    <row r="29" spans="2:7">
      <c r="B29" s="7"/>
      <c r="C29" s="2" t="s">
        <v>33</v>
      </c>
      <c r="D29">
        <f t="shared" si="2"/>
        <v>8.0600202843843824E-4</v>
      </c>
      <c r="E29">
        <f t="shared" si="2"/>
        <v>8.7558687022695675E-2</v>
      </c>
      <c r="F29">
        <f t="shared" si="2"/>
        <v>5.3733468562562552E-5</v>
      </c>
      <c r="G29">
        <f t="shared" si="2"/>
        <v>2.7538402638313308E-4</v>
      </c>
    </row>
    <row r="31" spans="2:7">
      <c r="C31" s="8" t="s">
        <v>10</v>
      </c>
      <c r="D31" s="8"/>
      <c r="E31" s="8"/>
      <c r="F31" s="8"/>
      <c r="G31" s="8"/>
    </row>
    <row r="33" spans="3:6">
      <c r="C33" s="6" t="s">
        <v>27</v>
      </c>
      <c r="D33" s="6"/>
      <c r="E33" s="6" t="s">
        <v>29</v>
      </c>
      <c r="F33" s="6" t="s">
        <v>28</v>
      </c>
    </row>
    <row r="34" spans="3:6">
      <c r="C34" s="3" t="s">
        <v>1</v>
      </c>
      <c r="E34">
        <v>5.09071261661395</v>
      </c>
      <c r="F34">
        <v>234</v>
      </c>
    </row>
    <row r="35" spans="3:6">
      <c r="C35" s="3" t="s">
        <v>1</v>
      </c>
      <c r="E35">
        <v>3.8517516671407499</v>
      </c>
      <c r="F35">
        <v>191</v>
      </c>
    </row>
    <row r="36" spans="3:6">
      <c r="C36" s="3" t="s">
        <v>1</v>
      </c>
      <c r="E36">
        <v>3.5412174057580401</v>
      </c>
      <c r="F36">
        <v>197</v>
      </c>
    </row>
    <row r="37" spans="3:6">
      <c r="C37" s="3" t="s">
        <v>1</v>
      </c>
      <c r="E37">
        <v>2.34709881471169</v>
      </c>
      <c r="F37">
        <v>264</v>
      </c>
    </row>
    <row r="38" spans="3:6">
      <c r="C38" s="3" t="s">
        <v>2</v>
      </c>
      <c r="E38">
        <v>312.88358783319802</v>
      </c>
      <c r="F38">
        <v>20704</v>
      </c>
    </row>
    <row r="39" spans="3:6">
      <c r="C39" s="3" t="s">
        <v>2</v>
      </c>
      <c r="E39">
        <v>232.138912580132</v>
      </c>
      <c r="F39">
        <v>6230</v>
      </c>
    </row>
    <row r="40" spans="3:6">
      <c r="C40" s="3" t="s">
        <v>2</v>
      </c>
      <c r="E40">
        <v>285.46816140275001</v>
      </c>
      <c r="F40">
        <v>16156</v>
      </c>
    </row>
    <row r="41" spans="3:6">
      <c r="C41" s="3" t="s">
        <v>2</v>
      </c>
      <c r="E41">
        <v>98.919829033662594</v>
      </c>
      <c r="F41">
        <v>2917</v>
      </c>
    </row>
    <row r="42" spans="3:6">
      <c r="C42" s="3" t="s">
        <v>3</v>
      </c>
      <c r="E42">
        <v>0.48482562541387397</v>
      </c>
      <c r="F42">
        <v>48</v>
      </c>
    </row>
    <row r="43" spans="3:6">
      <c r="C43" s="3" t="s">
        <v>3</v>
      </c>
      <c r="E43">
        <v>0.74735246342593797</v>
      </c>
      <c r="F43">
        <v>20</v>
      </c>
    </row>
    <row r="44" spans="3:6">
      <c r="C44" s="3" t="s">
        <v>3</v>
      </c>
      <c r="E44">
        <v>0.23283815691911999</v>
      </c>
      <c r="F44">
        <v>19</v>
      </c>
    </row>
    <row r="45" spans="3:6">
      <c r="C45" s="3" t="s">
        <v>3</v>
      </c>
      <c r="E45">
        <v>0.35035628697382798</v>
      </c>
      <c r="F45">
        <v>30</v>
      </c>
    </row>
    <row r="46" spans="3:6">
      <c r="C46" s="3" t="s">
        <v>4</v>
      </c>
      <c r="E46">
        <v>0.49379888602927202</v>
      </c>
      <c r="F46">
        <v>107</v>
      </c>
    </row>
    <row r="47" spans="3:6">
      <c r="C47" s="3" t="s">
        <v>4</v>
      </c>
      <c r="E47">
        <v>2.4273694181159602</v>
      </c>
      <c r="F47">
        <v>171</v>
      </c>
    </row>
    <row r="48" spans="3:6">
      <c r="C48" s="3" t="s">
        <v>4</v>
      </c>
      <c r="E48">
        <v>1.8837106946236799</v>
      </c>
      <c r="F48">
        <v>129</v>
      </c>
    </row>
    <row r="49" spans="3:6">
      <c r="C49" s="3" t="s">
        <v>4</v>
      </c>
      <c r="E49">
        <v>1.1130618010458899</v>
      </c>
      <c r="F49">
        <v>94</v>
      </c>
    </row>
  </sheetData>
  <mergeCells count="5">
    <mergeCell ref="B26:B29"/>
    <mergeCell ref="C31:G31"/>
    <mergeCell ref="H2:R3"/>
    <mergeCell ref="C5:G5"/>
    <mergeCell ref="C17:G17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topLeftCell="C1" workbookViewId="0">
      <pane ySplit="3" topLeftCell="A5" activePane="bottomLeft" state="frozen"/>
      <selection pane="bottomLeft" activeCell="T19" sqref="T19"/>
    </sheetView>
  </sheetViews>
  <sheetFormatPr baseColWidth="10" defaultColWidth="8.83203125" defaultRowHeight="14" x14ac:dyDescent="0"/>
  <cols>
    <col min="3" max="3" width="31.6640625" customWidth="1"/>
    <col min="9" max="9" width="23.83203125" customWidth="1"/>
  </cols>
  <sheetData>
    <row r="2" spans="3:18">
      <c r="H2" s="15" t="s">
        <v>12</v>
      </c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3:18"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3:18">
      <c r="C5" s="8" t="s">
        <v>8</v>
      </c>
      <c r="D5" s="8"/>
      <c r="E5" s="8"/>
      <c r="F5" s="8"/>
      <c r="G5" s="8"/>
    </row>
    <row r="6" spans="3:18">
      <c r="C6" s="12" t="s">
        <v>1</v>
      </c>
      <c r="D6" s="12"/>
      <c r="E6" s="12"/>
      <c r="F6" s="12"/>
      <c r="G6" s="12"/>
    </row>
    <row r="7" spans="3:18">
      <c r="C7" s="11" t="s">
        <v>13</v>
      </c>
      <c r="D7" s="11"/>
      <c r="E7" s="11"/>
      <c r="F7" s="11"/>
      <c r="G7" s="11"/>
    </row>
    <row r="8" spans="3:18">
      <c r="C8" s="4" t="s">
        <v>16</v>
      </c>
      <c r="D8" s="3">
        <v>25</v>
      </c>
      <c r="E8" s="3">
        <v>200</v>
      </c>
      <c r="F8" s="3">
        <v>800</v>
      </c>
    </row>
    <row r="9" spans="3:18">
      <c r="C9" s="2" t="s">
        <v>15</v>
      </c>
      <c r="D9">
        <v>1809</v>
      </c>
      <c r="E9">
        <v>1283</v>
      </c>
      <c r="F9">
        <v>489</v>
      </c>
    </row>
    <row r="10" spans="3:18">
      <c r="C10" s="11" t="s">
        <v>14</v>
      </c>
      <c r="D10" s="11"/>
      <c r="E10" s="11"/>
      <c r="F10" s="11"/>
      <c r="G10" s="11"/>
    </row>
    <row r="11" spans="3:18">
      <c r="C11" s="4" t="s">
        <v>16</v>
      </c>
      <c r="D11" s="3">
        <v>25</v>
      </c>
      <c r="E11" s="3">
        <v>200</v>
      </c>
      <c r="F11" s="3">
        <v>800</v>
      </c>
    </row>
    <row r="12" spans="3:18">
      <c r="C12" s="2" t="s">
        <v>15</v>
      </c>
      <c r="D12">
        <v>1296</v>
      </c>
      <c r="E12">
        <v>1041</v>
      </c>
      <c r="F12">
        <v>415</v>
      </c>
    </row>
    <row r="13" spans="3:18" ht="14.25" customHeight="1">
      <c r="C13" s="11" t="s">
        <v>19</v>
      </c>
      <c r="D13" s="11"/>
      <c r="E13" s="11"/>
      <c r="F13" s="11"/>
      <c r="G13" s="11"/>
    </row>
    <row r="14" spans="3:18">
      <c r="C14" s="4" t="s">
        <v>16</v>
      </c>
      <c r="D14" s="3">
        <v>25</v>
      </c>
      <c r="E14" s="3">
        <v>200</v>
      </c>
      <c r="F14" s="3">
        <v>800</v>
      </c>
    </row>
    <row r="15" spans="3:18">
      <c r="C15" s="2" t="s">
        <v>17</v>
      </c>
      <c r="D15">
        <f>D12/D9</f>
        <v>0.71641791044776115</v>
      </c>
      <c r="E15">
        <f t="shared" ref="E15:F15" si="0">E12/E9</f>
        <v>0.81137957911145753</v>
      </c>
      <c r="F15">
        <f t="shared" si="0"/>
        <v>0.84867075664621672</v>
      </c>
    </row>
    <row r="16" spans="3:18">
      <c r="C16" s="12" t="s">
        <v>18</v>
      </c>
      <c r="D16" s="12"/>
      <c r="E16" s="12"/>
      <c r="F16" s="12"/>
      <c r="G16" s="12"/>
    </row>
    <row r="17" spans="3:7">
      <c r="C17" s="11" t="s">
        <v>13</v>
      </c>
      <c r="D17" s="11"/>
      <c r="E17" s="11"/>
      <c r="F17" s="11"/>
      <c r="G17" s="11"/>
    </row>
    <row r="18" spans="3:7">
      <c r="C18" s="4" t="s">
        <v>16</v>
      </c>
      <c r="D18" s="3">
        <v>25</v>
      </c>
      <c r="E18" s="3">
        <v>200</v>
      </c>
      <c r="F18" s="3">
        <v>800</v>
      </c>
    </row>
    <row r="19" spans="3:7">
      <c r="C19" s="2" t="s">
        <v>15</v>
      </c>
      <c r="D19">
        <v>1774</v>
      </c>
      <c r="E19">
        <v>1400</v>
      </c>
      <c r="F19">
        <v>491</v>
      </c>
    </row>
    <row r="20" spans="3:7">
      <c r="C20" s="11" t="s">
        <v>14</v>
      </c>
      <c r="D20" s="11"/>
      <c r="E20" s="11"/>
      <c r="F20" s="11"/>
      <c r="G20" s="11"/>
    </row>
    <row r="21" spans="3:7">
      <c r="C21" s="4" t="s">
        <v>16</v>
      </c>
      <c r="D21" s="3">
        <v>25</v>
      </c>
      <c r="E21" s="3">
        <v>200</v>
      </c>
      <c r="F21" s="3">
        <v>800</v>
      </c>
    </row>
    <row r="22" spans="3:7">
      <c r="C22" s="2" t="s">
        <v>15</v>
      </c>
      <c r="D22">
        <v>1341</v>
      </c>
      <c r="E22">
        <v>939</v>
      </c>
      <c r="F22">
        <v>424</v>
      </c>
    </row>
    <row r="23" spans="3:7">
      <c r="C23" s="11" t="s">
        <v>19</v>
      </c>
      <c r="D23" s="11"/>
      <c r="E23" s="11"/>
      <c r="F23" s="11"/>
      <c r="G23" s="11"/>
    </row>
    <row r="24" spans="3:7">
      <c r="C24" s="4" t="s">
        <v>16</v>
      </c>
      <c r="D24" s="3">
        <v>25</v>
      </c>
      <c r="E24" s="3">
        <v>200</v>
      </c>
      <c r="F24" s="3">
        <v>800</v>
      </c>
    </row>
    <row r="25" spans="3:7">
      <c r="C25" s="2" t="s">
        <v>17</v>
      </c>
      <c r="D25">
        <f>D22/D19</f>
        <v>0.75591882750845552</v>
      </c>
      <c r="E25">
        <f t="shared" ref="E25:F25" si="1">E22/E19</f>
        <v>0.67071428571428571</v>
      </c>
      <c r="F25">
        <f t="shared" si="1"/>
        <v>0.86354378818737276</v>
      </c>
    </row>
    <row r="26" spans="3:7">
      <c r="C26" s="12" t="s">
        <v>3</v>
      </c>
      <c r="D26" s="12"/>
      <c r="E26" s="12"/>
      <c r="F26" s="12"/>
      <c r="G26" s="12"/>
    </row>
    <row r="27" spans="3:7">
      <c r="C27" s="11" t="s">
        <v>13</v>
      </c>
      <c r="D27" s="11"/>
      <c r="E27" s="11"/>
      <c r="F27" s="11"/>
      <c r="G27" s="11"/>
    </row>
    <row r="28" spans="3:7">
      <c r="C28" s="4" t="s">
        <v>16</v>
      </c>
      <c r="D28" s="3">
        <v>25</v>
      </c>
      <c r="E28" s="3">
        <v>200</v>
      </c>
      <c r="F28" s="3">
        <v>800</v>
      </c>
    </row>
    <row r="29" spans="3:7">
      <c r="C29" s="2" t="s">
        <v>15</v>
      </c>
      <c r="D29">
        <v>1719</v>
      </c>
      <c r="E29">
        <v>1347</v>
      </c>
      <c r="F29">
        <v>477</v>
      </c>
    </row>
    <row r="30" spans="3:7">
      <c r="C30" s="11" t="s">
        <v>14</v>
      </c>
      <c r="D30" s="11"/>
      <c r="E30" s="11"/>
      <c r="F30" s="11"/>
      <c r="G30" s="11"/>
    </row>
    <row r="31" spans="3:7">
      <c r="C31" s="4" t="s">
        <v>16</v>
      </c>
      <c r="D31" s="3">
        <v>25</v>
      </c>
      <c r="E31" s="3">
        <v>200</v>
      </c>
      <c r="F31" s="3">
        <v>800</v>
      </c>
    </row>
    <row r="32" spans="3:7">
      <c r="C32" s="2" t="s">
        <v>15</v>
      </c>
      <c r="D32">
        <v>1135</v>
      </c>
      <c r="E32">
        <v>756</v>
      </c>
      <c r="F32">
        <v>369</v>
      </c>
    </row>
    <row r="33" spans="3:13">
      <c r="C33" s="11" t="s">
        <v>19</v>
      </c>
      <c r="D33" s="11"/>
      <c r="E33" s="11"/>
      <c r="F33" s="11"/>
      <c r="G33" s="11"/>
    </row>
    <row r="34" spans="3:13">
      <c r="C34" s="4" t="s">
        <v>16</v>
      </c>
      <c r="D34" s="3">
        <v>25</v>
      </c>
      <c r="E34" s="3">
        <v>200</v>
      </c>
      <c r="F34" s="3">
        <v>800</v>
      </c>
    </row>
    <row r="35" spans="3:13">
      <c r="C35" s="2" t="s">
        <v>17</v>
      </c>
      <c r="D35">
        <f>D32/D29</f>
        <v>0.66026759744037233</v>
      </c>
      <c r="E35">
        <f t="shared" ref="E35:F35" si="2">E32/E29</f>
        <v>0.56124721603563477</v>
      </c>
      <c r="F35">
        <f t="shared" si="2"/>
        <v>0.77358490566037741</v>
      </c>
    </row>
    <row r="36" spans="3:13">
      <c r="C36" s="12" t="s">
        <v>4</v>
      </c>
      <c r="D36" s="12"/>
      <c r="E36" s="12"/>
      <c r="F36" s="12"/>
      <c r="G36" s="12"/>
    </row>
    <row r="37" spans="3:13">
      <c r="C37" s="11" t="s">
        <v>13</v>
      </c>
      <c r="D37" s="11"/>
      <c r="E37" s="11"/>
      <c r="F37" s="11"/>
      <c r="G37" s="11"/>
    </row>
    <row r="38" spans="3:13">
      <c r="C38" s="4" t="s">
        <v>16</v>
      </c>
      <c r="D38" s="3">
        <v>25</v>
      </c>
      <c r="E38" s="3">
        <v>200</v>
      </c>
      <c r="F38" s="3">
        <v>800</v>
      </c>
    </row>
    <row r="39" spans="3:13">
      <c r="C39" s="2" t="s">
        <v>15</v>
      </c>
      <c r="D39">
        <v>1767</v>
      </c>
      <c r="E39">
        <v>1334</v>
      </c>
      <c r="F39">
        <v>484</v>
      </c>
    </row>
    <row r="40" spans="3:13">
      <c r="C40" s="11" t="s">
        <v>14</v>
      </c>
      <c r="D40" s="11"/>
      <c r="E40" s="11"/>
      <c r="F40" s="11"/>
      <c r="G40" s="11"/>
    </row>
    <row r="41" spans="3:13">
      <c r="C41" s="4" t="s">
        <v>16</v>
      </c>
      <c r="D41" s="3">
        <v>25</v>
      </c>
      <c r="E41" s="3">
        <v>200</v>
      </c>
      <c r="F41" s="3">
        <v>800</v>
      </c>
    </row>
    <row r="42" spans="3:13">
      <c r="C42" s="2" t="s">
        <v>15</v>
      </c>
      <c r="D42">
        <v>1336</v>
      </c>
      <c r="E42">
        <v>790</v>
      </c>
      <c r="F42">
        <v>388</v>
      </c>
    </row>
    <row r="43" spans="3:13">
      <c r="C43" s="11" t="s">
        <v>19</v>
      </c>
      <c r="D43" s="11"/>
      <c r="E43" s="11"/>
      <c r="F43" s="11"/>
      <c r="G43" s="11"/>
    </row>
    <row r="44" spans="3:13">
      <c r="C44" s="4" t="s">
        <v>16</v>
      </c>
      <c r="D44" s="3">
        <v>25</v>
      </c>
      <c r="E44" s="3">
        <v>200</v>
      </c>
      <c r="F44" s="3">
        <v>800</v>
      </c>
    </row>
    <row r="45" spans="3:13">
      <c r="C45" s="2" t="s">
        <v>17</v>
      </c>
      <c r="D45">
        <f>D42/D39</f>
        <v>0.75608375778155068</v>
      </c>
      <c r="E45">
        <f t="shared" ref="E45:F45" si="3">E42/E39</f>
        <v>0.59220389805097451</v>
      </c>
      <c r="F45">
        <f t="shared" si="3"/>
        <v>0.80165289256198347</v>
      </c>
    </row>
    <row r="48" spans="3:13">
      <c r="C48" s="8" t="s">
        <v>20</v>
      </c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3:13">
      <c r="C49" s="13" t="s">
        <v>21</v>
      </c>
      <c r="D49" s="14"/>
      <c r="E49" s="14"/>
      <c r="F49" s="14"/>
      <c r="G49" s="14"/>
      <c r="I49" s="13" t="s">
        <v>34</v>
      </c>
      <c r="J49" s="14"/>
      <c r="K49" s="14"/>
      <c r="L49" s="14"/>
      <c r="M49" s="14"/>
    </row>
    <row r="50" spans="3:13">
      <c r="C50" s="12" t="s">
        <v>1</v>
      </c>
      <c r="D50" s="12"/>
      <c r="E50" s="12"/>
      <c r="F50" s="12"/>
      <c r="G50" s="12"/>
      <c r="I50" s="12" t="s">
        <v>1</v>
      </c>
      <c r="J50" s="12"/>
      <c r="K50" s="12"/>
      <c r="L50" s="12"/>
      <c r="M50" s="12"/>
    </row>
    <row r="51" spans="3:13">
      <c r="C51" s="11" t="s">
        <v>13</v>
      </c>
      <c r="D51" s="11"/>
      <c r="E51" s="11"/>
      <c r="F51" s="11"/>
      <c r="G51" s="11"/>
      <c r="I51" s="11" t="s">
        <v>13</v>
      </c>
      <c r="J51" s="11"/>
      <c r="K51" s="11"/>
      <c r="L51" s="11"/>
      <c r="M51" s="11"/>
    </row>
    <row r="52" spans="3:13">
      <c r="C52" s="4" t="s">
        <v>0</v>
      </c>
      <c r="D52" s="3">
        <v>1</v>
      </c>
      <c r="I52" s="4" t="s">
        <v>0</v>
      </c>
      <c r="J52" s="3">
        <v>1</v>
      </c>
    </row>
    <row r="53" spans="3:13">
      <c r="C53" s="2" t="s">
        <v>24</v>
      </c>
      <c r="D53">
        <v>459</v>
      </c>
      <c r="I53" s="2" t="s">
        <v>24</v>
      </c>
      <c r="J53">
        <v>75</v>
      </c>
    </row>
    <row r="54" spans="3:13">
      <c r="C54" s="4" t="s">
        <v>0</v>
      </c>
      <c r="D54" s="3">
        <v>1</v>
      </c>
      <c r="E54" s="3">
        <v>4</v>
      </c>
      <c r="F54" s="3">
        <v>10</v>
      </c>
      <c r="I54" s="4" t="s">
        <v>0</v>
      </c>
      <c r="J54" s="3">
        <v>1</v>
      </c>
      <c r="K54" s="3">
        <v>4</v>
      </c>
      <c r="L54" s="3">
        <v>10</v>
      </c>
    </row>
    <row r="55" spans="3:13">
      <c r="C55" s="2" t="s">
        <v>15</v>
      </c>
      <c r="D55">
        <v>395</v>
      </c>
      <c r="E55">
        <v>1477</v>
      </c>
      <c r="F55">
        <v>1345</v>
      </c>
      <c r="I55" s="2" t="s">
        <v>15</v>
      </c>
      <c r="J55">
        <v>74</v>
      </c>
      <c r="K55">
        <v>294</v>
      </c>
      <c r="L55">
        <v>712</v>
      </c>
    </row>
    <row r="56" spans="3:13">
      <c r="C56" s="4" t="s">
        <v>0</v>
      </c>
      <c r="D56" s="3">
        <v>1</v>
      </c>
      <c r="E56" s="3">
        <v>4</v>
      </c>
      <c r="F56" s="3">
        <v>10</v>
      </c>
      <c r="I56" s="4" t="s">
        <v>0</v>
      </c>
      <c r="J56" s="3">
        <v>1</v>
      </c>
      <c r="K56" s="3">
        <v>4</v>
      </c>
      <c r="L56" s="3">
        <v>10</v>
      </c>
    </row>
    <row r="57" spans="3:13">
      <c r="C57" s="2" t="s">
        <v>23</v>
      </c>
      <c r="D57">
        <f>D55/$D$53</f>
        <v>0.86056644880174293</v>
      </c>
      <c r="E57">
        <f t="shared" ref="E57:F57" si="4">E55/$D$53</f>
        <v>3.2178649237472765</v>
      </c>
      <c r="F57">
        <f t="shared" si="4"/>
        <v>2.9302832244008714</v>
      </c>
      <c r="I57" s="2" t="s">
        <v>23</v>
      </c>
      <c r="J57">
        <f>J55/$J$53</f>
        <v>0.98666666666666669</v>
      </c>
      <c r="K57">
        <f t="shared" ref="K57:L57" si="5">K55/$J$53</f>
        <v>3.92</v>
      </c>
      <c r="L57">
        <f t="shared" si="5"/>
        <v>9.4933333333333341</v>
      </c>
    </row>
    <row r="58" spans="3:13">
      <c r="C58" s="11" t="s">
        <v>22</v>
      </c>
      <c r="D58" s="11"/>
      <c r="E58" s="11"/>
      <c r="F58" s="11"/>
      <c r="G58" s="11"/>
      <c r="I58" s="11" t="s">
        <v>22</v>
      </c>
      <c r="J58" s="11"/>
      <c r="K58" s="11"/>
      <c r="L58" s="11"/>
      <c r="M58" s="11"/>
    </row>
    <row r="59" spans="3:13">
      <c r="C59" s="4" t="s">
        <v>0</v>
      </c>
      <c r="D59" s="3">
        <v>1</v>
      </c>
      <c r="I59" s="4" t="s">
        <v>0</v>
      </c>
      <c r="J59" s="3">
        <v>1</v>
      </c>
    </row>
    <row r="60" spans="3:13">
      <c r="C60" s="2" t="s">
        <v>24</v>
      </c>
      <c r="D60">
        <v>459</v>
      </c>
      <c r="I60" s="2" t="s">
        <v>24</v>
      </c>
      <c r="J60">
        <v>75</v>
      </c>
    </row>
    <row r="61" spans="3:13">
      <c r="C61" s="4" t="s">
        <v>0</v>
      </c>
      <c r="D61" s="3">
        <v>1</v>
      </c>
      <c r="E61" s="3">
        <v>4</v>
      </c>
      <c r="F61" s="3">
        <v>10</v>
      </c>
      <c r="I61" s="4" t="s">
        <v>0</v>
      </c>
      <c r="J61" s="3">
        <v>1</v>
      </c>
      <c r="K61" s="3">
        <v>4</v>
      </c>
      <c r="L61" s="3">
        <v>10</v>
      </c>
    </row>
    <row r="62" spans="3:13">
      <c r="C62" s="2" t="s">
        <v>15</v>
      </c>
      <c r="D62">
        <v>355</v>
      </c>
      <c r="E62">
        <v>998</v>
      </c>
      <c r="F62">
        <v>751</v>
      </c>
      <c r="I62" s="2" t="s">
        <v>15</v>
      </c>
      <c r="J62">
        <v>71</v>
      </c>
      <c r="K62">
        <v>292</v>
      </c>
      <c r="L62">
        <v>714</v>
      </c>
    </row>
    <row r="63" spans="3:13">
      <c r="C63" s="4" t="s">
        <v>0</v>
      </c>
      <c r="D63" s="3">
        <v>1</v>
      </c>
      <c r="E63" s="3">
        <v>4</v>
      </c>
      <c r="F63" s="3">
        <v>10</v>
      </c>
      <c r="I63" s="4" t="s">
        <v>0</v>
      </c>
      <c r="J63" s="3">
        <v>1</v>
      </c>
      <c r="K63" s="3">
        <v>4</v>
      </c>
      <c r="L63" s="3">
        <v>10</v>
      </c>
    </row>
    <row r="64" spans="3:13">
      <c r="C64" s="2" t="s">
        <v>23</v>
      </c>
      <c r="D64">
        <f>D62/$D$60</f>
        <v>0.7734204793028322</v>
      </c>
      <c r="E64">
        <f t="shared" ref="E64:F64" si="6">E62/$D$60</f>
        <v>2.1742919389978215</v>
      </c>
      <c r="F64">
        <f t="shared" si="6"/>
        <v>1.636165577342048</v>
      </c>
      <c r="I64" s="2" t="s">
        <v>23</v>
      </c>
      <c r="J64">
        <f>J62/$J$60</f>
        <v>0.94666666666666666</v>
      </c>
      <c r="K64">
        <f t="shared" ref="K64:L64" si="7">K62/$J$60</f>
        <v>3.8933333333333335</v>
      </c>
      <c r="L64">
        <f t="shared" si="7"/>
        <v>9.52</v>
      </c>
    </row>
    <row r="65" spans="3:13">
      <c r="C65" s="11" t="s">
        <v>35</v>
      </c>
      <c r="D65" s="11"/>
      <c r="E65" s="11"/>
      <c r="F65" s="11"/>
      <c r="G65" s="11"/>
      <c r="I65" s="11" t="s">
        <v>35</v>
      </c>
      <c r="J65" s="11"/>
      <c r="K65" s="11"/>
      <c r="L65" s="11"/>
      <c r="M65" s="11"/>
    </row>
    <row r="66" spans="3:13">
      <c r="C66" s="4" t="s">
        <v>0</v>
      </c>
      <c r="D66" s="3">
        <v>1</v>
      </c>
      <c r="I66" s="4" t="s">
        <v>0</v>
      </c>
      <c r="J66" s="3">
        <v>1</v>
      </c>
    </row>
    <row r="67" spans="3:13">
      <c r="C67" s="2" t="s">
        <v>24</v>
      </c>
      <c r="D67">
        <v>459</v>
      </c>
      <c r="I67" s="2" t="s">
        <v>24</v>
      </c>
      <c r="J67">
        <v>75</v>
      </c>
    </row>
    <row r="68" spans="3:13">
      <c r="C68" s="4" t="s">
        <v>0</v>
      </c>
      <c r="D68" s="3">
        <v>1</v>
      </c>
      <c r="E68" s="3">
        <v>4</v>
      </c>
      <c r="F68" s="3">
        <v>10</v>
      </c>
      <c r="I68" s="4" t="s">
        <v>0</v>
      </c>
      <c r="J68" s="3">
        <v>1</v>
      </c>
      <c r="K68" s="3">
        <v>4</v>
      </c>
      <c r="L68" s="3">
        <v>10</v>
      </c>
    </row>
    <row r="69" spans="3:13">
      <c r="C69" s="2" t="s">
        <v>15</v>
      </c>
      <c r="D69">
        <v>373</v>
      </c>
      <c r="E69">
        <v>1061</v>
      </c>
      <c r="F69">
        <v>631</v>
      </c>
      <c r="I69" s="2" t="s">
        <v>15</v>
      </c>
      <c r="J69">
        <v>74</v>
      </c>
      <c r="K69">
        <v>292</v>
      </c>
      <c r="L69">
        <v>719</v>
      </c>
    </row>
    <row r="70" spans="3:13">
      <c r="C70" s="4" t="s">
        <v>0</v>
      </c>
      <c r="D70" s="3">
        <v>1</v>
      </c>
      <c r="E70" s="3">
        <v>4</v>
      </c>
      <c r="F70" s="3">
        <v>10</v>
      </c>
      <c r="I70" s="4" t="s">
        <v>0</v>
      </c>
      <c r="J70" s="3">
        <v>1</v>
      </c>
      <c r="K70" s="3">
        <v>4</v>
      </c>
      <c r="L70" s="3">
        <v>10</v>
      </c>
    </row>
    <row r="71" spans="3:13">
      <c r="C71" s="2" t="s">
        <v>23</v>
      </c>
      <c r="D71">
        <f>D69/$D$67</f>
        <v>0.81263616557734208</v>
      </c>
      <c r="E71">
        <f t="shared" ref="E71:F71" si="8">E69/$D$67</f>
        <v>2.3115468409586057</v>
      </c>
      <c r="F71">
        <f t="shared" si="8"/>
        <v>1.3747276688453158</v>
      </c>
      <c r="I71" s="2" t="s">
        <v>23</v>
      </c>
      <c r="J71">
        <f>J69/$J$67</f>
        <v>0.98666666666666669</v>
      </c>
      <c r="K71">
        <f t="shared" ref="K71:L71" si="9">K69/$J$67</f>
        <v>3.8933333333333335</v>
      </c>
      <c r="L71">
        <f t="shared" si="9"/>
        <v>9.586666666666666</v>
      </c>
    </row>
    <row r="72" spans="3:13">
      <c r="C72" s="12" t="s">
        <v>18</v>
      </c>
      <c r="D72" s="12"/>
      <c r="E72" s="12"/>
      <c r="F72" s="12"/>
      <c r="G72" s="12"/>
      <c r="I72" s="12" t="s">
        <v>18</v>
      </c>
      <c r="J72" s="12"/>
      <c r="K72" s="12"/>
      <c r="L72" s="12"/>
      <c r="M72" s="12"/>
    </row>
    <row r="73" spans="3:13">
      <c r="C73" s="11" t="s">
        <v>13</v>
      </c>
      <c r="D73" s="11"/>
      <c r="E73" s="11"/>
      <c r="F73" s="11"/>
      <c r="G73" s="11"/>
      <c r="I73" s="11" t="s">
        <v>13</v>
      </c>
      <c r="J73" s="11"/>
      <c r="K73" s="11"/>
      <c r="L73" s="11"/>
      <c r="M73" s="11"/>
    </row>
    <row r="74" spans="3:13">
      <c r="C74" s="4" t="s">
        <v>0</v>
      </c>
      <c r="D74" s="3">
        <v>1</v>
      </c>
      <c r="I74" s="4" t="s">
        <v>0</v>
      </c>
      <c r="J74" s="3">
        <v>1</v>
      </c>
    </row>
    <row r="75" spans="3:13">
      <c r="C75" s="2" t="s">
        <v>24</v>
      </c>
      <c r="D75">
        <v>459</v>
      </c>
      <c r="I75" s="2" t="s">
        <v>24</v>
      </c>
      <c r="J75">
        <v>75</v>
      </c>
    </row>
    <row r="76" spans="3:13">
      <c r="C76" s="4" t="s">
        <v>0</v>
      </c>
      <c r="D76" s="3">
        <v>1</v>
      </c>
      <c r="E76" s="3">
        <v>4</v>
      </c>
      <c r="F76" s="3">
        <v>10</v>
      </c>
      <c r="I76" s="4" t="s">
        <v>0</v>
      </c>
      <c r="J76" s="3">
        <v>1</v>
      </c>
      <c r="K76" s="3">
        <v>4</v>
      </c>
      <c r="L76" s="3">
        <v>10</v>
      </c>
    </row>
    <row r="77" spans="3:13">
      <c r="C77" s="2" t="s">
        <v>15</v>
      </c>
      <c r="D77">
        <v>397</v>
      </c>
      <c r="E77">
        <v>1478</v>
      </c>
      <c r="F77">
        <v>1477</v>
      </c>
      <c r="I77" s="2" t="s">
        <v>15</v>
      </c>
      <c r="J77">
        <v>75</v>
      </c>
      <c r="K77">
        <v>293</v>
      </c>
      <c r="L77">
        <v>707</v>
      </c>
    </row>
    <row r="78" spans="3:13">
      <c r="C78" s="4" t="s">
        <v>0</v>
      </c>
      <c r="D78" s="3">
        <v>1</v>
      </c>
      <c r="E78" s="3">
        <v>4</v>
      </c>
      <c r="F78" s="3">
        <v>10</v>
      </c>
      <c r="I78" s="4" t="s">
        <v>0</v>
      </c>
      <c r="J78" s="3">
        <v>1</v>
      </c>
      <c r="K78" s="3">
        <v>4</v>
      </c>
      <c r="L78" s="3">
        <v>10</v>
      </c>
    </row>
    <row r="79" spans="3:13">
      <c r="C79" s="2" t="s">
        <v>23</v>
      </c>
      <c r="D79">
        <f>D77/$D$75</f>
        <v>0.86492374727668841</v>
      </c>
      <c r="E79">
        <f t="shared" ref="E79:F79" si="10">E77/$D$75</f>
        <v>3.2200435729847494</v>
      </c>
      <c r="F79">
        <f t="shared" si="10"/>
        <v>3.2178649237472765</v>
      </c>
      <c r="I79" s="2" t="s">
        <v>23</v>
      </c>
      <c r="J79">
        <f>J77/$J$75</f>
        <v>1</v>
      </c>
      <c r="K79">
        <f t="shared" ref="K79:L79" si="11">K77/$J$75</f>
        <v>3.9066666666666667</v>
      </c>
      <c r="L79">
        <f t="shared" si="11"/>
        <v>9.4266666666666659</v>
      </c>
    </row>
    <row r="80" spans="3:13">
      <c r="C80" s="11" t="s">
        <v>22</v>
      </c>
      <c r="D80" s="11"/>
      <c r="E80" s="11"/>
      <c r="F80" s="11"/>
      <c r="G80" s="11"/>
      <c r="I80" s="11" t="s">
        <v>22</v>
      </c>
      <c r="J80" s="11"/>
      <c r="K80" s="11"/>
      <c r="L80" s="11"/>
      <c r="M80" s="11"/>
    </row>
    <row r="81" spans="3:13">
      <c r="C81" s="4" t="s">
        <v>0</v>
      </c>
      <c r="D81" s="3">
        <v>1</v>
      </c>
      <c r="I81" s="4" t="s">
        <v>0</v>
      </c>
      <c r="J81" s="3">
        <v>1</v>
      </c>
    </row>
    <row r="82" spans="3:13">
      <c r="C82" s="2" t="s">
        <v>24</v>
      </c>
      <c r="D82">
        <v>459</v>
      </c>
      <c r="I82" s="2" t="s">
        <v>24</v>
      </c>
      <c r="J82">
        <v>75</v>
      </c>
    </row>
    <row r="83" spans="3:13">
      <c r="C83" s="4" t="s">
        <v>0</v>
      </c>
      <c r="D83" s="3">
        <v>1</v>
      </c>
      <c r="E83" s="3">
        <v>4</v>
      </c>
      <c r="F83" s="3">
        <v>10</v>
      </c>
      <c r="I83" s="4" t="s">
        <v>0</v>
      </c>
      <c r="J83" s="3">
        <v>1</v>
      </c>
      <c r="K83" s="3">
        <v>4</v>
      </c>
      <c r="L83" s="3">
        <v>10</v>
      </c>
    </row>
    <row r="84" spans="3:13">
      <c r="C84" s="2" t="s">
        <v>15</v>
      </c>
      <c r="D84">
        <v>358</v>
      </c>
      <c r="E84">
        <v>796</v>
      </c>
      <c r="F84">
        <v>1341</v>
      </c>
      <c r="I84" s="2" t="s">
        <v>15</v>
      </c>
      <c r="J84">
        <v>70</v>
      </c>
      <c r="K84">
        <v>282</v>
      </c>
      <c r="L84">
        <v>678</v>
      </c>
    </row>
    <row r="85" spans="3:13">
      <c r="C85" s="4" t="s">
        <v>0</v>
      </c>
      <c r="D85" s="3">
        <v>1</v>
      </c>
      <c r="E85" s="3">
        <v>4</v>
      </c>
      <c r="F85" s="3">
        <v>10</v>
      </c>
      <c r="I85" s="4" t="s">
        <v>0</v>
      </c>
      <c r="J85" s="3">
        <v>1</v>
      </c>
      <c r="K85" s="3">
        <v>4</v>
      </c>
      <c r="L85" s="3">
        <v>10</v>
      </c>
    </row>
    <row r="86" spans="3:13">
      <c r="C86" s="2" t="s">
        <v>23</v>
      </c>
      <c r="D86">
        <f>D84/$D$82</f>
        <v>0.77995642701525059</v>
      </c>
      <c r="E86">
        <f t="shared" ref="E86:F86" si="12">E84/$D$82</f>
        <v>1.7342047930283224</v>
      </c>
      <c r="F86">
        <f t="shared" si="12"/>
        <v>2.9215686274509802</v>
      </c>
      <c r="I86" s="2" t="s">
        <v>23</v>
      </c>
      <c r="J86">
        <f>J84/$J$82</f>
        <v>0.93333333333333335</v>
      </c>
      <c r="K86">
        <f t="shared" ref="K86:L86" si="13">K84/$J$82</f>
        <v>3.76</v>
      </c>
      <c r="L86">
        <f t="shared" si="13"/>
        <v>9.0399999999999991</v>
      </c>
    </row>
    <row r="87" spans="3:13">
      <c r="C87" s="11" t="s">
        <v>35</v>
      </c>
      <c r="D87" s="11"/>
      <c r="E87" s="11"/>
      <c r="F87" s="11"/>
      <c r="G87" s="11"/>
      <c r="I87" s="11" t="s">
        <v>35</v>
      </c>
      <c r="J87" s="11"/>
      <c r="K87" s="11"/>
      <c r="L87" s="11"/>
      <c r="M87" s="11"/>
    </row>
    <row r="88" spans="3:13">
      <c r="C88" s="4" t="s">
        <v>0</v>
      </c>
      <c r="D88" s="3">
        <v>1</v>
      </c>
      <c r="I88" s="4" t="s">
        <v>0</v>
      </c>
      <c r="J88" s="3">
        <v>1</v>
      </c>
    </row>
    <row r="89" spans="3:13">
      <c r="C89" s="2" t="s">
        <v>24</v>
      </c>
      <c r="D89">
        <v>459</v>
      </c>
      <c r="I89" s="2" t="s">
        <v>24</v>
      </c>
      <c r="J89">
        <v>75</v>
      </c>
    </row>
    <row r="90" spans="3:13">
      <c r="C90" s="4" t="s">
        <v>0</v>
      </c>
      <c r="D90" s="3">
        <v>1</v>
      </c>
      <c r="E90" s="3">
        <v>4</v>
      </c>
      <c r="F90" s="3">
        <v>10</v>
      </c>
      <c r="I90" s="4" t="s">
        <v>0</v>
      </c>
      <c r="J90" s="3">
        <v>1</v>
      </c>
      <c r="K90" s="3">
        <v>4</v>
      </c>
      <c r="L90" s="3">
        <v>10</v>
      </c>
    </row>
    <row r="91" spans="3:13">
      <c r="C91" s="2" t="s">
        <v>15</v>
      </c>
      <c r="D91">
        <v>356</v>
      </c>
      <c r="E91">
        <v>874</v>
      </c>
      <c r="F91">
        <v>1399</v>
      </c>
      <c r="I91" s="2" t="s">
        <v>15</v>
      </c>
      <c r="J91">
        <v>71</v>
      </c>
      <c r="K91">
        <v>285</v>
      </c>
      <c r="L91">
        <v>689</v>
      </c>
    </row>
    <row r="92" spans="3:13">
      <c r="C92" s="4" t="s">
        <v>0</v>
      </c>
      <c r="D92" s="3">
        <v>1</v>
      </c>
      <c r="E92" s="3">
        <v>4</v>
      </c>
      <c r="F92" s="3">
        <v>10</v>
      </c>
      <c r="I92" s="4" t="s">
        <v>0</v>
      </c>
      <c r="J92" s="3">
        <v>1</v>
      </c>
      <c r="K92" s="3">
        <v>4</v>
      </c>
      <c r="L92" s="3">
        <v>10</v>
      </c>
    </row>
    <row r="93" spans="3:13">
      <c r="C93" s="2" t="s">
        <v>23</v>
      </c>
      <c r="D93">
        <f>D91/$D$89</f>
        <v>0.77559912854030499</v>
      </c>
      <c r="E93">
        <f t="shared" ref="E93:F93" si="14">E91/$D$89</f>
        <v>1.9041394335511983</v>
      </c>
      <c r="F93">
        <f t="shared" si="14"/>
        <v>3.0479302832244008</v>
      </c>
      <c r="I93" s="2" t="s">
        <v>23</v>
      </c>
      <c r="J93">
        <f>J91/$J$89</f>
        <v>0.94666666666666666</v>
      </c>
      <c r="K93">
        <f>K91/$J$89</f>
        <v>3.8</v>
      </c>
      <c r="L93">
        <f t="shared" ref="L93" si="15">L91/$J$89</f>
        <v>9.1866666666666674</v>
      </c>
    </row>
    <row r="96" spans="3:13">
      <c r="C96" s="8" t="s">
        <v>25</v>
      </c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3:13">
      <c r="C97" s="13" t="s">
        <v>21</v>
      </c>
      <c r="D97" s="14"/>
      <c r="E97" s="14"/>
      <c r="F97" s="14"/>
      <c r="G97" s="14"/>
      <c r="I97" s="13" t="s">
        <v>34</v>
      </c>
      <c r="J97" s="14"/>
      <c r="K97" s="14"/>
      <c r="L97" s="14"/>
      <c r="M97" s="14"/>
    </row>
    <row r="98" spans="3:13">
      <c r="C98" s="12" t="s">
        <v>1</v>
      </c>
      <c r="D98" s="12"/>
      <c r="E98" s="12"/>
      <c r="F98" s="12"/>
      <c r="G98" s="12"/>
      <c r="I98" s="12" t="s">
        <v>1</v>
      </c>
      <c r="J98" s="12"/>
      <c r="K98" s="12"/>
      <c r="L98" s="12"/>
      <c r="M98" s="12"/>
    </row>
    <row r="99" spans="3:13">
      <c r="C99" s="11" t="s">
        <v>13</v>
      </c>
      <c r="D99" s="11"/>
      <c r="E99" s="11"/>
      <c r="F99" s="11"/>
      <c r="G99" s="11"/>
      <c r="I99" s="11" t="s">
        <v>13</v>
      </c>
      <c r="J99" s="11"/>
      <c r="K99" s="11"/>
      <c r="L99" s="11"/>
      <c r="M99" s="11"/>
    </row>
    <row r="100" spans="3:13">
      <c r="C100" s="4" t="s">
        <v>0</v>
      </c>
      <c r="D100" s="3">
        <v>1</v>
      </c>
      <c r="I100" s="4" t="s">
        <v>0</v>
      </c>
      <c r="J100" s="3">
        <v>1</v>
      </c>
    </row>
    <row r="101" spans="3:13">
      <c r="C101" s="2" t="s">
        <v>24</v>
      </c>
      <c r="D101">
        <v>450</v>
      </c>
      <c r="I101" s="2" t="s">
        <v>24</v>
      </c>
      <c r="J101">
        <v>77</v>
      </c>
    </row>
    <row r="102" spans="3:13">
      <c r="C102" s="4" t="s">
        <v>0</v>
      </c>
      <c r="D102" s="3">
        <v>1</v>
      </c>
      <c r="E102" s="3">
        <v>8</v>
      </c>
      <c r="F102" s="3">
        <v>64</v>
      </c>
      <c r="I102" s="4" t="s">
        <v>0</v>
      </c>
      <c r="J102" s="3">
        <v>1</v>
      </c>
      <c r="K102" s="3">
        <v>8</v>
      </c>
      <c r="L102" s="3">
        <v>64</v>
      </c>
    </row>
    <row r="103" spans="3:13">
      <c r="C103" s="2" t="s">
        <v>15</v>
      </c>
      <c r="D103">
        <v>400</v>
      </c>
      <c r="E103">
        <v>1496</v>
      </c>
      <c r="F103">
        <v>302</v>
      </c>
      <c r="I103" s="2" t="s">
        <v>15</v>
      </c>
      <c r="J103">
        <v>70</v>
      </c>
      <c r="K103">
        <v>318</v>
      </c>
      <c r="L103">
        <v>420</v>
      </c>
    </row>
    <row r="104" spans="3:13">
      <c r="C104" s="4" t="s">
        <v>0</v>
      </c>
      <c r="D104" s="3">
        <v>1</v>
      </c>
      <c r="E104" s="3">
        <v>8</v>
      </c>
      <c r="F104" s="3">
        <v>64</v>
      </c>
      <c r="I104" s="4" t="s">
        <v>0</v>
      </c>
      <c r="J104" s="3">
        <v>1</v>
      </c>
      <c r="K104" s="3">
        <v>8</v>
      </c>
      <c r="L104" s="3">
        <v>64</v>
      </c>
    </row>
    <row r="105" spans="3:13">
      <c r="C105" s="2" t="s">
        <v>23</v>
      </c>
      <c r="D105">
        <f>D103/$D$101</f>
        <v>0.88888888888888884</v>
      </c>
      <c r="E105">
        <f t="shared" ref="E105:F105" si="16">E103/$D$101</f>
        <v>3.3244444444444445</v>
      </c>
      <c r="F105">
        <f t="shared" si="16"/>
        <v>0.6711111111111111</v>
      </c>
      <c r="I105" s="2" t="s">
        <v>23</v>
      </c>
      <c r="J105">
        <f>J103/$J$101</f>
        <v>0.90909090909090906</v>
      </c>
      <c r="K105">
        <f t="shared" ref="K105:L105" si="17">K103/$J$101</f>
        <v>4.1298701298701301</v>
      </c>
      <c r="L105">
        <f t="shared" si="17"/>
        <v>5.4545454545454541</v>
      </c>
    </row>
    <row r="106" spans="3:13">
      <c r="C106" s="11" t="s">
        <v>22</v>
      </c>
      <c r="D106" s="11"/>
      <c r="E106" s="11"/>
      <c r="F106" s="11"/>
      <c r="G106" s="11"/>
      <c r="I106" s="11" t="s">
        <v>22</v>
      </c>
      <c r="J106" s="11"/>
      <c r="K106" s="11"/>
      <c r="L106" s="11"/>
      <c r="M106" s="11"/>
    </row>
    <row r="107" spans="3:13">
      <c r="C107" s="4" t="s">
        <v>0</v>
      </c>
      <c r="D107" s="3">
        <v>1</v>
      </c>
      <c r="I107" s="4" t="s">
        <v>0</v>
      </c>
      <c r="J107" s="3">
        <v>1</v>
      </c>
    </row>
    <row r="108" spans="3:13">
      <c r="C108" s="2" t="s">
        <v>24</v>
      </c>
      <c r="D108">
        <v>450</v>
      </c>
      <c r="I108" s="2" t="s">
        <v>24</v>
      </c>
      <c r="J108">
        <v>77</v>
      </c>
    </row>
    <row r="109" spans="3:13">
      <c r="C109" s="4" t="s">
        <v>0</v>
      </c>
      <c r="D109" s="3">
        <v>1</v>
      </c>
      <c r="E109" s="3">
        <v>8</v>
      </c>
      <c r="F109" s="3">
        <v>64</v>
      </c>
      <c r="I109" s="4" t="s">
        <v>0</v>
      </c>
      <c r="J109" s="3">
        <v>1</v>
      </c>
      <c r="K109" s="3">
        <v>8</v>
      </c>
      <c r="L109" s="3">
        <v>64</v>
      </c>
    </row>
    <row r="110" spans="3:13">
      <c r="C110" s="2" t="s">
        <v>15</v>
      </c>
      <c r="D110">
        <v>340</v>
      </c>
      <c r="E110">
        <v>721</v>
      </c>
      <c r="F110">
        <v>375</v>
      </c>
      <c r="I110" s="2" t="s">
        <v>15</v>
      </c>
      <c r="J110">
        <v>68</v>
      </c>
      <c r="K110">
        <v>575</v>
      </c>
      <c r="L110">
        <v>431</v>
      </c>
    </row>
    <row r="111" spans="3:13">
      <c r="C111" s="4" t="s">
        <v>0</v>
      </c>
      <c r="D111" s="3">
        <v>1</v>
      </c>
      <c r="E111" s="3">
        <v>8</v>
      </c>
      <c r="F111" s="3">
        <v>64</v>
      </c>
      <c r="I111" s="4" t="s">
        <v>0</v>
      </c>
      <c r="J111" s="3">
        <v>1</v>
      </c>
      <c r="K111" s="3">
        <v>8</v>
      </c>
      <c r="L111" s="3">
        <v>64</v>
      </c>
    </row>
    <row r="112" spans="3:13">
      <c r="C112" s="2" t="s">
        <v>23</v>
      </c>
      <c r="D112">
        <f>D110/$D$108</f>
        <v>0.75555555555555554</v>
      </c>
      <c r="E112">
        <f t="shared" ref="E112:F112" si="18">E110/$D$108</f>
        <v>1.6022222222222222</v>
      </c>
      <c r="F112">
        <f t="shared" si="18"/>
        <v>0.83333333333333337</v>
      </c>
      <c r="I112" s="2" t="s">
        <v>23</v>
      </c>
      <c r="J112">
        <f>J110/$J$108</f>
        <v>0.88311688311688308</v>
      </c>
      <c r="K112">
        <f t="shared" ref="K112:L112" si="19">K110/$J$108</f>
        <v>7.4675324675324672</v>
      </c>
      <c r="L112">
        <f t="shared" si="19"/>
        <v>5.5974025974025974</v>
      </c>
    </row>
    <row r="113" spans="3:13">
      <c r="C113" s="11" t="s">
        <v>35</v>
      </c>
      <c r="D113" s="11"/>
      <c r="E113" s="11"/>
      <c r="F113" s="11"/>
      <c r="G113" s="11"/>
      <c r="I113" s="11" t="s">
        <v>35</v>
      </c>
      <c r="J113" s="11"/>
      <c r="K113" s="11"/>
      <c r="L113" s="11"/>
      <c r="M113" s="11"/>
    </row>
    <row r="114" spans="3:13">
      <c r="C114" s="4" t="s">
        <v>0</v>
      </c>
      <c r="D114" s="3">
        <v>1</v>
      </c>
      <c r="I114" s="4" t="s">
        <v>0</v>
      </c>
      <c r="J114" s="3">
        <v>1</v>
      </c>
    </row>
    <row r="115" spans="3:13">
      <c r="C115" s="2" t="s">
        <v>24</v>
      </c>
      <c r="D115">
        <v>450</v>
      </c>
      <c r="I115" s="2" t="s">
        <v>24</v>
      </c>
      <c r="J115">
        <v>77</v>
      </c>
    </row>
    <row r="116" spans="3:13">
      <c r="C116" s="4" t="s">
        <v>0</v>
      </c>
      <c r="D116" s="3">
        <v>1</v>
      </c>
      <c r="E116" s="3">
        <v>8</v>
      </c>
      <c r="F116" s="3">
        <v>64</v>
      </c>
      <c r="I116" s="4" t="s">
        <v>0</v>
      </c>
      <c r="J116" s="3">
        <v>1</v>
      </c>
      <c r="K116" s="3">
        <v>8</v>
      </c>
      <c r="L116" s="3">
        <v>64</v>
      </c>
    </row>
    <row r="117" spans="3:13">
      <c r="C117" s="2" t="s">
        <v>15</v>
      </c>
      <c r="D117">
        <v>357</v>
      </c>
      <c r="E117">
        <v>884</v>
      </c>
      <c r="F117">
        <v>118</v>
      </c>
      <c r="I117" s="2" t="s">
        <v>15</v>
      </c>
      <c r="J117">
        <v>67</v>
      </c>
      <c r="K117">
        <v>576</v>
      </c>
      <c r="L117">
        <v>121</v>
      </c>
    </row>
    <row r="118" spans="3:13">
      <c r="C118" s="4" t="s">
        <v>0</v>
      </c>
      <c r="D118" s="3">
        <v>1</v>
      </c>
      <c r="E118" s="3">
        <v>8</v>
      </c>
      <c r="F118" s="3">
        <v>64</v>
      </c>
      <c r="I118" s="4" t="s">
        <v>0</v>
      </c>
      <c r="J118" s="3">
        <v>1</v>
      </c>
      <c r="K118" s="3">
        <v>8</v>
      </c>
      <c r="L118" s="3">
        <v>64</v>
      </c>
    </row>
    <row r="119" spans="3:13">
      <c r="C119" s="2" t="s">
        <v>23</v>
      </c>
      <c r="D119">
        <f>D117/$D$115</f>
        <v>0.79333333333333333</v>
      </c>
      <c r="E119">
        <f t="shared" ref="E119:F119" si="20">E117/$D$115</f>
        <v>1.9644444444444444</v>
      </c>
      <c r="F119">
        <f t="shared" si="20"/>
        <v>0.26222222222222225</v>
      </c>
      <c r="I119" s="2" t="s">
        <v>23</v>
      </c>
      <c r="J119">
        <f>J117/$J$115</f>
        <v>0.87012987012987009</v>
      </c>
      <c r="K119">
        <f t="shared" ref="K119:L119" si="21">K117/$J$115</f>
        <v>7.4805194805194803</v>
      </c>
      <c r="L119">
        <f t="shared" si="21"/>
        <v>1.5714285714285714</v>
      </c>
    </row>
    <row r="120" spans="3:13">
      <c r="C120" s="12" t="s">
        <v>18</v>
      </c>
      <c r="D120" s="12"/>
      <c r="E120" s="12"/>
      <c r="F120" s="12"/>
      <c r="G120" s="12"/>
      <c r="I120" s="12" t="s">
        <v>18</v>
      </c>
      <c r="J120" s="12"/>
      <c r="K120" s="12"/>
      <c r="L120" s="12"/>
      <c r="M120" s="12"/>
    </row>
    <row r="121" spans="3:13">
      <c r="C121" s="11" t="s">
        <v>13</v>
      </c>
      <c r="D121" s="11"/>
      <c r="E121" s="11"/>
      <c r="F121" s="11"/>
      <c r="G121" s="11"/>
      <c r="I121" s="11" t="s">
        <v>13</v>
      </c>
      <c r="J121" s="11"/>
      <c r="K121" s="11"/>
      <c r="L121" s="11"/>
      <c r="M121" s="11"/>
    </row>
    <row r="122" spans="3:13">
      <c r="C122" s="4" t="s">
        <v>0</v>
      </c>
      <c r="D122" s="3">
        <v>1</v>
      </c>
      <c r="I122" s="4" t="s">
        <v>0</v>
      </c>
      <c r="J122" s="3">
        <v>1</v>
      </c>
    </row>
    <row r="123" spans="3:13">
      <c r="C123" s="2" t="s">
        <v>24</v>
      </c>
      <c r="D123">
        <v>451</v>
      </c>
      <c r="I123" s="2" t="s">
        <v>24</v>
      </c>
      <c r="J123">
        <v>77</v>
      </c>
    </row>
    <row r="124" spans="3:13">
      <c r="C124" s="4" t="s">
        <v>0</v>
      </c>
      <c r="D124" s="3">
        <v>1</v>
      </c>
      <c r="E124" s="3">
        <v>8</v>
      </c>
      <c r="F124" s="3">
        <v>64</v>
      </c>
      <c r="I124" s="4" t="s">
        <v>0</v>
      </c>
      <c r="J124" s="3">
        <v>1</v>
      </c>
      <c r="K124" s="3">
        <v>8</v>
      </c>
      <c r="L124" s="3">
        <v>64</v>
      </c>
    </row>
    <row r="125" spans="3:13">
      <c r="C125" s="2" t="s">
        <v>15</v>
      </c>
      <c r="D125">
        <v>399</v>
      </c>
      <c r="E125">
        <v>1356</v>
      </c>
      <c r="F125">
        <v>366</v>
      </c>
      <c r="I125" s="2" t="s">
        <v>15</v>
      </c>
      <c r="J125">
        <v>68</v>
      </c>
      <c r="K125">
        <v>326</v>
      </c>
      <c r="L125">
        <v>492</v>
      </c>
    </row>
    <row r="126" spans="3:13">
      <c r="C126" s="4" t="s">
        <v>0</v>
      </c>
      <c r="D126" s="3">
        <v>1</v>
      </c>
      <c r="E126" s="3">
        <v>8</v>
      </c>
      <c r="F126" s="3">
        <v>64</v>
      </c>
      <c r="I126" s="4" t="s">
        <v>0</v>
      </c>
      <c r="J126" s="3">
        <v>1</v>
      </c>
      <c r="K126" s="3">
        <v>8</v>
      </c>
      <c r="L126" s="3">
        <v>64</v>
      </c>
    </row>
    <row r="127" spans="3:13">
      <c r="C127" s="2" t="s">
        <v>23</v>
      </c>
      <c r="D127">
        <f>D125/$D$123</f>
        <v>0.88470066518847001</v>
      </c>
      <c r="E127">
        <f t="shared" ref="E127:F127" si="22">E125/$D$123</f>
        <v>3.0066518847006654</v>
      </c>
      <c r="F127">
        <f t="shared" si="22"/>
        <v>0.81152993348115299</v>
      </c>
      <c r="I127" s="2" t="s">
        <v>23</v>
      </c>
      <c r="J127">
        <f>J125/$J$123</f>
        <v>0.88311688311688308</v>
      </c>
      <c r="K127">
        <f t="shared" ref="K127:L127" si="23">K125/$J$123</f>
        <v>4.2337662337662341</v>
      </c>
      <c r="L127">
        <f t="shared" si="23"/>
        <v>6.3896103896103895</v>
      </c>
    </row>
    <row r="128" spans="3:13">
      <c r="C128" s="11" t="s">
        <v>22</v>
      </c>
      <c r="D128" s="11"/>
      <c r="E128" s="11"/>
      <c r="F128" s="11"/>
      <c r="G128" s="11"/>
      <c r="I128" s="11" t="s">
        <v>22</v>
      </c>
      <c r="J128" s="11"/>
      <c r="K128" s="11"/>
      <c r="L128" s="11"/>
      <c r="M128" s="11"/>
    </row>
    <row r="129" spans="3:13">
      <c r="C129" s="4" t="s">
        <v>0</v>
      </c>
      <c r="D129" s="3">
        <v>1</v>
      </c>
      <c r="I129" s="4" t="s">
        <v>0</v>
      </c>
      <c r="J129" s="3">
        <v>1</v>
      </c>
    </row>
    <row r="130" spans="3:13">
      <c r="C130" s="2" t="s">
        <v>24</v>
      </c>
      <c r="D130">
        <v>451</v>
      </c>
      <c r="I130" s="2" t="s">
        <v>24</v>
      </c>
      <c r="J130">
        <v>77</v>
      </c>
    </row>
    <row r="131" spans="3:13">
      <c r="C131" s="4" t="s">
        <v>0</v>
      </c>
      <c r="D131" s="3">
        <v>1</v>
      </c>
      <c r="E131" s="3">
        <v>8</v>
      </c>
      <c r="F131" s="3">
        <v>64</v>
      </c>
      <c r="I131" s="4" t="s">
        <v>0</v>
      </c>
      <c r="J131" s="3">
        <v>1</v>
      </c>
      <c r="K131" s="3">
        <v>8</v>
      </c>
      <c r="L131" s="3">
        <v>64</v>
      </c>
    </row>
    <row r="132" spans="3:13">
      <c r="C132" s="2" t="s">
        <v>15</v>
      </c>
      <c r="D132">
        <v>367</v>
      </c>
      <c r="E132">
        <v>1271</v>
      </c>
      <c r="F132">
        <v>505</v>
      </c>
      <c r="I132" s="2" t="s">
        <v>15</v>
      </c>
      <c r="J132">
        <v>69</v>
      </c>
      <c r="K132">
        <v>552</v>
      </c>
      <c r="L132">
        <v>498</v>
      </c>
    </row>
    <row r="133" spans="3:13">
      <c r="C133" s="4" t="s">
        <v>0</v>
      </c>
      <c r="D133" s="3">
        <v>1</v>
      </c>
      <c r="E133" s="3">
        <v>8</v>
      </c>
      <c r="F133" s="3">
        <v>64</v>
      </c>
      <c r="I133" s="4" t="s">
        <v>0</v>
      </c>
      <c r="J133" s="3">
        <v>1</v>
      </c>
      <c r="K133" s="3">
        <v>8</v>
      </c>
      <c r="L133" s="3">
        <v>64</v>
      </c>
    </row>
    <row r="134" spans="3:13">
      <c r="C134" s="2" t="s">
        <v>23</v>
      </c>
      <c r="D134">
        <f>D132/$D$130</f>
        <v>0.8137472283813747</v>
      </c>
      <c r="E134">
        <f t="shared" ref="E134:F134" si="24">E132/$D$130</f>
        <v>2.8181818181818183</v>
      </c>
      <c r="F134">
        <f t="shared" si="24"/>
        <v>1.1197339246119733</v>
      </c>
      <c r="I134" s="2" t="s">
        <v>23</v>
      </c>
      <c r="J134">
        <f>J132/$J$130</f>
        <v>0.89610389610389607</v>
      </c>
      <c r="K134">
        <f t="shared" ref="K134:L134" si="25">K132/$J$130</f>
        <v>7.1688311688311686</v>
      </c>
      <c r="L134">
        <f t="shared" si="25"/>
        <v>6.4675324675324672</v>
      </c>
    </row>
    <row r="135" spans="3:13">
      <c r="C135" s="11" t="s">
        <v>35</v>
      </c>
      <c r="D135" s="11"/>
      <c r="E135" s="11"/>
      <c r="F135" s="11"/>
      <c r="G135" s="11"/>
      <c r="I135" s="11" t="s">
        <v>35</v>
      </c>
      <c r="J135" s="11"/>
      <c r="K135" s="11"/>
      <c r="L135" s="11"/>
      <c r="M135" s="11"/>
    </row>
    <row r="136" spans="3:13">
      <c r="C136" s="4" t="s">
        <v>0</v>
      </c>
      <c r="D136" s="3">
        <v>1</v>
      </c>
      <c r="I136" s="4" t="s">
        <v>0</v>
      </c>
      <c r="J136" s="3">
        <v>1</v>
      </c>
    </row>
    <row r="137" spans="3:13">
      <c r="C137" s="2" t="s">
        <v>24</v>
      </c>
      <c r="D137">
        <v>451</v>
      </c>
      <c r="I137" s="2" t="s">
        <v>24</v>
      </c>
      <c r="J137">
        <v>77</v>
      </c>
    </row>
    <row r="138" spans="3:13">
      <c r="C138" s="4" t="s">
        <v>0</v>
      </c>
      <c r="D138" s="3">
        <v>1</v>
      </c>
      <c r="E138" s="3">
        <v>8</v>
      </c>
      <c r="F138" s="3">
        <v>64</v>
      </c>
      <c r="I138" s="4" t="s">
        <v>0</v>
      </c>
      <c r="J138" s="3">
        <v>1</v>
      </c>
      <c r="K138" s="3">
        <v>8</v>
      </c>
      <c r="L138" s="3">
        <v>64</v>
      </c>
    </row>
    <row r="139" spans="3:13">
      <c r="C139" s="2" t="s">
        <v>15</v>
      </c>
      <c r="D139">
        <v>361</v>
      </c>
      <c r="E139">
        <v>1332</v>
      </c>
      <c r="F139">
        <v>162</v>
      </c>
      <c r="I139" s="2" t="s">
        <v>15</v>
      </c>
      <c r="J139">
        <v>66</v>
      </c>
      <c r="K139">
        <v>551</v>
      </c>
      <c r="L139">
        <v>185</v>
      </c>
    </row>
    <row r="140" spans="3:13">
      <c r="C140" s="4" t="s">
        <v>0</v>
      </c>
      <c r="D140" s="3">
        <v>1</v>
      </c>
      <c r="E140" s="3">
        <v>8</v>
      </c>
      <c r="F140" s="3">
        <v>64</v>
      </c>
      <c r="I140" s="4" t="s">
        <v>0</v>
      </c>
      <c r="J140" s="3">
        <v>1</v>
      </c>
      <c r="K140" s="3">
        <v>8</v>
      </c>
      <c r="L140" s="3">
        <v>64</v>
      </c>
    </row>
    <row r="141" spans="3:13">
      <c r="C141" s="2" t="s">
        <v>23</v>
      </c>
      <c r="D141">
        <f>D139/$D$137</f>
        <v>0.80044345898004432</v>
      </c>
      <c r="E141">
        <f t="shared" ref="E141:F141" si="26">E139/$D$137</f>
        <v>2.9534368070953438</v>
      </c>
      <c r="F141">
        <f t="shared" si="26"/>
        <v>0.35920177383592017</v>
      </c>
      <c r="I141" s="2" t="s">
        <v>23</v>
      </c>
      <c r="J141">
        <f>J139/$J$137</f>
        <v>0.8571428571428571</v>
      </c>
      <c r="K141">
        <f t="shared" ref="K141:L141" si="27">K139/$J$137</f>
        <v>7.1558441558441555</v>
      </c>
      <c r="L141">
        <f t="shared" si="27"/>
        <v>2.4025974025974026</v>
      </c>
    </row>
  </sheetData>
  <mergeCells count="56">
    <mergeCell ref="H2:R3"/>
    <mergeCell ref="C5:G5"/>
    <mergeCell ref="C6:G6"/>
    <mergeCell ref="C7:G7"/>
    <mergeCell ref="C10:G10"/>
    <mergeCell ref="C13:G13"/>
    <mergeCell ref="C16:G16"/>
    <mergeCell ref="C17:G17"/>
    <mergeCell ref="C20:G20"/>
    <mergeCell ref="C23:G23"/>
    <mergeCell ref="C26:G26"/>
    <mergeCell ref="C51:G51"/>
    <mergeCell ref="C58:G58"/>
    <mergeCell ref="C72:G72"/>
    <mergeCell ref="C50:G50"/>
    <mergeCell ref="C48:M48"/>
    <mergeCell ref="C40:G40"/>
    <mergeCell ref="C43:G43"/>
    <mergeCell ref="C27:G27"/>
    <mergeCell ref="C30:G30"/>
    <mergeCell ref="C33:G33"/>
    <mergeCell ref="C36:G36"/>
    <mergeCell ref="C37:G37"/>
    <mergeCell ref="C99:G99"/>
    <mergeCell ref="I99:M99"/>
    <mergeCell ref="C87:G87"/>
    <mergeCell ref="I49:M49"/>
    <mergeCell ref="I50:M50"/>
    <mergeCell ref="I51:M51"/>
    <mergeCell ref="I58:M58"/>
    <mergeCell ref="I65:M65"/>
    <mergeCell ref="I72:M72"/>
    <mergeCell ref="I73:M73"/>
    <mergeCell ref="I80:M80"/>
    <mergeCell ref="I87:M87"/>
    <mergeCell ref="C80:G80"/>
    <mergeCell ref="C49:G49"/>
    <mergeCell ref="C65:G65"/>
    <mergeCell ref="C73:G73"/>
    <mergeCell ref="C96:M96"/>
    <mergeCell ref="C97:G97"/>
    <mergeCell ref="I97:M97"/>
    <mergeCell ref="C98:G98"/>
    <mergeCell ref="I98:M98"/>
    <mergeCell ref="C106:G106"/>
    <mergeCell ref="I106:M106"/>
    <mergeCell ref="C113:G113"/>
    <mergeCell ref="I113:M113"/>
    <mergeCell ref="C120:G120"/>
    <mergeCell ref="I120:M120"/>
    <mergeCell ref="C121:G121"/>
    <mergeCell ref="I121:M121"/>
    <mergeCell ref="C128:G128"/>
    <mergeCell ref="I128:M128"/>
    <mergeCell ref="C135:G135"/>
    <mergeCell ref="I135:M135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topLeftCell="B1" zoomScale="80" zoomScaleNormal="80" zoomScalePageLayoutView="80" workbookViewId="0">
      <pane ySplit="3" topLeftCell="A47" activePane="bottomLeft" state="frozen"/>
      <selection pane="bottomLeft" activeCell="H86" sqref="H86"/>
    </sheetView>
  </sheetViews>
  <sheetFormatPr baseColWidth="10" defaultColWidth="8.83203125" defaultRowHeight="14" x14ac:dyDescent="0"/>
  <cols>
    <col min="3" max="3" width="31.6640625" customWidth="1"/>
    <col min="9" max="9" width="23.83203125" customWidth="1"/>
  </cols>
  <sheetData>
    <row r="2" spans="3:18">
      <c r="H2" s="15" t="s">
        <v>12</v>
      </c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3:18"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3:18">
      <c r="C5" s="8" t="s">
        <v>8</v>
      </c>
      <c r="D5" s="8"/>
      <c r="E5" s="8"/>
      <c r="F5" s="8"/>
      <c r="G5" s="8"/>
    </row>
    <row r="6" spans="3:18">
      <c r="C6" s="12" t="s">
        <v>1</v>
      </c>
      <c r="D6" s="12"/>
      <c r="E6" s="12"/>
      <c r="F6" s="12"/>
      <c r="G6" s="12"/>
    </row>
    <row r="7" spans="3:18">
      <c r="C7" s="11" t="s">
        <v>13</v>
      </c>
      <c r="D7" s="11"/>
      <c r="E7" s="11"/>
      <c r="F7" s="11"/>
      <c r="G7" s="11"/>
    </row>
    <row r="8" spans="3:18">
      <c r="C8" s="4" t="s">
        <v>16</v>
      </c>
      <c r="D8" s="3">
        <v>25</v>
      </c>
      <c r="E8" s="3">
        <v>200</v>
      </c>
      <c r="F8" s="3">
        <v>800</v>
      </c>
    </row>
    <row r="9" spans="3:18">
      <c r="C9" s="2" t="s">
        <v>15</v>
      </c>
      <c r="D9">
        <v>1809</v>
      </c>
      <c r="E9">
        <v>1283</v>
      </c>
      <c r="F9">
        <v>489</v>
      </c>
    </row>
    <row r="10" spans="3:18">
      <c r="C10" s="11" t="s">
        <v>14</v>
      </c>
      <c r="D10" s="11"/>
      <c r="E10" s="11"/>
      <c r="F10" s="11"/>
      <c r="G10" s="11"/>
    </row>
    <row r="11" spans="3:18">
      <c r="C11" s="4" t="s">
        <v>16</v>
      </c>
      <c r="D11" s="3">
        <v>25</v>
      </c>
      <c r="E11" s="3">
        <v>200</v>
      </c>
      <c r="F11" s="3">
        <v>800</v>
      </c>
    </row>
    <row r="12" spans="3:18">
      <c r="C12" s="2" t="s">
        <v>15</v>
      </c>
      <c r="D12">
        <v>1296</v>
      </c>
      <c r="E12">
        <v>1041</v>
      </c>
      <c r="F12">
        <v>415</v>
      </c>
    </row>
    <row r="13" spans="3:18" ht="14.25" customHeight="1">
      <c r="C13" s="11" t="s">
        <v>19</v>
      </c>
      <c r="D13" s="11"/>
      <c r="E13" s="11"/>
      <c r="F13" s="11"/>
      <c r="G13" s="11"/>
    </row>
    <row r="14" spans="3:18">
      <c r="C14" s="4" t="s">
        <v>16</v>
      </c>
      <c r="D14" s="3">
        <v>25</v>
      </c>
      <c r="E14" s="3">
        <v>200</v>
      </c>
      <c r="F14" s="3">
        <v>800</v>
      </c>
    </row>
    <row r="15" spans="3:18">
      <c r="C15" s="2" t="s">
        <v>17</v>
      </c>
      <c r="D15">
        <f>D12/D9</f>
        <v>0.71641791044776115</v>
      </c>
      <c r="E15">
        <f t="shared" ref="E15:F15" si="0">E12/E9</f>
        <v>0.81137957911145753</v>
      </c>
      <c r="F15">
        <f t="shared" si="0"/>
        <v>0.84867075664621672</v>
      </c>
    </row>
    <row r="16" spans="3:18">
      <c r="C16" s="12" t="s">
        <v>18</v>
      </c>
      <c r="D16" s="12"/>
      <c r="E16" s="12"/>
      <c r="F16" s="12"/>
      <c r="G16" s="12"/>
    </row>
    <row r="17" spans="3:7">
      <c r="C17" s="11" t="s">
        <v>13</v>
      </c>
      <c r="D17" s="11"/>
      <c r="E17" s="11"/>
      <c r="F17" s="11"/>
      <c r="G17" s="11"/>
    </row>
    <row r="18" spans="3:7">
      <c r="C18" s="4" t="s">
        <v>16</v>
      </c>
      <c r="D18" s="3">
        <v>25</v>
      </c>
      <c r="E18" s="3">
        <v>200</v>
      </c>
      <c r="F18" s="3">
        <v>800</v>
      </c>
    </row>
    <row r="19" spans="3:7">
      <c r="C19" s="2" t="s">
        <v>15</v>
      </c>
      <c r="D19">
        <v>1774</v>
      </c>
      <c r="E19">
        <v>1400</v>
      </c>
      <c r="F19">
        <v>491</v>
      </c>
    </row>
    <row r="20" spans="3:7">
      <c r="C20" s="11" t="s">
        <v>14</v>
      </c>
      <c r="D20" s="11"/>
      <c r="E20" s="11"/>
      <c r="F20" s="11"/>
      <c r="G20" s="11"/>
    </row>
    <row r="21" spans="3:7">
      <c r="C21" s="4" t="s">
        <v>16</v>
      </c>
      <c r="D21" s="3">
        <v>25</v>
      </c>
      <c r="E21" s="3">
        <v>200</v>
      </c>
      <c r="F21" s="3">
        <v>800</v>
      </c>
    </row>
    <row r="22" spans="3:7">
      <c r="C22" s="2" t="s">
        <v>15</v>
      </c>
      <c r="D22">
        <v>1341</v>
      </c>
      <c r="E22">
        <v>939</v>
      </c>
      <c r="F22">
        <v>424</v>
      </c>
    </row>
    <row r="23" spans="3:7">
      <c r="C23" s="11" t="s">
        <v>19</v>
      </c>
      <c r="D23" s="11"/>
      <c r="E23" s="11"/>
      <c r="F23" s="11"/>
      <c r="G23" s="11"/>
    </row>
    <row r="24" spans="3:7">
      <c r="C24" s="4" t="s">
        <v>16</v>
      </c>
      <c r="D24" s="3">
        <v>25</v>
      </c>
      <c r="E24" s="3">
        <v>200</v>
      </c>
      <c r="F24" s="3">
        <v>800</v>
      </c>
    </row>
    <row r="25" spans="3:7">
      <c r="C25" s="2" t="s">
        <v>17</v>
      </c>
      <c r="D25">
        <f>D22/D19</f>
        <v>0.75591882750845552</v>
      </c>
      <c r="E25">
        <f t="shared" ref="E25:F25" si="1">E22/E19</f>
        <v>0.67071428571428571</v>
      </c>
      <c r="F25">
        <f t="shared" si="1"/>
        <v>0.86354378818737276</v>
      </c>
    </row>
    <row r="26" spans="3:7">
      <c r="C26" s="12" t="s">
        <v>3</v>
      </c>
      <c r="D26" s="12"/>
      <c r="E26" s="12"/>
      <c r="F26" s="12"/>
      <c r="G26" s="12"/>
    </row>
    <row r="27" spans="3:7">
      <c r="C27" s="11" t="s">
        <v>13</v>
      </c>
      <c r="D27" s="11"/>
      <c r="E27" s="11"/>
      <c r="F27" s="11"/>
      <c r="G27" s="11"/>
    </row>
    <row r="28" spans="3:7">
      <c r="C28" s="4" t="s">
        <v>16</v>
      </c>
      <c r="D28" s="3">
        <v>25</v>
      </c>
      <c r="E28" s="3">
        <v>200</v>
      </c>
      <c r="F28" s="3">
        <v>800</v>
      </c>
    </row>
    <row r="29" spans="3:7">
      <c r="C29" s="2" t="s">
        <v>15</v>
      </c>
      <c r="D29">
        <v>1719</v>
      </c>
      <c r="E29">
        <v>1347</v>
      </c>
      <c r="F29">
        <v>477</v>
      </c>
    </row>
    <row r="30" spans="3:7">
      <c r="C30" s="11" t="s">
        <v>14</v>
      </c>
      <c r="D30" s="11"/>
      <c r="E30" s="11"/>
      <c r="F30" s="11"/>
      <c r="G30" s="11"/>
    </row>
    <row r="31" spans="3:7">
      <c r="C31" s="4" t="s">
        <v>16</v>
      </c>
      <c r="D31" s="3">
        <v>25</v>
      </c>
      <c r="E31" s="3">
        <v>200</v>
      </c>
      <c r="F31" s="3">
        <v>800</v>
      </c>
    </row>
    <row r="32" spans="3:7">
      <c r="C32" s="2" t="s">
        <v>15</v>
      </c>
      <c r="D32">
        <v>1135</v>
      </c>
      <c r="E32">
        <v>756</v>
      </c>
      <c r="F32">
        <v>369</v>
      </c>
    </row>
    <row r="33" spans="3:13">
      <c r="C33" s="11" t="s">
        <v>19</v>
      </c>
      <c r="D33" s="11"/>
      <c r="E33" s="11"/>
      <c r="F33" s="11"/>
      <c r="G33" s="11"/>
    </row>
    <row r="34" spans="3:13">
      <c r="C34" s="4" t="s">
        <v>16</v>
      </c>
      <c r="D34" s="3">
        <v>25</v>
      </c>
      <c r="E34" s="3">
        <v>200</v>
      </c>
      <c r="F34" s="3">
        <v>800</v>
      </c>
    </row>
    <row r="35" spans="3:13">
      <c r="C35" s="2" t="s">
        <v>17</v>
      </c>
      <c r="D35">
        <f>D32/D29</f>
        <v>0.66026759744037233</v>
      </c>
      <c r="E35">
        <f t="shared" ref="E35:F35" si="2">E32/E29</f>
        <v>0.56124721603563477</v>
      </c>
      <c r="F35">
        <f t="shared" si="2"/>
        <v>0.77358490566037741</v>
      </c>
    </row>
    <row r="36" spans="3:13">
      <c r="C36" s="12" t="s">
        <v>4</v>
      </c>
      <c r="D36" s="12"/>
      <c r="E36" s="12"/>
      <c r="F36" s="12"/>
      <c r="G36" s="12"/>
    </row>
    <row r="37" spans="3:13">
      <c r="C37" s="11" t="s">
        <v>13</v>
      </c>
      <c r="D37" s="11"/>
      <c r="E37" s="11"/>
      <c r="F37" s="11"/>
      <c r="G37" s="11"/>
    </row>
    <row r="38" spans="3:13">
      <c r="C38" s="4" t="s">
        <v>16</v>
      </c>
      <c r="D38" s="3">
        <v>25</v>
      </c>
      <c r="E38" s="3">
        <v>200</v>
      </c>
      <c r="F38" s="3">
        <v>800</v>
      </c>
    </row>
    <row r="39" spans="3:13">
      <c r="C39" s="2" t="s">
        <v>15</v>
      </c>
      <c r="D39">
        <v>1767</v>
      </c>
      <c r="E39">
        <v>1334</v>
      </c>
      <c r="F39">
        <v>484</v>
      </c>
    </row>
    <row r="40" spans="3:13">
      <c r="C40" s="11" t="s">
        <v>14</v>
      </c>
      <c r="D40" s="11"/>
      <c r="E40" s="11"/>
      <c r="F40" s="11"/>
      <c r="G40" s="11"/>
    </row>
    <row r="41" spans="3:13">
      <c r="C41" s="4" t="s">
        <v>16</v>
      </c>
      <c r="D41" s="3">
        <v>25</v>
      </c>
      <c r="E41" s="3">
        <v>200</v>
      </c>
      <c r="F41" s="3">
        <v>800</v>
      </c>
    </row>
    <row r="42" spans="3:13">
      <c r="C42" s="2" t="s">
        <v>15</v>
      </c>
      <c r="D42">
        <v>1336</v>
      </c>
      <c r="E42">
        <v>790</v>
      </c>
      <c r="F42">
        <v>388</v>
      </c>
    </row>
    <row r="43" spans="3:13">
      <c r="C43" s="11" t="s">
        <v>19</v>
      </c>
      <c r="D43" s="11"/>
      <c r="E43" s="11"/>
      <c r="F43" s="11"/>
      <c r="G43" s="11"/>
    </row>
    <row r="44" spans="3:13">
      <c r="C44" s="4" t="s">
        <v>16</v>
      </c>
      <c r="D44" s="3">
        <v>25</v>
      </c>
      <c r="E44" s="3">
        <v>200</v>
      </c>
      <c r="F44" s="3">
        <v>800</v>
      </c>
    </row>
    <row r="45" spans="3:13">
      <c r="C45" s="2" t="s">
        <v>17</v>
      </c>
      <c r="D45">
        <f>D42/D39</f>
        <v>0.75608375778155068</v>
      </c>
      <c r="E45">
        <f t="shared" ref="E45:F45" si="3">E42/E39</f>
        <v>0.59220389805097451</v>
      </c>
      <c r="F45">
        <f t="shared" si="3"/>
        <v>0.80165289256198347</v>
      </c>
    </row>
    <row r="48" spans="3:13">
      <c r="C48" s="8" t="s">
        <v>20</v>
      </c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3:13">
      <c r="C49" s="13" t="s">
        <v>21</v>
      </c>
      <c r="D49" s="14"/>
      <c r="E49" s="14"/>
      <c r="F49" s="14"/>
      <c r="G49" s="14"/>
      <c r="I49" s="13" t="s">
        <v>34</v>
      </c>
      <c r="J49" s="14"/>
      <c r="K49" s="14"/>
      <c r="L49" s="14"/>
      <c r="M49" s="14"/>
    </row>
    <row r="50" spans="3:13">
      <c r="C50" s="12" t="s">
        <v>1</v>
      </c>
      <c r="D50" s="12"/>
      <c r="E50" s="12"/>
      <c r="F50" s="12"/>
      <c r="G50" s="12"/>
      <c r="I50" s="12" t="s">
        <v>1</v>
      </c>
      <c r="J50" s="12"/>
      <c r="K50" s="12"/>
      <c r="L50" s="12"/>
      <c r="M50" s="12"/>
    </row>
    <row r="51" spans="3:13">
      <c r="C51" s="11" t="s">
        <v>13</v>
      </c>
      <c r="D51" s="11"/>
      <c r="E51" s="11"/>
      <c r="F51" s="11"/>
      <c r="G51" s="11"/>
      <c r="I51" s="11" t="s">
        <v>13</v>
      </c>
      <c r="J51" s="11"/>
      <c r="K51" s="11"/>
      <c r="L51" s="11"/>
      <c r="M51" s="11"/>
    </row>
    <row r="52" spans="3:13">
      <c r="C52" s="4" t="s">
        <v>0</v>
      </c>
      <c r="D52" s="3">
        <v>1</v>
      </c>
      <c r="I52" s="4" t="s">
        <v>0</v>
      </c>
      <c r="J52" s="3">
        <v>1</v>
      </c>
    </row>
    <row r="53" spans="3:13">
      <c r="C53" s="2" t="s">
        <v>24</v>
      </c>
      <c r="D53">
        <v>459</v>
      </c>
      <c r="I53" s="2" t="s">
        <v>24</v>
      </c>
      <c r="J53">
        <v>105</v>
      </c>
    </row>
    <row r="54" spans="3:13">
      <c r="C54" s="4" t="s">
        <v>0</v>
      </c>
      <c r="D54" s="3">
        <v>1</v>
      </c>
      <c r="E54" s="3">
        <v>4</v>
      </c>
      <c r="F54" s="3">
        <v>10</v>
      </c>
      <c r="I54" s="4" t="s">
        <v>0</v>
      </c>
      <c r="J54" s="3">
        <v>1</v>
      </c>
      <c r="K54" s="3">
        <v>4</v>
      </c>
      <c r="L54" s="3">
        <v>10</v>
      </c>
    </row>
    <row r="55" spans="3:13">
      <c r="C55" s="2" t="s">
        <v>15</v>
      </c>
      <c r="D55">
        <v>395</v>
      </c>
      <c r="E55">
        <v>1477</v>
      </c>
      <c r="F55">
        <v>1345</v>
      </c>
      <c r="I55" s="2" t="s">
        <v>15</v>
      </c>
      <c r="J55">
        <v>100</v>
      </c>
      <c r="K55">
        <v>355</v>
      </c>
      <c r="L55">
        <v>10</v>
      </c>
    </row>
    <row r="56" spans="3:13">
      <c r="C56" s="4" t="s">
        <v>0</v>
      </c>
      <c r="D56" s="3">
        <v>1</v>
      </c>
      <c r="E56" s="3">
        <v>4</v>
      </c>
      <c r="F56" s="3">
        <v>10</v>
      </c>
      <c r="I56" s="4" t="s">
        <v>0</v>
      </c>
      <c r="J56" s="3">
        <v>1</v>
      </c>
      <c r="K56" s="3">
        <v>4</v>
      </c>
      <c r="L56" s="3">
        <v>10</v>
      </c>
    </row>
    <row r="57" spans="3:13">
      <c r="C57" s="2" t="s">
        <v>23</v>
      </c>
      <c r="D57">
        <f>D55/$D$53</f>
        <v>0.86056644880174293</v>
      </c>
      <c r="E57">
        <f t="shared" ref="E57:F57" si="4">E55/$D$53</f>
        <v>3.2178649237472765</v>
      </c>
      <c r="F57">
        <f t="shared" si="4"/>
        <v>2.9302832244008714</v>
      </c>
      <c r="I57" s="2" t="s">
        <v>23</v>
      </c>
      <c r="J57">
        <f>J55/$J$53</f>
        <v>0.95238095238095233</v>
      </c>
      <c r="K57">
        <f t="shared" ref="K57:L57" si="5">K55/$J$53</f>
        <v>3.3809523809523809</v>
      </c>
      <c r="L57">
        <f t="shared" si="5"/>
        <v>9.5238095238095233E-2</v>
      </c>
    </row>
    <row r="58" spans="3:13">
      <c r="C58" s="11" t="s">
        <v>22</v>
      </c>
      <c r="D58" s="11"/>
      <c r="E58" s="11"/>
      <c r="F58" s="11"/>
      <c r="G58" s="11"/>
      <c r="I58" s="11" t="s">
        <v>22</v>
      </c>
      <c r="J58" s="11"/>
      <c r="K58" s="11"/>
      <c r="L58" s="11"/>
      <c r="M58" s="11"/>
    </row>
    <row r="59" spans="3:13">
      <c r="C59" s="4" t="s">
        <v>0</v>
      </c>
      <c r="D59" s="3">
        <v>1</v>
      </c>
      <c r="I59" s="4" t="s">
        <v>0</v>
      </c>
      <c r="J59" s="3">
        <v>1</v>
      </c>
    </row>
    <row r="60" spans="3:13">
      <c r="C60" s="2" t="s">
        <v>24</v>
      </c>
      <c r="D60">
        <v>459</v>
      </c>
      <c r="I60" s="2" t="s">
        <v>24</v>
      </c>
      <c r="J60">
        <v>105</v>
      </c>
    </row>
    <row r="61" spans="3:13">
      <c r="C61" s="4" t="s">
        <v>0</v>
      </c>
      <c r="D61" s="3">
        <v>1</v>
      </c>
      <c r="E61" s="3">
        <v>4</v>
      </c>
      <c r="F61" s="3">
        <v>10</v>
      </c>
      <c r="I61" s="4" t="s">
        <v>0</v>
      </c>
      <c r="J61" s="3">
        <v>1</v>
      </c>
      <c r="K61" s="3">
        <v>4</v>
      </c>
      <c r="L61" s="3">
        <v>10</v>
      </c>
    </row>
    <row r="62" spans="3:13">
      <c r="C62" s="2" t="s">
        <v>15</v>
      </c>
      <c r="D62">
        <v>355</v>
      </c>
      <c r="E62">
        <v>998</v>
      </c>
      <c r="F62">
        <v>751</v>
      </c>
      <c r="I62" s="2" t="s">
        <v>15</v>
      </c>
      <c r="J62">
        <v>100</v>
      </c>
      <c r="K62">
        <v>379</v>
      </c>
      <c r="L62">
        <v>299</v>
      </c>
    </row>
    <row r="63" spans="3:13">
      <c r="C63" s="4" t="s">
        <v>0</v>
      </c>
      <c r="D63" s="3">
        <v>1</v>
      </c>
      <c r="E63" s="3">
        <v>4</v>
      </c>
      <c r="F63" s="3">
        <v>10</v>
      </c>
      <c r="I63" s="4" t="s">
        <v>0</v>
      </c>
      <c r="J63" s="3">
        <v>1</v>
      </c>
      <c r="K63" s="3">
        <v>4</v>
      </c>
      <c r="L63" s="3">
        <v>10</v>
      </c>
    </row>
    <row r="64" spans="3:13">
      <c r="C64" s="2" t="s">
        <v>23</v>
      </c>
      <c r="D64">
        <f>D62/$D$60</f>
        <v>0.7734204793028322</v>
      </c>
      <c r="E64">
        <f t="shared" ref="E64:F64" si="6">E62/$D$60</f>
        <v>2.1742919389978215</v>
      </c>
      <c r="F64">
        <f t="shared" si="6"/>
        <v>1.636165577342048</v>
      </c>
      <c r="I64" s="2" t="s">
        <v>23</v>
      </c>
      <c r="J64">
        <f>J62/$J$60</f>
        <v>0.95238095238095233</v>
      </c>
      <c r="K64">
        <f t="shared" ref="K64:L64" si="7">K62/$J$60</f>
        <v>3.6095238095238096</v>
      </c>
      <c r="L64">
        <f t="shared" si="7"/>
        <v>2.8476190476190477</v>
      </c>
    </row>
    <row r="65" spans="3:13">
      <c r="C65" s="11" t="s">
        <v>35</v>
      </c>
      <c r="D65" s="11"/>
      <c r="E65" s="11"/>
      <c r="F65" s="11"/>
      <c r="G65" s="11"/>
      <c r="I65" s="11" t="s">
        <v>35</v>
      </c>
      <c r="J65" s="11"/>
      <c r="K65" s="11"/>
      <c r="L65" s="11"/>
      <c r="M65" s="11"/>
    </row>
    <row r="66" spans="3:13">
      <c r="C66" s="4" t="s">
        <v>0</v>
      </c>
      <c r="D66" s="3">
        <v>1</v>
      </c>
      <c r="I66" s="4" t="s">
        <v>0</v>
      </c>
      <c r="J66" s="3">
        <v>1</v>
      </c>
    </row>
    <row r="67" spans="3:13">
      <c r="C67" s="2" t="s">
        <v>24</v>
      </c>
      <c r="D67">
        <v>459</v>
      </c>
      <c r="I67" s="2" t="s">
        <v>24</v>
      </c>
      <c r="J67">
        <v>105</v>
      </c>
    </row>
    <row r="68" spans="3:13">
      <c r="C68" s="4" t="s">
        <v>0</v>
      </c>
      <c r="D68" s="3">
        <v>1</v>
      </c>
      <c r="E68" s="3">
        <v>4</v>
      </c>
      <c r="F68" s="3">
        <v>10</v>
      </c>
      <c r="I68" s="4" t="s">
        <v>0</v>
      </c>
      <c r="J68" s="3">
        <v>1</v>
      </c>
      <c r="K68" s="3">
        <v>4</v>
      </c>
      <c r="L68" s="3">
        <v>10</v>
      </c>
    </row>
    <row r="69" spans="3:13">
      <c r="C69" s="2" t="s">
        <v>15</v>
      </c>
      <c r="D69">
        <v>373</v>
      </c>
      <c r="E69">
        <v>1061</v>
      </c>
      <c r="F69">
        <v>631</v>
      </c>
      <c r="I69" s="2" t="s">
        <v>15</v>
      </c>
      <c r="J69">
        <v>100</v>
      </c>
      <c r="K69">
        <v>374</v>
      </c>
      <c r="L69">
        <v>16</v>
      </c>
    </row>
    <row r="70" spans="3:13">
      <c r="C70" s="4" t="s">
        <v>0</v>
      </c>
      <c r="D70" s="3">
        <v>1</v>
      </c>
      <c r="E70" s="3">
        <v>4</v>
      </c>
      <c r="F70" s="3">
        <v>10</v>
      </c>
      <c r="I70" s="4" t="s">
        <v>0</v>
      </c>
      <c r="J70" s="3">
        <v>1</v>
      </c>
      <c r="K70" s="3">
        <v>4</v>
      </c>
      <c r="L70" s="3">
        <v>10</v>
      </c>
    </row>
    <row r="71" spans="3:13">
      <c r="C71" s="2" t="s">
        <v>23</v>
      </c>
      <c r="D71">
        <f>D69/$D$67</f>
        <v>0.81263616557734208</v>
      </c>
      <c r="E71">
        <f t="shared" ref="E71:F71" si="8">E69/$D$67</f>
        <v>2.3115468409586057</v>
      </c>
      <c r="F71">
        <f t="shared" si="8"/>
        <v>1.3747276688453158</v>
      </c>
      <c r="I71" s="2" t="s">
        <v>23</v>
      </c>
      <c r="J71">
        <f>J69/$J$67</f>
        <v>0.95238095238095233</v>
      </c>
      <c r="K71">
        <f t="shared" ref="K71:L71" si="9">K69/$J$67</f>
        <v>3.5619047619047617</v>
      </c>
      <c r="L71">
        <f t="shared" si="9"/>
        <v>0.15238095238095239</v>
      </c>
    </row>
    <row r="72" spans="3:13">
      <c r="C72" s="12" t="s">
        <v>18</v>
      </c>
      <c r="D72" s="12"/>
      <c r="E72" s="12"/>
      <c r="F72" s="12"/>
      <c r="G72" s="12"/>
      <c r="I72" s="12" t="s">
        <v>18</v>
      </c>
      <c r="J72" s="12"/>
      <c r="K72" s="12"/>
      <c r="L72" s="12"/>
      <c r="M72" s="12"/>
    </row>
    <row r="73" spans="3:13">
      <c r="C73" s="11" t="s">
        <v>13</v>
      </c>
      <c r="D73" s="11"/>
      <c r="E73" s="11"/>
      <c r="F73" s="11"/>
      <c r="G73" s="11"/>
      <c r="I73" s="11" t="s">
        <v>13</v>
      </c>
      <c r="J73" s="11"/>
      <c r="K73" s="11"/>
      <c r="L73" s="11"/>
      <c r="M73" s="11"/>
    </row>
    <row r="74" spans="3:13">
      <c r="C74" s="4" t="s">
        <v>0</v>
      </c>
      <c r="D74" s="3">
        <v>1</v>
      </c>
      <c r="I74" s="4" t="s">
        <v>0</v>
      </c>
      <c r="J74" s="3">
        <v>1</v>
      </c>
    </row>
    <row r="75" spans="3:13">
      <c r="C75" s="2" t="s">
        <v>24</v>
      </c>
      <c r="D75">
        <v>459</v>
      </c>
      <c r="I75" s="2" t="s">
        <v>24</v>
      </c>
      <c r="J75">
        <v>105</v>
      </c>
    </row>
    <row r="76" spans="3:13">
      <c r="C76" s="4" t="s">
        <v>0</v>
      </c>
      <c r="D76" s="3">
        <v>1</v>
      </c>
      <c r="E76" s="3">
        <v>4</v>
      </c>
      <c r="F76" s="3">
        <v>10</v>
      </c>
      <c r="I76" s="4" t="s">
        <v>0</v>
      </c>
      <c r="J76" s="3">
        <v>1</v>
      </c>
      <c r="K76" s="3">
        <v>4</v>
      </c>
      <c r="L76" s="3">
        <v>10</v>
      </c>
    </row>
    <row r="77" spans="3:13">
      <c r="C77" s="2" t="s">
        <v>15</v>
      </c>
      <c r="D77">
        <v>397</v>
      </c>
      <c r="E77">
        <v>1478</v>
      </c>
      <c r="F77">
        <v>1477</v>
      </c>
      <c r="I77" s="2" t="s">
        <v>15</v>
      </c>
      <c r="J77">
        <v>103</v>
      </c>
      <c r="K77">
        <v>353</v>
      </c>
      <c r="L77">
        <v>10</v>
      </c>
    </row>
    <row r="78" spans="3:13">
      <c r="C78" s="4" t="s">
        <v>0</v>
      </c>
      <c r="D78" s="3">
        <v>1</v>
      </c>
      <c r="E78" s="3">
        <v>4</v>
      </c>
      <c r="F78" s="3">
        <v>10</v>
      </c>
      <c r="I78" s="4" t="s">
        <v>0</v>
      </c>
      <c r="J78" s="3">
        <v>1</v>
      </c>
      <c r="K78" s="3">
        <v>4</v>
      </c>
      <c r="L78" s="3">
        <v>10</v>
      </c>
    </row>
    <row r="79" spans="3:13">
      <c r="C79" s="2" t="s">
        <v>23</v>
      </c>
      <c r="D79">
        <f>D77/$D$75</f>
        <v>0.86492374727668841</v>
      </c>
      <c r="E79">
        <f t="shared" ref="E79:F79" si="10">E77/$D$75</f>
        <v>3.2200435729847494</v>
      </c>
      <c r="F79">
        <f t="shared" si="10"/>
        <v>3.2178649237472765</v>
      </c>
      <c r="I79" s="2" t="s">
        <v>23</v>
      </c>
      <c r="J79">
        <f>J77/$J$75</f>
        <v>0.98095238095238091</v>
      </c>
      <c r="K79">
        <f t="shared" ref="K79:L79" si="11">K77/$J$75</f>
        <v>3.361904761904762</v>
      </c>
      <c r="L79">
        <f t="shared" si="11"/>
        <v>9.5238095238095233E-2</v>
      </c>
    </row>
    <row r="80" spans="3:13">
      <c r="C80" s="11" t="s">
        <v>22</v>
      </c>
      <c r="D80" s="11"/>
      <c r="E80" s="11"/>
      <c r="F80" s="11"/>
      <c r="G80" s="11"/>
      <c r="I80" s="11" t="s">
        <v>22</v>
      </c>
      <c r="J80" s="11"/>
      <c r="K80" s="11"/>
      <c r="L80" s="11"/>
      <c r="M80" s="11"/>
    </row>
    <row r="81" spans="3:13">
      <c r="C81" s="4" t="s">
        <v>0</v>
      </c>
      <c r="D81" s="3">
        <v>1</v>
      </c>
      <c r="I81" s="4" t="s">
        <v>0</v>
      </c>
      <c r="J81" s="3">
        <v>1</v>
      </c>
    </row>
    <row r="82" spans="3:13">
      <c r="C82" s="2" t="s">
        <v>24</v>
      </c>
      <c r="D82">
        <v>459</v>
      </c>
      <c r="I82" s="2" t="s">
        <v>24</v>
      </c>
      <c r="J82">
        <v>105</v>
      </c>
    </row>
    <row r="83" spans="3:13">
      <c r="C83" s="4" t="s">
        <v>0</v>
      </c>
      <c r="D83" s="3">
        <v>1</v>
      </c>
      <c r="E83" s="3">
        <v>4</v>
      </c>
      <c r="F83" s="3">
        <v>10</v>
      </c>
      <c r="I83" s="4" t="s">
        <v>0</v>
      </c>
      <c r="J83" s="3">
        <v>1</v>
      </c>
      <c r="K83" s="3">
        <v>4</v>
      </c>
      <c r="L83" s="3">
        <v>10</v>
      </c>
    </row>
    <row r="84" spans="3:13">
      <c r="C84" s="2" t="s">
        <v>15</v>
      </c>
      <c r="D84">
        <v>358</v>
      </c>
      <c r="E84">
        <v>796</v>
      </c>
      <c r="F84">
        <v>1341</v>
      </c>
      <c r="I84" s="2" t="s">
        <v>15</v>
      </c>
      <c r="J84">
        <v>100</v>
      </c>
      <c r="K84">
        <v>370</v>
      </c>
      <c r="L84">
        <v>310</v>
      </c>
    </row>
    <row r="85" spans="3:13">
      <c r="C85" s="4" t="s">
        <v>0</v>
      </c>
      <c r="D85" s="3">
        <v>1</v>
      </c>
      <c r="E85" s="3">
        <v>4</v>
      </c>
      <c r="F85" s="3">
        <v>10</v>
      </c>
      <c r="I85" s="4" t="s">
        <v>0</v>
      </c>
      <c r="J85" s="3">
        <v>1</v>
      </c>
      <c r="K85" s="3">
        <v>4</v>
      </c>
      <c r="L85" s="3">
        <v>10</v>
      </c>
    </row>
    <row r="86" spans="3:13">
      <c r="C86" s="2" t="s">
        <v>23</v>
      </c>
      <c r="D86">
        <f>D84/$D$82</f>
        <v>0.77995642701525059</v>
      </c>
      <c r="E86">
        <f t="shared" ref="E86:F86" si="12">E84/$D$82</f>
        <v>1.7342047930283224</v>
      </c>
      <c r="F86">
        <f t="shared" si="12"/>
        <v>2.9215686274509802</v>
      </c>
      <c r="I86" s="2" t="s">
        <v>23</v>
      </c>
      <c r="J86">
        <f>J84/$J$82</f>
        <v>0.95238095238095233</v>
      </c>
      <c r="K86">
        <f t="shared" ref="K86:L86" si="13">K84/$J$82</f>
        <v>3.5238095238095237</v>
      </c>
      <c r="L86">
        <f t="shared" si="13"/>
        <v>2.9523809523809526</v>
      </c>
    </row>
    <row r="87" spans="3:13">
      <c r="C87" s="11" t="s">
        <v>35</v>
      </c>
      <c r="D87" s="11"/>
      <c r="E87" s="11"/>
      <c r="F87" s="11"/>
      <c r="G87" s="11"/>
      <c r="I87" s="11" t="s">
        <v>35</v>
      </c>
      <c r="J87" s="11"/>
      <c r="K87" s="11"/>
      <c r="L87" s="11"/>
      <c r="M87" s="11"/>
    </row>
    <row r="88" spans="3:13">
      <c r="C88" s="4" t="s">
        <v>0</v>
      </c>
      <c r="D88" s="3">
        <v>1</v>
      </c>
      <c r="I88" s="4" t="s">
        <v>0</v>
      </c>
      <c r="J88" s="3">
        <v>1</v>
      </c>
    </row>
    <row r="89" spans="3:13">
      <c r="C89" s="2" t="s">
        <v>24</v>
      </c>
      <c r="D89">
        <v>459</v>
      </c>
      <c r="I89" s="2" t="s">
        <v>24</v>
      </c>
      <c r="J89">
        <v>105</v>
      </c>
    </row>
    <row r="90" spans="3:13">
      <c r="C90" s="4" t="s">
        <v>0</v>
      </c>
      <c r="D90" s="3">
        <v>1</v>
      </c>
      <c r="E90" s="3">
        <v>4</v>
      </c>
      <c r="F90" s="3">
        <v>10</v>
      </c>
      <c r="I90" s="4" t="s">
        <v>0</v>
      </c>
      <c r="J90" s="3">
        <v>1</v>
      </c>
      <c r="K90" s="3">
        <v>4</v>
      </c>
      <c r="L90" s="3">
        <v>10</v>
      </c>
    </row>
    <row r="91" spans="3:13">
      <c r="C91" s="2" t="s">
        <v>15</v>
      </c>
      <c r="D91">
        <v>356</v>
      </c>
      <c r="E91">
        <v>874</v>
      </c>
      <c r="F91">
        <v>1399</v>
      </c>
      <c r="I91" s="2" t="s">
        <v>15</v>
      </c>
      <c r="J91">
        <v>100</v>
      </c>
      <c r="K91">
        <v>372</v>
      </c>
      <c r="L91">
        <v>53</v>
      </c>
    </row>
    <row r="92" spans="3:13">
      <c r="C92" s="4" t="s">
        <v>0</v>
      </c>
      <c r="D92" s="3">
        <v>1</v>
      </c>
      <c r="E92" s="3">
        <v>4</v>
      </c>
      <c r="F92" s="3">
        <v>10</v>
      </c>
      <c r="I92" s="4" t="s">
        <v>0</v>
      </c>
      <c r="J92" s="3">
        <v>1</v>
      </c>
      <c r="K92" s="3">
        <v>4</v>
      </c>
      <c r="L92" s="3">
        <v>10</v>
      </c>
    </row>
    <row r="93" spans="3:13">
      <c r="C93" s="2" t="s">
        <v>23</v>
      </c>
      <c r="D93">
        <f>D91/$D$89</f>
        <v>0.77559912854030499</v>
      </c>
      <c r="E93">
        <f t="shared" ref="E93:F93" si="14">E91/$D$89</f>
        <v>1.9041394335511983</v>
      </c>
      <c r="F93">
        <f t="shared" si="14"/>
        <v>3.0479302832244008</v>
      </c>
      <c r="I93" s="2" t="s">
        <v>23</v>
      </c>
      <c r="J93">
        <f>J91/$J$89</f>
        <v>0.95238095238095233</v>
      </c>
      <c r="K93">
        <f>K91/$J$89</f>
        <v>3.5428571428571427</v>
      </c>
      <c r="L93">
        <f t="shared" ref="L93" si="15">L91/$J$89</f>
        <v>0.50476190476190474</v>
      </c>
    </row>
    <row r="96" spans="3:13">
      <c r="C96" s="8" t="s">
        <v>25</v>
      </c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3:13">
      <c r="C97" s="13" t="s">
        <v>21</v>
      </c>
      <c r="D97" s="14"/>
      <c r="E97" s="14"/>
      <c r="F97" s="14"/>
      <c r="G97" s="14"/>
      <c r="I97" s="13" t="s">
        <v>34</v>
      </c>
      <c r="J97" s="14"/>
      <c r="K97" s="14"/>
      <c r="L97" s="14"/>
      <c r="M97" s="14"/>
    </row>
    <row r="98" spans="3:13">
      <c r="C98" s="12" t="s">
        <v>1</v>
      </c>
      <c r="D98" s="12"/>
      <c r="E98" s="12"/>
      <c r="F98" s="12"/>
      <c r="G98" s="12"/>
      <c r="I98" s="12" t="s">
        <v>1</v>
      </c>
      <c r="J98" s="12"/>
      <c r="K98" s="12"/>
      <c r="L98" s="12"/>
      <c r="M98" s="12"/>
    </row>
    <row r="99" spans="3:13">
      <c r="C99" s="11" t="s">
        <v>13</v>
      </c>
      <c r="D99" s="11"/>
      <c r="E99" s="11"/>
      <c r="F99" s="11"/>
      <c r="G99" s="11"/>
      <c r="I99" s="11" t="s">
        <v>13</v>
      </c>
      <c r="J99" s="11"/>
      <c r="K99" s="11"/>
      <c r="L99" s="11"/>
      <c r="M99" s="11"/>
    </row>
    <row r="100" spans="3:13">
      <c r="C100" s="4" t="s">
        <v>0</v>
      </c>
      <c r="D100" s="3">
        <v>1</v>
      </c>
      <c r="I100" s="4" t="s">
        <v>0</v>
      </c>
      <c r="J100" s="3">
        <v>1</v>
      </c>
    </row>
    <row r="101" spans="3:13">
      <c r="C101" s="2" t="s">
        <v>24</v>
      </c>
      <c r="D101">
        <v>450</v>
      </c>
      <c r="I101" s="2" t="s">
        <v>24</v>
      </c>
      <c r="J101">
        <v>77</v>
      </c>
    </row>
    <row r="102" spans="3:13">
      <c r="C102" s="4" t="s">
        <v>0</v>
      </c>
      <c r="D102" s="3">
        <v>1</v>
      </c>
      <c r="E102" s="3">
        <v>8</v>
      </c>
      <c r="F102" s="3">
        <v>64</v>
      </c>
      <c r="I102" s="4" t="s">
        <v>0</v>
      </c>
      <c r="J102" s="3">
        <v>1</v>
      </c>
      <c r="K102" s="3">
        <v>8</v>
      </c>
      <c r="L102" s="3">
        <v>64</v>
      </c>
    </row>
    <row r="103" spans="3:13">
      <c r="C103" s="2" t="s">
        <v>15</v>
      </c>
      <c r="D103">
        <v>400</v>
      </c>
      <c r="E103">
        <v>1496</v>
      </c>
      <c r="F103">
        <v>302</v>
      </c>
      <c r="I103" s="2" t="s">
        <v>15</v>
      </c>
      <c r="J103">
        <v>70</v>
      </c>
      <c r="K103">
        <v>318</v>
      </c>
      <c r="L103">
        <v>420</v>
      </c>
    </row>
    <row r="104" spans="3:13">
      <c r="C104" s="4" t="s">
        <v>0</v>
      </c>
      <c r="D104" s="3">
        <v>1</v>
      </c>
      <c r="E104" s="3">
        <v>8</v>
      </c>
      <c r="F104" s="3">
        <v>64</v>
      </c>
      <c r="I104" s="4" t="s">
        <v>0</v>
      </c>
      <c r="J104" s="3">
        <v>1</v>
      </c>
      <c r="K104" s="3">
        <v>8</v>
      </c>
      <c r="L104" s="3">
        <v>64</v>
      </c>
    </row>
    <row r="105" spans="3:13">
      <c r="C105" s="2" t="s">
        <v>23</v>
      </c>
      <c r="D105">
        <f>D103/$D$101</f>
        <v>0.88888888888888884</v>
      </c>
      <c r="E105">
        <f t="shared" ref="E105:F105" si="16">E103/$D$101</f>
        <v>3.3244444444444445</v>
      </c>
      <c r="F105">
        <f t="shared" si="16"/>
        <v>0.6711111111111111</v>
      </c>
      <c r="I105" s="2" t="s">
        <v>23</v>
      </c>
      <c r="J105">
        <f>J103/$J$101</f>
        <v>0.90909090909090906</v>
      </c>
      <c r="K105">
        <f t="shared" ref="K105:L105" si="17">K103/$J$101</f>
        <v>4.1298701298701301</v>
      </c>
      <c r="L105">
        <f t="shared" si="17"/>
        <v>5.4545454545454541</v>
      </c>
    </row>
    <row r="106" spans="3:13">
      <c r="C106" s="11" t="s">
        <v>22</v>
      </c>
      <c r="D106" s="11"/>
      <c r="E106" s="11"/>
      <c r="F106" s="11"/>
      <c r="G106" s="11"/>
      <c r="I106" s="11" t="s">
        <v>22</v>
      </c>
      <c r="J106" s="11"/>
      <c r="K106" s="11"/>
      <c r="L106" s="11"/>
      <c r="M106" s="11"/>
    </row>
    <row r="107" spans="3:13">
      <c r="C107" s="4" t="s">
        <v>0</v>
      </c>
      <c r="D107" s="3">
        <v>1</v>
      </c>
      <c r="I107" s="4" t="s">
        <v>0</v>
      </c>
      <c r="J107" s="3">
        <v>1</v>
      </c>
    </row>
    <row r="108" spans="3:13">
      <c r="C108" s="2" t="s">
        <v>24</v>
      </c>
      <c r="D108">
        <v>450</v>
      </c>
      <c r="I108" s="2" t="s">
        <v>24</v>
      </c>
      <c r="J108">
        <v>77</v>
      </c>
    </row>
    <row r="109" spans="3:13">
      <c r="C109" s="4" t="s">
        <v>0</v>
      </c>
      <c r="D109" s="3">
        <v>1</v>
      </c>
      <c r="E109" s="3">
        <v>8</v>
      </c>
      <c r="F109" s="3">
        <v>64</v>
      </c>
      <c r="I109" s="4" t="s">
        <v>0</v>
      </c>
      <c r="J109" s="3">
        <v>1</v>
      </c>
      <c r="K109" s="3">
        <v>8</v>
      </c>
      <c r="L109" s="3">
        <v>64</v>
      </c>
    </row>
    <row r="110" spans="3:13">
      <c r="C110" s="2" t="s">
        <v>15</v>
      </c>
      <c r="D110">
        <v>340</v>
      </c>
      <c r="E110">
        <v>721</v>
      </c>
      <c r="F110">
        <v>375</v>
      </c>
      <c r="I110" s="2" t="s">
        <v>15</v>
      </c>
      <c r="J110">
        <v>68</v>
      </c>
      <c r="K110">
        <v>575</v>
      </c>
      <c r="L110">
        <v>431</v>
      </c>
    </row>
    <row r="111" spans="3:13">
      <c r="C111" s="4" t="s">
        <v>0</v>
      </c>
      <c r="D111" s="3">
        <v>1</v>
      </c>
      <c r="E111" s="3">
        <v>8</v>
      </c>
      <c r="F111" s="3">
        <v>64</v>
      </c>
      <c r="I111" s="4" t="s">
        <v>0</v>
      </c>
      <c r="J111" s="3">
        <v>1</v>
      </c>
      <c r="K111" s="3">
        <v>8</v>
      </c>
      <c r="L111" s="3">
        <v>64</v>
      </c>
    </row>
    <row r="112" spans="3:13">
      <c r="C112" s="2" t="s">
        <v>23</v>
      </c>
      <c r="D112">
        <f>D110/$D$108</f>
        <v>0.75555555555555554</v>
      </c>
      <c r="E112">
        <f t="shared" ref="E112:F112" si="18">E110/$D$108</f>
        <v>1.6022222222222222</v>
      </c>
      <c r="F112">
        <f t="shared" si="18"/>
        <v>0.83333333333333337</v>
      </c>
      <c r="I112" s="2" t="s">
        <v>23</v>
      </c>
      <c r="J112">
        <f>J110/$J$108</f>
        <v>0.88311688311688308</v>
      </c>
      <c r="K112">
        <f t="shared" ref="K112:L112" si="19">K110/$J$108</f>
        <v>7.4675324675324672</v>
      </c>
      <c r="L112">
        <f t="shared" si="19"/>
        <v>5.5974025974025974</v>
      </c>
    </row>
    <row r="113" spans="3:13">
      <c r="C113" s="11" t="s">
        <v>35</v>
      </c>
      <c r="D113" s="11"/>
      <c r="E113" s="11"/>
      <c r="F113" s="11"/>
      <c r="G113" s="11"/>
      <c r="I113" s="11" t="s">
        <v>35</v>
      </c>
      <c r="J113" s="11"/>
      <c r="K113" s="11"/>
      <c r="L113" s="11"/>
      <c r="M113" s="11"/>
    </row>
    <row r="114" spans="3:13">
      <c r="C114" s="4" t="s">
        <v>0</v>
      </c>
      <c r="D114" s="3">
        <v>1</v>
      </c>
      <c r="I114" s="4" t="s">
        <v>0</v>
      </c>
      <c r="J114" s="3">
        <v>1</v>
      </c>
    </row>
    <row r="115" spans="3:13">
      <c r="C115" s="2" t="s">
        <v>24</v>
      </c>
      <c r="D115">
        <v>450</v>
      </c>
      <c r="I115" s="2" t="s">
        <v>24</v>
      </c>
      <c r="J115">
        <v>77</v>
      </c>
    </row>
    <row r="116" spans="3:13">
      <c r="C116" s="4" t="s">
        <v>0</v>
      </c>
      <c r="D116" s="3">
        <v>1</v>
      </c>
      <c r="E116" s="3">
        <v>8</v>
      </c>
      <c r="F116" s="3">
        <v>64</v>
      </c>
      <c r="I116" s="4" t="s">
        <v>0</v>
      </c>
      <c r="J116" s="3">
        <v>1</v>
      </c>
      <c r="K116" s="3">
        <v>8</v>
      </c>
      <c r="L116" s="3">
        <v>64</v>
      </c>
    </row>
    <row r="117" spans="3:13">
      <c r="C117" s="2" t="s">
        <v>15</v>
      </c>
      <c r="D117">
        <v>357</v>
      </c>
      <c r="E117">
        <v>884</v>
      </c>
      <c r="F117">
        <v>118</v>
      </c>
      <c r="I117" s="2" t="s">
        <v>15</v>
      </c>
      <c r="J117">
        <v>67</v>
      </c>
      <c r="K117">
        <v>576</v>
      </c>
      <c r="L117">
        <v>121</v>
      </c>
    </row>
    <row r="118" spans="3:13">
      <c r="C118" s="4" t="s">
        <v>0</v>
      </c>
      <c r="D118" s="3">
        <v>1</v>
      </c>
      <c r="E118" s="3">
        <v>8</v>
      </c>
      <c r="F118" s="3">
        <v>64</v>
      </c>
      <c r="I118" s="4" t="s">
        <v>0</v>
      </c>
      <c r="J118" s="3">
        <v>1</v>
      </c>
      <c r="K118" s="3">
        <v>8</v>
      </c>
      <c r="L118" s="3">
        <v>64</v>
      </c>
    </row>
    <row r="119" spans="3:13">
      <c r="C119" s="2" t="s">
        <v>23</v>
      </c>
      <c r="D119">
        <f>D117/$D$115</f>
        <v>0.79333333333333333</v>
      </c>
      <c r="E119">
        <f t="shared" ref="E119:F119" si="20">E117/$D$115</f>
        <v>1.9644444444444444</v>
      </c>
      <c r="F119">
        <f t="shared" si="20"/>
        <v>0.26222222222222225</v>
      </c>
      <c r="I119" s="2" t="s">
        <v>23</v>
      </c>
      <c r="J119">
        <f>J117/$J$115</f>
        <v>0.87012987012987009</v>
      </c>
      <c r="K119">
        <f t="shared" ref="K119:L119" si="21">K117/$J$115</f>
        <v>7.4805194805194803</v>
      </c>
      <c r="L119">
        <f t="shared" si="21"/>
        <v>1.5714285714285714</v>
      </c>
    </row>
    <row r="120" spans="3:13">
      <c r="C120" s="12" t="s">
        <v>18</v>
      </c>
      <c r="D120" s="12"/>
      <c r="E120" s="12"/>
      <c r="F120" s="12"/>
      <c r="G120" s="12"/>
      <c r="I120" s="12" t="s">
        <v>18</v>
      </c>
      <c r="J120" s="12"/>
      <c r="K120" s="12"/>
      <c r="L120" s="12"/>
      <c r="M120" s="12"/>
    </row>
    <row r="121" spans="3:13">
      <c r="C121" s="11" t="s">
        <v>13</v>
      </c>
      <c r="D121" s="11"/>
      <c r="E121" s="11"/>
      <c r="F121" s="11"/>
      <c r="G121" s="11"/>
      <c r="I121" s="11" t="s">
        <v>13</v>
      </c>
      <c r="J121" s="11"/>
      <c r="K121" s="11"/>
      <c r="L121" s="11"/>
      <c r="M121" s="11"/>
    </row>
    <row r="122" spans="3:13">
      <c r="C122" s="4" t="s">
        <v>0</v>
      </c>
      <c r="D122" s="3">
        <v>1</v>
      </c>
      <c r="I122" s="4" t="s">
        <v>0</v>
      </c>
      <c r="J122" s="3">
        <v>1</v>
      </c>
    </row>
    <row r="123" spans="3:13">
      <c r="C123" s="2" t="s">
        <v>24</v>
      </c>
      <c r="D123">
        <v>451</v>
      </c>
      <c r="I123" s="2" t="s">
        <v>24</v>
      </c>
      <c r="J123">
        <v>77</v>
      </c>
    </row>
    <row r="124" spans="3:13">
      <c r="C124" s="4" t="s">
        <v>0</v>
      </c>
      <c r="D124" s="3">
        <v>1</v>
      </c>
      <c r="E124" s="3">
        <v>8</v>
      </c>
      <c r="F124" s="3">
        <v>64</v>
      </c>
      <c r="I124" s="4" t="s">
        <v>0</v>
      </c>
      <c r="J124" s="3">
        <v>1</v>
      </c>
      <c r="K124" s="3">
        <v>8</v>
      </c>
      <c r="L124" s="3">
        <v>64</v>
      </c>
    </row>
    <row r="125" spans="3:13">
      <c r="C125" s="2" t="s">
        <v>15</v>
      </c>
      <c r="D125">
        <v>399</v>
      </c>
      <c r="E125">
        <v>1356</v>
      </c>
      <c r="F125">
        <v>366</v>
      </c>
      <c r="I125" s="2" t="s">
        <v>15</v>
      </c>
      <c r="J125">
        <v>68</v>
      </c>
      <c r="K125">
        <v>326</v>
      </c>
      <c r="L125">
        <v>492</v>
      </c>
    </row>
    <row r="126" spans="3:13">
      <c r="C126" s="4" t="s">
        <v>0</v>
      </c>
      <c r="D126" s="3">
        <v>1</v>
      </c>
      <c r="E126" s="3">
        <v>8</v>
      </c>
      <c r="F126" s="3">
        <v>64</v>
      </c>
      <c r="I126" s="4" t="s">
        <v>0</v>
      </c>
      <c r="J126" s="3">
        <v>1</v>
      </c>
      <c r="K126" s="3">
        <v>8</v>
      </c>
      <c r="L126" s="3">
        <v>64</v>
      </c>
    </row>
    <row r="127" spans="3:13">
      <c r="C127" s="2" t="s">
        <v>23</v>
      </c>
      <c r="D127">
        <f>D125/$D$123</f>
        <v>0.88470066518847001</v>
      </c>
      <c r="E127">
        <f t="shared" ref="E127:F127" si="22">E125/$D$123</f>
        <v>3.0066518847006654</v>
      </c>
      <c r="F127">
        <f t="shared" si="22"/>
        <v>0.81152993348115299</v>
      </c>
      <c r="I127" s="2" t="s">
        <v>23</v>
      </c>
      <c r="J127">
        <f>J125/$J$123</f>
        <v>0.88311688311688308</v>
      </c>
      <c r="K127">
        <f t="shared" ref="K127:L127" si="23">K125/$J$123</f>
        <v>4.2337662337662341</v>
      </c>
      <c r="L127">
        <f t="shared" si="23"/>
        <v>6.3896103896103895</v>
      </c>
    </row>
    <row r="128" spans="3:13">
      <c r="C128" s="11" t="s">
        <v>22</v>
      </c>
      <c r="D128" s="11"/>
      <c r="E128" s="11"/>
      <c r="F128" s="11"/>
      <c r="G128" s="11"/>
      <c r="I128" s="11" t="s">
        <v>22</v>
      </c>
      <c r="J128" s="11"/>
      <c r="K128" s="11"/>
      <c r="L128" s="11"/>
      <c r="M128" s="11"/>
    </row>
    <row r="129" spans="3:13">
      <c r="C129" s="4" t="s">
        <v>0</v>
      </c>
      <c r="D129" s="3">
        <v>1</v>
      </c>
      <c r="I129" s="4" t="s">
        <v>0</v>
      </c>
      <c r="J129" s="3">
        <v>1</v>
      </c>
    </row>
    <row r="130" spans="3:13">
      <c r="C130" s="2" t="s">
        <v>24</v>
      </c>
      <c r="D130">
        <v>451</v>
      </c>
      <c r="I130" s="2" t="s">
        <v>24</v>
      </c>
      <c r="J130">
        <v>77</v>
      </c>
    </row>
    <row r="131" spans="3:13">
      <c r="C131" s="4" t="s">
        <v>0</v>
      </c>
      <c r="D131" s="3">
        <v>1</v>
      </c>
      <c r="E131" s="3">
        <v>8</v>
      </c>
      <c r="F131" s="3">
        <v>64</v>
      </c>
      <c r="I131" s="4" t="s">
        <v>0</v>
      </c>
      <c r="J131" s="3">
        <v>1</v>
      </c>
      <c r="K131" s="3">
        <v>8</v>
      </c>
      <c r="L131" s="3">
        <v>64</v>
      </c>
    </row>
    <row r="132" spans="3:13">
      <c r="C132" s="2" t="s">
        <v>15</v>
      </c>
      <c r="D132">
        <v>367</v>
      </c>
      <c r="E132">
        <v>1271</v>
      </c>
      <c r="F132">
        <v>505</v>
      </c>
      <c r="I132" s="2" t="s">
        <v>15</v>
      </c>
      <c r="J132">
        <v>69</v>
      </c>
      <c r="K132">
        <v>552</v>
      </c>
      <c r="L132">
        <v>498</v>
      </c>
    </row>
    <row r="133" spans="3:13">
      <c r="C133" s="4" t="s">
        <v>0</v>
      </c>
      <c r="D133" s="3">
        <v>1</v>
      </c>
      <c r="E133" s="3">
        <v>8</v>
      </c>
      <c r="F133" s="3">
        <v>64</v>
      </c>
      <c r="I133" s="4" t="s">
        <v>0</v>
      </c>
      <c r="J133" s="3">
        <v>1</v>
      </c>
      <c r="K133" s="3">
        <v>8</v>
      </c>
      <c r="L133" s="3">
        <v>64</v>
      </c>
    </row>
    <row r="134" spans="3:13">
      <c r="C134" s="2" t="s">
        <v>23</v>
      </c>
      <c r="D134">
        <f>D132/$D$130</f>
        <v>0.8137472283813747</v>
      </c>
      <c r="E134">
        <f t="shared" ref="E134:F134" si="24">E132/$D$130</f>
        <v>2.8181818181818183</v>
      </c>
      <c r="F134">
        <f t="shared" si="24"/>
        <v>1.1197339246119733</v>
      </c>
      <c r="I134" s="2" t="s">
        <v>23</v>
      </c>
      <c r="J134">
        <f>J132/$J$130</f>
        <v>0.89610389610389607</v>
      </c>
      <c r="K134">
        <f t="shared" ref="K134:L134" si="25">K132/$J$130</f>
        <v>7.1688311688311686</v>
      </c>
      <c r="L134">
        <f t="shared" si="25"/>
        <v>6.4675324675324672</v>
      </c>
    </row>
    <row r="135" spans="3:13">
      <c r="C135" s="11" t="s">
        <v>35</v>
      </c>
      <c r="D135" s="11"/>
      <c r="E135" s="11"/>
      <c r="F135" s="11"/>
      <c r="G135" s="11"/>
      <c r="I135" s="11" t="s">
        <v>35</v>
      </c>
      <c r="J135" s="11"/>
      <c r="K135" s="11"/>
      <c r="L135" s="11"/>
      <c r="M135" s="11"/>
    </row>
    <row r="136" spans="3:13">
      <c r="C136" s="4" t="s">
        <v>0</v>
      </c>
      <c r="D136" s="3">
        <v>1</v>
      </c>
      <c r="I136" s="4" t="s">
        <v>0</v>
      </c>
      <c r="J136" s="3">
        <v>1</v>
      </c>
    </row>
    <row r="137" spans="3:13">
      <c r="C137" s="2" t="s">
        <v>24</v>
      </c>
      <c r="D137">
        <v>451</v>
      </c>
      <c r="I137" s="2" t="s">
        <v>24</v>
      </c>
      <c r="J137">
        <v>77</v>
      </c>
    </row>
    <row r="138" spans="3:13">
      <c r="C138" s="4" t="s">
        <v>0</v>
      </c>
      <c r="D138" s="3">
        <v>1</v>
      </c>
      <c r="E138" s="3">
        <v>8</v>
      </c>
      <c r="F138" s="3">
        <v>64</v>
      </c>
      <c r="I138" s="4" t="s">
        <v>0</v>
      </c>
      <c r="J138" s="3">
        <v>1</v>
      </c>
      <c r="K138" s="3">
        <v>8</v>
      </c>
      <c r="L138" s="3">
        <v>64</v>
      </c>
    </row>
    <row r="139" spans="3:13">
      <c r="C139" s="2" t="s">
        <v>15</v>
      </c>
      <c r="D139">
        <v>361</v>
      </c>
      <c r="E139">
        <v>1332</v>
      </c>
      <c r="F139">
        <v>162</v>
      </c>
      <c r="I139" s="2" t="s">
        <v>15</v>
      </c>
      <c r="J139">
        <v>66</v>
      </c>
      <c r="K139">
        <v>551</v>
      </c>
      <c r="L139">
        <v>185</v>
      </c>
    </row>
    <row r="140" spans="3:13">
      <c r="C140" s="4" t="s">
        <v>0</v>
      </c>
      <c r="D140" s="3">
        <v>1</v>
      </c>
      <c r="E140" s="3">
        <v>8</v>
      </c>
      <c r="F140" s="3">
        <v>64</v>
      </c>
      <c r="I140" s="4" t="s">
        <v>0</v>
      </c>
      <c r="J140" s="3">
        <v>1</v>
      </c>
      <c r="K140" s="3">
        <v>8</v>
      </c>
      <c r="L140" s="3">
        <v>64</v>
      </c>
    </row>
    <row r="141" spans="3:13">
      <c r="C141" s="2" t="s">
        <v>23</v>
      </c>
      <c r="D141">
        <f>D139/$D$137</f>
        <v>0.80044345898004432</v>
      </c>
      <c r="E141">
        <f t="shared" ref="E141:F141" si="26">E139/$D$137</f>
        <v>2.9534368070953438</v>
      </c>
      <c r="F141">
        <f t="shared" si="26"/>
        <v>0.35920177383592017</v>
      </c>
      <c r="I141" s="2" t="s">
        <v>23</v>
      </c>
      <c r="J141">
        <f>J139/$J$137</f>
        <v>0.8571428571428571</v>
      </c>
      <c r="K141">
        <f t="shared" ref="K141:L141" si="27">K139/$J$137</f>
        <v>7.1558441558441555</v>
      </c>
      <c r="L141">
        <f t="shared" si="27"/>
        <v>2.4025974025974026</v>
      </c>
    </row>
  </sheetData>
  <mergeCells count="56">
    <mergeCell ref="C121:G121"/>
    <mergeCell ref="I121:M121"/>
    <mergeCell ref="C128:G128"/>
    <mergeCell ref="I128:M128"/>
    <mergeCell ref="C135:G135"/>
    <mergeCell ref="I135:M135"/>
    <mergeCell ref="C106:G106"/>
    <mergeCell ref="I106:M106"/>
    <mergeCell ref="C113:G113"/>
    <mergeCell ref="I113:M113"/>
    <mergeCell ref="C120:G120"/>
    <mergeCell ref="I120:M120"/>
    <mergeCell ref="C96:M96"/>
    <mergeCell ref="C97:G97"/>
    <mergeCell ref="I97:M97"/>
    <mergeCell ref="C98:G98"/>
    <mergeCell ref="I98:M98"/>
    <mergeCell ref="C99:G99"/>
    <mergeCell ref="I99:M99"/>
    <mergeCell ref="C73:G73"/>
    <mergeCell ref="I73:M73"/>
    <mergeCell ref="C80:G80"/>
    <mergeCell ref="I80:M80"/>
    <mergeCell ref="C87:G87"/>
    <mergeCell ref="I87:M87"/>
    <mergeCell ref="C58:G58"/>
    <mergeCell ref="I58:M58"/>
    <mergeCell ref="C65:G65"/>
    <mergeCell ref="I65:M65"/>
    <mergeCell ref="C72:G72"/>
    <mergeCell ref="I72:M72"/>
    <mergeCell ref="C48:M48"/>
    <mergeCell ref="C49:G49"/>
    <mergeCell ref="I49:M49"/>
    <mergeCell ref="C50:G50"/>
    <mergeCell ref="I50:M50"/>
    <mergeCell ref="C51:G51"/>
    <mergeCell ref="I51:M51"/>
    <mergeCell ref="C30:G30"/>
    <mergeCell ref="C33:G33"/>
    <mergeCell ref="C36:G36"/>
    <mergeCell ref="C37:G37"/>
    <mergeCell ref="C40:G40"/>
    <mergeCell ref="C43:G43"/>
    <mergeCell ref="C16:G16"/>
    <mergeCell ref="C17:G17"/>
    <mergeCell ref="C20:G20"/>
    <mergeCell ref="C23:G23"/>
    <mergeCell ref="C26:G26"/>
    <mergeCell ref="C27:G27"/>
    <mergeCell ref="H2:R3"/>
    <mergeCell ref="C5:G5"/>
    <mergeCell ref="C6:G6"/>
    <mergeCell ref="C7:G7"/>
    <mergeCell ref="C10:G10"/>
    <mergeCell ref="C13:G13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36"/>
  <sheetViews>
    <sheetView topLeftCell="A10" workbookViewId="0">
      <selection activeCell="D36" sqref="D36:F36"/>
    </sheetView>
  </sheetViews>
  <sheetFormatPr baseColWidth="10" defaultColWidth="8.83203125" defaultRowHeight="14" x14ac:dyDescent="0"/>
  <sheetData>
    <row r="8" spans="4:6">
      <c r="D8">
        <v>1262</v>
      </c>
      <c r="E8">
        <v>1376</v>
      </c>
      <c r="F8">
        <v>491</v>
      </c>
    </row>
    <row r="9" spans="4:6">
      <c r="D9">
        <v>1184</v>
      </c>
      <c r="E9">
        <v>943</v>
      </c>
      <c r="F9">
        <v>440</v>
      </c>
    </row>
    <row r="12" spans="4:6">
      <c r="D12">
        <v>1476</v>
      </c>
      <c r="E12">
        <v>1323</v>
      </c>
      <c r="F12">
        <v>485</v>
      </c>
    </row>
    <row r="13" spans="4:6">
      <c r="D13">
        <v>1166</v>
      </c>
      <c r="E13">
        <v>996</v>
      </c>
      <c r="F13">
        <v>446</v>
      </c>
    </row>
    <row r="16" spans="4:6">
      <c r="D16">
        <v>1217</v>
      </c>
      <c r="E16">
        <v>1352</v>
      </c>
      <c r="F16">
        <v>473</v>
      </c>
    </row>
    <row r="17" spans="4:6">
      <c r="D17">
        <v>1127</v>
      </c>
      <c r="E17">
        <v>729</v>
      </c>
      <c r="F17">
        <v>363</v>
      </c>
    </row>
    <row r="20" spans="4:6">
      <c r="D20">
        <v>1123</v>
      </c>
      <c r="E20">
        <v>1372</v>
      </c>
      <c r="F20">
        <v>481</v>
      </c>
    </row>
    <row r="21" spans="4:6">
      <c r="D21">
        <v>1075</v>
      </c>
      <c r="E21">
        <v>786</v>
      </c>
      <c r="F21">
        <v>392</v>
      </c>
    </row>
    <row r="27" spans="4:6">
      <c r="D27">
        <v>100</v>
      </c>
      <c r="E27">
        <v>355</v>
      </c>
      <c r="F27">
        <v>10</v>
      </c>
    </row>
    <row r="28" spans="4:6">
      <c r="D28">
        <v>103</v>
      </c>
      <c r="E28">
        <v>353</v>
      </c>
      <c r="F28">
        <v>10</v>
      </c>
    </row>
    <row r="31" spans="4:6">
      <c r="D31">
        <v>100</v>
      </c>
      <c r="E31">
        <v>379</v>
      </c>
      <c r="F31">
        <v>299</v>
      </c>
    </row>
    <row r="32" spans="4:6">
      <c r="D32">
        <v>100</v>
      </c>
      <c r="E32">
        <v>370</v>
      </c>
      <c r="F32">
        <v>310</v>
      </c>
    </row>
    <row r="35" spans="4:6">
      <c r="D35">
        <v>100</v>
      </c>
      <c r="E35">
        <v>374</v>
      </c>
      <c r="F35">
        <v>16</v>
      </c>
    </row>
    <row r="36" spans="4:6">
      <c r="D36">
        <v>100</v>
      </c>
      <c r="E36">
        <v>372</v>
      </c>
      <c r="F36">
        <v>53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CounterTests</vt:lpstr>
      <vt:lpstr>PacketTests</vt:lpstr>
      <vt:lpstr>PacketTests-new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2014-12-29T17:07:43Z</dcterms:modified>
</cp:coreProperties>
</file>