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TOS NO GIT\ethereum_laundering\data\processed\"/>
    </mc:Choice>
  </mc:AlternateContent>
  <xr:revisionPtr revIDLastSave="0" documentId="13_ncr:1_{4DDCB1B5-EC48-4B7C-B04A-1B76CFB57D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AS AS COLUNAS" sheetId="1" r:id="rId1"/>
    <sheet name="SOMENTE ALTERADAS" sheetId="2" r:id="rId2"/>
  </sheets>
  <definedNames>
    <definedName name="_xlnm._FilterDatabase" localSheetId="1" hidden="1">'SOMENTE ALTERADAS'!$A$2:$I$17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M4" i="1" s="1"/>
  <c r="K4" i="1"/>
  <c r="L4" i="1"/>
  <c r="J5" i="1"/>
  <c r="M5" i="1" s="1"/>
  <c r="K5" i="1"/>
  <c r="L5" i="1"/>
  <c r="J6" i="1"/>
  <c r="M6" i="1" s="1"/>
  <c r="K6" i="1"/>
  <c r="L6" i="1"/>
  <c r="J7" i="1"/>
  <c r="M7" i="1" s="1"/>
  <c r="K7" i="1"/>
  <c r="L7" i="1"/>
  <c r="J8" i="1"/>
  <c r="M8" i="1" s="1"/>
  <c r="K8" i="1"/>
  <c r="L8" i="1"/>
  <c r="J9" i="1"/>
  <c r="M9" i="1" s="1"/>
  <c r="K9" i="1"/>
  <c r="L9" i="1"/>
  <c r="J10" i="1"/>
  <c r="M10" i="1" s="1"/>
  <c r="K10" i="1"/>
  <c r="L10" i="1"/>
  <c r="J11" i="1"/>
  <c r="M11" i="1" s="1"/>
  <c r="K11" i="1"/>
  <c r="L11" i="1"/>
  <c r="J12" i="1"/>
  <c r="M12" i="1" s="1"/>
  <c r="K12" i="1"/>
  <c r="L12" i="1"/>
  <c r="J13" i="1"/>
  <c r="M13" i="1" s="1"/>
  <c r="K13" i="1"/>
  <c r="L13" i="1"/>
  <c r="J14" i="1"/>
  <c r="M14" i="1" s="1"/>
  <c r="K14" i="1"/>
  <c r="L14" i="1"/>
  <c r="J15" i="1"/>
  <c r="M15" i="1" s="1"/>
  <c r="K15" i="1"/>
  <c r="L15" i="1"/>
  <c r="J16" i="1"/>
  <c r="M16" i="1" s="1"/>
  <c r="K16" i="1"/>
  <c r="L16" i="1"/>
  <c r="J17" i="1"/>
  <c r="M17" i="1" s="1"/>
  <c r="K17" i="1"/>
  <c r="L17" i="1"/>
  <c r="J18" i="1"/>
  <c r="M18" i="1" s="1"/>
  <c r="K18" i="1"/>
  <c r="L18" i="1"/>
  <c r="J19" i="1"/>
  <c r="M19" i="1" s="1"/>
  <c r="K19" i="1"/>
  <c r="L19" i="1"/>
  <c r="J20" i="1"/>
  <c r="M20" i="1" s="1"/>
  <c r="K20" i="1"/>
  <c r="L20" i="1"/>
  <c r="J21" i="1"/>
  <c r="M21" i="1" s="1"/>
  <c r="K21" i="1"/>
  <c r="L21" i="1"/>
  <c r="J22" i="1"/>
  <c r="M22" i="1" s="1"/>
  <c r="K22" i="1"/>
  <c r="L22" i="1"/>
  <c r="J23" i="1"/>
  <c r="M23" i="1" s="1"/>
  <c r="K23" i="1"/>
  <c r="L23" i="1"/>
  <c r="J24" i="1"/>
  <c r="M24" i="1" s="1"/>
  <c r="K24" i="1"/>
  <c r="L24" i="1"/>
  <c r="J25" i="1"/>
  <c r="M25" i="1" s="1"/>
  <c r="K25" i="1"/>
  <c r="L25" i="1"/>
  <c r="J26" i="1"/>
  <c r="M26" i="1" s="1"/>
  <c r="K26" i="1"/>
  <c r="L26" i="1"/>
  <c r="J27" i="1"/>
  <c r="M27" i="1" s="1"/>
  <c r="K27" i="1"/>
  <c r="L27" i="1"/>
  <c r="J28" i="1"/>
  <c r="M28" i="1" s="1"/>
  <c r="K28" i="1"/>
  <c r="L28" i="1"/>
  <c r="J29" i="1"/>
  <c r="M29" i="1" s="1"/>
  <c r="K29" i="1"/>
  <c r="L29" i="1"/>
  <c r="J30" i="1"/>
  <c r="M30" i="1" s="1"/>
  <c r="K30" i="1"/>
  <c r="L30" i="1"/>
  <c r="J31" i="1"/>
  <c r="M31" i="1" s="1"/>
  <c r="K31" i="1"/>
  <c r="L31" i="1"/>
  <c r="J32" i="1"/>
  <c r="M32" i="1" s="1"/>
  <c r="K32" i="1"/>
  <c r="L32" i="1"/>
  <c r="J33" i="1"/>
  <c r="M33" i="1" s="1"/>
  <c r="K33" i="1"/>
  <c r="L33" i="1"/>
  <c r="J34" i="1"/>
  <c r="M34" i="1" s="1"/>
  <c r="K34" i="1"/>
  <c r="L34" i="1"/>
  <c r="J35" i="1"/>
  <c r="M35" i="1" s="1"/>
  <c r="K35" i="1"/>
  <c r="L35" i="1"/>
  <c r="J36" i="1"/>
  <c r="M36" i="1" s="1"/>
  <c r="K36" i="1"/>
  <c r="L36" i="1"/>
  <c r="M3" i="1"/>
  <c r="L3" i="1"/>
  <c r="K3" i="1"/>
  <c r="J3" i="1"/>
</calcChain>
</file>

<file path=xl/sharedStrings.xml><?xml version="1.0" encoding="utf-8"?>
<sst xmlns="http://schemas.openxmlformats.org/spreadsheetml/2006/main" count="71" uniqueCount="41">
  <si>
    <t>Avg_min_between_sent_tnx</t>
  </si>
  <si>
    <t>Avg_min_between_received_tnx</t>
  </si>
  <si>
    <t>Time_Diff_between_first_and_last_(Mins)</t>
  </si>
  <si>
    <t>Sent_tnx</t>
  </si>
  <si>
    <t>Received_Tnx</t>
  </si>
  <si>
    <t>Number_of_Created_Contracts</t>
  </si>
  <si>
    <t>Unique_Received_From_Addresses</t>
  </si>
  <si>
    <t>Unique_Sent_To_Addresses</t>
  </si>
  <si>
    <t>min_value_received</t>
  </si>
  <si>
    <t>max_value_received</t>
  </si>
  <si>
    <t>avg_val_received</t>
  </si>
  <si>
    <t>min_val_sent</t>
  </si>
  <si>
    <t>max_val_sent</t>
  </si>
  <si>
    <t>avg_val_sent</t>
  </si>
  <si>
    <t>total_transactions_(including_tnx_to_create_contract)</t>
  </si>
  <si>
    <t>total_Ether_sent</t>
  </si>
  <si>
    <t>total_ether_received</t>
  </si>
  <si>
    <t>total_ether_balance</t>
  </si>
  <si>
    <t>Total_ERC20_tnxs</t>
  </si>
  <si>
    <t>ERC20_total_Ether_received</t>
  </si>
  <si>
    <t>ERC20_total_ether_sent</t>
  </si>
  <si>
    <t>ERC20_total_Ether_sent_contract</t>
  </si>
  <si>
    <t>ERC20_uniq_sent_addr</t>
  </si>
  <si>
    <t>ERC20_uniq_rec_addr</t>
  </si>
  <si>
    <t>ERC20_uniq_rec_contract_addr</t>
  </si>
  <si>
    <t>ERC20_avg_time_between_contract_tnx</t>
  </si>
  <si>
    <t>ERC20_min_val_rec</t>
  </si>
  <si>
    <t>ERC20_max_val_rec</t>
  </si>
  <si>
    <t>ERC20_avg_val_rec</t>
  </si>
  <si>
    <t>ERC20_min_val_sent</t>
  </si>
  <si>
    <t>ERC20_max_val_sent</t>
  </si>
  <si>
    <t>ERC20_avg_val_sent</t>
  </si>
  <si>
    <t>ERC20_uniq_sent_token_name</t>
  </si>
  <si>
    <t>ERC20_uniq_rec_token_name</t>
  </si>
  <si>
    <t>Contagem</t>
  </si>
  <si>
    <t>Média</t>
  </si>
  <si>
    <t>Desvio Padrão</t>
  </si>
  <si>
    <t>Mediana</t>
  </si>
  <si>
    <t>Antes do pré-processamento</t>
  </si>
  <si>
    <t>Após do pré-processamento</t>
  </si>
  <si>
    <t>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</si>
</sst>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8" fontId="0" fillId="2" borderId="3" xfId="0" applyNumberFormat="1" applyFont="1" applyFill="1" applyBorder="1"/>
    <xf numFmtId="168" fontId="0" fillId="0" borderId="0" xfId="0" applyNumberFormat="1" applyFont="1" applyBorder="1"/>
    <xf numFmtId="168" fontId="0" fillId="2" borderId="0" xfId="0" applyNumberFormat="1" applyFont="1" applyFill="1" applyBorder="1"/>
    <xf numFmtId="168" fontId="0" fillId="0" borderId="1" xfId="0" applyNumberFormat="1" applyFont="1" applyBorder="1"/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I3" sqref="I3"/>
    </sheetView>
  </sheetViews>
  <sheetFormatPr defaultRowHeight="15" x14ac:dyDescent="0.25"/>
  <cols>
    <col min="1" max="1" width="50.140625" style="1" bestFit="1" customWidth="1"/>
    <col min="2" max="9" width="14.7109375" customWidth="1"/>
    <col min="10" max="12" width="12.42578125" bestFit="1" customWidth="1"/>
  </cols>
  <sheetData>
    <row r="1" spans="1:13" x14ac:dyDescent="0.25">
      <c r="A1" s="2"/>
      <c r="B1" s="4" t="s">
        <v>38</v>
      </c>
      <c r="C1" s="5"/>
      <c r="D1" s="5"/>
      <c r="E1" s="6"/>
      <c r="F1" s="4" t="s">
        <v>39</v>
      </c>
      <c r="G1" s="5"/>
      <c r="H1" s="5"/>
      <c r="I1" s="6"/>
    </row>
    <row r="2" spans="1:13" x14ac:dyDescent="0.25">
      <c r="A2" s="7" t="s">
        <v>40</v>
      </c>
      <c r="B2" s="8" t="s">
        <v>34</v>
      </c>
      <c r="C2" s="9" t="s">
        <v>35</v>
      </c>
      <c r="D2" s="9" t="s">
        <v>36</v>
      </c>
      <c r="E2" s="9" t="s">
        <v>37</v>
      </c>
      <c r="F2" s="8" t="s">
        <v>34</v>
      </c>
      <c r="G2" s="9" t="s">
        <v>35</v>
      </c>
      <c r="H2" s="9" t="s">
        <v>36</v>
      </c>
      <c r="I2" s="9" t="s">
        <v>37</v>
      </c>
    </row>
    <row r="3" spans="1:13" x14ac:dyDescent="0.25">
      <c r="A3" s="10" t="s">
        <v>0</v>
      </c>
      <c r="B3" s="13">
        <v>3975</v>
      </c>
      <c r="C3" s="13">
        <v>3451.928067924528</v>
      </c>
      <c r="D3" s="13">
        <v>16526.435570519741</v>
      </c>
      <c r="E3" s="13">
        <v>3.26</v>
      </c>
      <c r="F3" s="13">
        <v>3975</v>
      </c>
      <c r="G3" s="13">
        <v>3451.928067924528</v>
      </c>
      <c r="H3" s="13">
        <v>16526.435570519741</v>
      </c>
      <c r="I3" s="13">
        <v>3.26</v>
      </c>
      <c r="J3" t="b">
        <f>C3=G3</f>
        <v>1</v>
      </c>
      <c r="K3" t="b">
        <f>D3=H3</f>
        <v>1</v>
      </c>
      <c r="L3" t="b">
        <f>E3=I3</f>
        <v>1</v>
      </c>
      <c r="M3">
        <f>COUNTIF(J3:L3,"VERDADEIRO")</f>
        <v>3</v>
      </c>
    </row>
    <row r="4" spans="1:13" x14ac:dyDescent="0.25">
      <c r="A4" s="3" t="s">
        <v>1</v>
      </c>
      <c r="B4" s="14">
        <v>3975</v>
      </c>
      <c r="C4" s="14">
        <v>5240.4822515723272</v>
      </c>
      <c r="D4" s="14">
        <v>18552.810463429782</v>
      </c>
      <c r="E4" s="14">
        <v>93.49</v>
      </c>
      <c r="F4" s="14">
        <v>3975</v>
      </c>
      <c r="G4" s="14">
        <v>5240.4822515723272</v>
      </c>
      <c r="H4" s="14">
        <v>18552.810463429782</v>
      </c>
      <c r="I4" s="14">
        <v>93.49</v>
      </c>
      <c r="J4" t="b">
        <f t="shared" ref="J4:J36" si="0">C4=G4</f>
        <v>1</v>
      </c>
      <c r="K4" t="b">
        <f t="shared" ref="K4:K36" si="1">D4=H4</f>
        <v>1</v>
      </c>
      <c r="L4" t="b">
        <f t="shared" ref="L4:L36" si="2">E4=I4</f>
        <v>1</v>
      </c>
      <c r="M4">
        <f t="shared" ref="M4:M36" si="3">COUNTIF(J4:L4,"VERDADEIRO")</f>
        <v>3</v>
      </c>
    </row>
    <row r="5" spans="1:13" x14ac:dyDescent="0.25">
      <c r="A5" s="11" t="s">
        <v>2</v>
      </c>
      <c r="B5" s="15">
        <v>3975</v>
      </c>
      <c r="C5" s="15">
        <v>132036.15236981129</v>
      </c>
      <c r="D5" s="15">
        <v>242657.58168036511</v>
      </c>
      <c r="E5" s="15">
        <v>10561.05</v>
      </c>
      <c r="F5" s="15">
        <v>3975</v>
      </c>
      <c r="G5" s="15">
        <v>132036.15236981129</v>
      </c>
      <c r="H5" s="15">
        <v>242657.58168036511</v>
      </c>
      <c r="I5" s="15">
        <v>10561.05</v>
      </c>
      <c r="J5" t="b">
        <f t="shared" si="0"/>
        <v>1</v>
      </c>
      <c r="K5" t="b">
        <f t="shared" si="1"/>
        <v>1</v>
      </c>
      <c r="L5" t="b">
        <f t="shared" si="2"/>
        <v>1</v>
      </c>
      <c r="M5">
        <f t="shared" si="3"/>
        <v>3</v>
      </c>
    </row>
    <row r="6" spans="1:13" x14ac:dyDescent="0.25">
      <c r="A6" s="3" t="s">
        <v>3</v>
      </c>
      <c r="B6" s="14">
        <v>3975</v>
      </c>
      <c r="C6" s="14">
        <v>90.188176100628937</v>
      </c>
      <c r="D6" s="14">
        <v>737.60948216125951</v>
      </c>
      <c r="E6" s="14">
        <v>2</v>
      </c>
      <c r="F6" s="14">
        <v>3975</v>
      </c>
      <c r="G6" s="14">
        <v>90.188176100628937</v>
      </c>
      <c r="H6" s="14">
        <v>737.60948216125951</v>
      </c>
      <c r="I6" s="14">
        <v>2</v>
      </c>
      <c r="J6" t="b">
        <f t="shared" si="0"/>
        <v>1</v>
      </c>
      <c r="K6" t="b">
        <f t="shared" si="1"/>
        <v>1</v>
      </c>
      <c r="L6" t="b">
        <f t="shared" si="2"/>
        <v>1</v>
      </c>
      <c r="M6">
        <f t="shared" si="3"/>
        <v>3</v>
      </c>
    </row>
    <row r="7" spans="1:13" x14ac:dyDescent="0.25">
      <c r="A7" s="11" t="s">
        <v>4</v>
      </c>
      <c r="B7" s="15">
        <v>3975</v>
      </c>
      <c r="C7" s="15">
        <v>181.94716981132069</v>
      </c>
      <c r="D7" s="15">
        <v>1123.4421081362329</v>
      </c>
      <c r="E7" s="15">
        <v>3</v>
      </c>
      <c r="F7" s="15">
        <v>3975</v>
      </c>
      <c r="G7" s="15">
        <v>181.94716981132069</v>
      </c>
      <c r="H7" s="15">
        <v>1123.4421081362329</v>
      </c>
      <c r="I7" s="15">
        <v>3</v>
      </c>
      <c r="J7" t="b">
        <f t="shared" si="0"/>
        <v>1</v>
      </c>
      <c r="K7" t="b">
        <f t="shared" si="1"/>
        <v>1</v>
      </c>
      <c r="L7" t="b">
        <f t="shared" si="2"/>
        <v>1</v>
      </c>
      <c r="M7">
        <f t="shared" si="3"/>
        <v>3</v>
      </c>
    </row>
    <row r="8" spans="1:13" x14ac:dyDescent="0.25">
      <c r="A8" s="3" t="s">
        <v>5</v>
      </c>
      <c r="B8" s="14">
        <v>3975</v>
      </c>
      <c r="C8" s="14">
        <v>5.8070440251572331</v>
      </c>
      <c r="D8" s="14">
        <v>201.28645456121899</v>
      </c>
      <c r="E8" s="14">
        <v>0</v>
      </c>
      <c r="F8" s="14">
        <v>3975</v>
      </c>
      <c r="G8" s="14">
        <v>5.8070440251572331</v>
      </c>
      <c r="H8" s="14">
        <v>201.28645456121899</v>
      </c>
      <c r="I8" s="14">
        <v>0</v>
      </c>
      <c r="J8" t="b">
        <f t="shared" si="0"/>
        <v>1</v>
      </c>
      <c r="K8" t="b">
        <f t="shared" si="1"/>
        <v>1</v>
      </c>
      <c r="L8" t="b">
        <f t="shared" si="2"/>
        <v>1</v>
      </c>
      <c r="M8">
        <f t="shared" si="3"/>
        <v>3</v>
      </c>
    </row>
    <row r="9" spans="1:13" x14ac:dyDescent="0.25">
      <c r="A9" s="11" t="s">
        <v>6</v>
      </c>
      <c r="B9" s="15">
        <v>3975</v>
      </c>
      <c r="C9" s="15">
        <v>40.510943396226423</v>
      </c>
      <c r="D9" s="15">
        <v>325.24366742380391</v>
      </c>
      <c r="E9" s="15">
        <v>2</v>
      </c>
      <c r="F9" s="15">
        <v>3975</v>
      </c>
      <c r="G9" s="15">
        <v>40.510943396226423</v>
      </c>
      <c r="H9" s="15">
        <v>325.24366742380391</v>
      </c>
      <c r="I9" s="15">
        <v>2</v>
      </c>
      <c r="J9" t="b">
        <f t="shared" si="0"/>
        <v>1</v>
      </c>
      <c r="K9" t="b">
        <f t="shared" si="1"/>
        <v>1</v>
      </c>
      <c r="L9" t="b">
        <f t="shared" si="2"/>
        <v>1</v>
      </c>
      <c r="M9">
        <f t="shared" si="3"/>
        <v>3</v>
      </c>
    </row>
    <row r="10" spans="1:13" x14ac:dyDescent="0.25">
      <c r="A10" s="3" t="s">
        <v>7</v>
      </c>
      <c r="B10" s="14">
        <v>3975</v>
      </c>
      <c r="C10" s="14">
        <v>25.429433962264149</v>
      </c>
      <c r="D10" s="14">
        <v>255.69882138215269</v>
      </c>
      <c r="E10" s="14">
        <v>1</v>
      </c>
      <c r="F10" s="14">
        <v>3975</v>
      </c>
      <c r="G10" s="14">
        <v>25.429433962264149</v>
      </c>
      <c r="H10" s="14">
        <v>255.69882138215269</v>
      </c>
      <c r="I10" s="14">
        <v>1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>
        <f t="shared" si="3"/>
        <v>3</v>
      </c>
    </row>
    <row r="11" spans="1:13" x14ac:dyDescent="0.25">
      <c r="A11" s="11" t="s">
        <v>8</v>
      </c>
      <c r="B11" s="15">
        <v>3975</v>
      </c>
      <c r="C11" s="15">
        <v>50.227133266666669</v>
      </c>
      <c r="D11" s="15">
        <v>463.53259623186409</v>
      </c>
      <c r="E11" s="15">
        <v>4.6531000000000003E-2</v>
      </c>
      <c r="F11" s="15">
        <v>3975</v>
      </c>
      <c r="G11" s="15">
        <v>50.227133266666669</v>
      </c>
      <c r="H11" s="15">
        <v>463.53259623186409</v>
      </c>
      <c r="I11" s="15">
        <v>4.6531000000000003E-2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>
        <f t="shared" si="3"/>
        <v>3</v>
      </c>
    </row>
    <row r="12" spans="1:13" x14ac:dyDescent="0.25">
      <c r="A12" s="3" t="s">
        <v>9</v>
      </c>
      <c r="B12" s="14">
        <v>3975</v>
      </c>
      <c r="C12" s="14">
        <v>842.61445406641519</v>
      </c>
      <c r="D12" s="14">
        <v>18970.780595194821</v>
      </c>
      <c r="E12" s="14">
        <v>4</v>
      </c>
      <c r="F12" s="14">
        <v>3975</v>
      </c>
      <c r="G12" s="14">
        <v>842.61445406641519</v>
      </c>
      <c r="H12" s="14">
        <v>18970.780595194821</v>
      </c>
      <c r="I12" s="14">
        <v>4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>
        <f t="shared" si="3"/>
        <v>3</v>
      </c>
    </row>
    <row r="13" spans="1:13" x14ac:dyDescent="0.25">
      <c r="A13" s="11" t="s">
        <v>10</v>
      </c>
      <c r="B13" s="15">
        <v>3975</v>
      </c>
      <c r="C13" s="15">
        <v>148.65226063119499</v>
      </c>
      <c r="D13" s="15">
        <v>4529.8602729491968</v>
      </c>
      <c r="E13" s="15">
        <v>1.05</v>
      </c>
      <c r="F13" s="15">
        <v>3975</v>
      </c>
      <c r="G13" s="15">
        <v>148.65226063119499</v>
      </c>
      <c r="H13" s="15">
        <v>4529.8602729491968</v>
      </c>
      <c r="I13" s="15">
        <v>1.05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>
        <f t="shared" si="3"/>
        <v>3</v>
      </c>
    </row>
    <row r="14" spans="1:13" x14ac:dyDescent="0.25">
      <c r="A14" s="3" t="s">
        <v>11</v>
      </c>
      <c r="B14" s="14">
        <v>3975</v>
      </c>
      <c r="C14" s="14">
        <v>5.0461193451572326</v>
      </c>
      <c r="D14" s="14">
        <v>82.578319813416911</v>
      </c>
      <c r="E14" s="14">
        <v>5.8058999999999999E-2</v>
      </c>
      <c r="F14" s="14">
        <v>3975</v>
      </c>
      <c r="G14" s="14">
        <v>5.0461193451572326</v>
      </c>
      <c r="H14" s="14">
        <v>82.578319813416911</v>
      </c>
      <c r="I14" s="14">
        <v>5.8058999999999999E-2</v>
      </c>
      <c r="J14" t="b">
        <f t="shared" si="0"/>
        <v>1</v>
      </c>
      <c r="K14" t="b">
        <f t="shared" si="1"/>
        <v>1</v>
      </c>
      <c r="L14" t="b">
        <f t="shared" si="2"/>
        <v>1</v>
      </c>
      <c r="M14">
        <f t="shared" si="3"/>
        <v>3</v>
      </c>
    </row>
    <row r="15" spans="1:13" x14ac:dyDescent="0.25">
      <c r="A15" s="11" t="s">
        <v>12</v>
      </c>
      <c r="B15" s="15">
        <v>3975</v>
      </c>
      <c r="C15" s="15">
        <v>466.68768049006292</v>
      </c>
      <c r="D15" s="15">
        <v>10090.138360408489</v>
      </c>
      <c r="E15" s="15">
        <v>2.8830529999999999</v>
      </c>
      <c r="F15" s="15">
        <v>3975</v>
      </c>
      <c r="G15" s="15">
        <v>466.68768049006292</v>
      </c>
      <c r="H15" s="15">
        <v>10090.138360408489</v>
      </c>
      <c r="I15" s="15">
        <v>2.8830529999999999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>
        <f t="shared" si="3"/>
        <v>3</v>
      </c>
    </row>
    <row r="16" spans="1:13" x14ac:dyDescent="0.25">
      <c r="A16" s="3" t="s">
        <v>13</v>
      </c>
      <c r="B16" s="14">
        <v>3975</v>
      </c>
      <c r="C16" s="14">
        <v>38.035581045534592</v>
      </c>
      <c r="D16" s="14">
        <v>242.43914898483749</v>
      </c>
      <c r="E16" s="14">
        <v>1.2445170000000001</v>
      </c>
      <c r="F16" s="14">
        <v>3975</v>
      </c>
      <c r="G16" s="14">
        <v>38.035581045534592</v>
      </c>
      <c r="H16" s="14">
        <v>242.43914898483749</v>
      </c>
      <c r="I16" s="14">
        <v>1.2445170000000001</v>
      </c>
      <c r="J16" t="b">
        <f t="shared" si="0"/>
        <v>1</v>
      </c>
      <c r="K16" t="b">
        <f t="shared" si="1"/>
        <v>1</v>
      </c>
      <c r="L16" t="b">
        <f t="shared" si="2"/>
        <v>1</v>
      </c>
      <c r="M16">
        <f t="shared" si="3"/>
        <v>3</v>
      </c>
    </row>
    <row r="17" spans="1:13" x14ac:dyDescent="0.25">
      <c r="A17" s="11" t="s">
        <v>14</v>
      </c>
      <c r="B17" s="15">
        <v>3975</v>
      </c>
      <c r="C17" s="15">
        <v>277.9423899371069</v>
      </c>
      <c r="D17" s="15">
        <v>1474.252547456083</v>
      </c>
      <c r="E17" s="15">
        <v>6</v>
      </c>
      <c r="F17" s="15">
        <v>3975</v>
      </c>
      <c r="G17" s="15">
        <v>277.9423899371069</v>
      </c>
      <c r="H17" s="15">
        <v>1474.252547456083</v>
      </c>
      <c r="I17" s="15">
        <v>6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>
        <f t="shared" si="3"/>
        <v>3</v>
      </c>
    </row>
    <row r="18" spans="1:13" x14ac:dyDescent="0.25">
      <c r="A18" s="3" t="s">
        <v>15</v>
      </c>
      <c r="B18" s="14">
        <v>3975</v>
      </c>
      <c r="C18" s="14">
        <v>9339.2233598925668</v>
      </c>
      <c r="D18" s="14">
        <v>278326.00132311549</v>
      </c>
      <c r="E18" s="14">
        <v>4.7171310000000002</v>
      </c>
      <c r="F18" s="14">
        <v>3975</v>
      </c>
      <c r="G18" s="14">
        <v>9339.2233598925668</v>
      </c>
      <c r="H18" s="14">
        <v>278326.00132311549</v>
      </c>
      <c r="I18" s="14">
        <v>4.7171310000000002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>
        <f t="shared" si="3"/>
        <v>3</v>
      </c>
    </row>
    <row r="19" spans="1:13" x14ac:dyDescent="0.25">
      <c r="A19" s="11" t="s">
        <v>16</v>
      </c>
      <c r="B19" s="15">
        <v>3975</v>
      </c>
      <c r="C19" s="15">
        <v>12463.34345432472</v>
      </c>
      <c r="D19" s="15">
        <v>296228.88973679318</v>
      </c>
      <c r="E19" s="15">
        <v>16.599058549999999</v>
      </c>
      <c r="F19" s="15">
        <v>3975</v>
      </c>
      <c r="G19" s="15">
        <v>12463.34345432472</v>
      </c>
      <c r="H19" s="15">
        <v>296228.88973679318</v>
      </c>
      <c r="I19" s="15">
        <v>16.599058549999999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>
        <f t="shared" si="3"/>
        <v>3</v>
      </c>
    </row>
    <row r="20" spans="1:13" x14ac:dyDescent="0.25">
      <c r="A20" s="3" t="s">
        <v>17</v>
      </c>
      <c r="B20" s="14">
        <v>3975</v>
      </c>
      <c r="C20" s="14">
        <v>3124.120094329156</v>
      </c>
      <c r="D20" s="14">
        <v>379907.65158953652</v>
      </c>
      <c r="E20" s="14">
        <v>1.5442559999999999E-3</v>
      </c>
      <c r="F20" s="14">
        <v>3975</v>
      </c>
      <c r="G20" s="14">
        <v>3124.120094329156</v>
      </c>
      <c r="H20" s="14">
        <v>379907.65158953652</v>
      </c>
      <c r="I20" s="14">
        <v>1.5442559999999999E-3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>
        <f t="shared" si="3"/>
        <v>3</v>
      </c>
    </row>
    <row r="21" spans="1:13" x14ac:dyDescent="0.25">
      <c r="A21" s="11" t="s">
        <v>18</v>
      </c>
      <c r="B21" s="15">
        <v>3264</v>
      </c>
      <c r="C21" s="15">
        <v>21.212316176470591</v>
      </c>
      <c r="D21" s="15">
        <v>261.88482393355378</v>
      </c>
      <c r="E21" s="15">
        <v>1</v>
      </c>
      <c r="F21" s="15">
        <v>3975</v>
      </c>
      <c r="G21" s="15">
        <v>17.59698113207547</v>
      </c>
      <c r="H21" s="15">
        <v>237.43035975462209</v>
      </c>
      <c r="I21" s="15">
        <v>1</v>
      </c>
      <c r="J21" t="b">
        <f t="shared" si="0"/>
        <v>0</v>
      </c>
      <c r="K21" t="b">
        <f t="shared" si="1"/>
        <v>0</v>
      </c>
      <c r="L21" t="b">
        <f t="shared" si="2"/>
        <v>1</v>
      </c>
      <c r="M21">
        <f t="shared" si="3"/>
        <v>1</v>
      </c>
    </row>
    <row r="22" spans="1:13" x14ac:dyDescent="0.25">
      <c r="A22" s="3" t="s">
        <v>19</v>
      </c>
      <c r="B22" s="14">
        <v>3264</v>
      </c>
      <c r="C22" s="14">
        <v>330070050.22725868</v>
      </c>
      <c r="D22" s="14">
        <v>17509100558.713589</v>
      </c>
      <c r="E22" s="14">
        <v>1.337</v>
      </c>
      <c r="F22" s="14">
        <v>3975</v>
      </c>
      <c r="G22" s="14">
        <v>271031105.63330311</v>
      </c>
      <c r="H22" s="14">
        <v>15866175331.40514</v>
      </c>
      <c r="I22" s="14">
        <v>1.337</v>
      </c>
      <c r="J22" t="b">
        <f t="shared" si="0"/>
        <v>0</v>
      </c>
      <c r="K22" t="b">
        <f t="shared" si="1"/>
        <v>0</v>
      </c>
      <c r="L22" t="b">
        <f t="shared" si="2"/>
        <v>1</v>
      </c>
      <c r="M22">
        <f t="shared" si="3"/>
        <v>1</v>
      </c>
    </row>
    <row r="23" spans="1:13" x14ac:dyDescent="0.25">
      <c r="A23" s="11" t="s">
        <v>20</v>
      </c>
      <c r="B23" s="15">
        <v>3264</v>
      </c>
      <c r="C23" s="15">
        <v>35107856.18864923</v>
      </c>
      <c r="D23" s="15">
        <v>1960481387.621767</v>
      </c>
      <c r="E23" s="15">
        <v>0</v>
      </c>
      <c r="F23" s="15">
        <v>3975</v>
      </c>
      <c r="G23" s="15">
        <v>28828186.817547441</v>
      </c>
      <c r="H23" s="15">
        <v>1776518720.275238</v>
      </c>
      <c r="I23" s="15">
        <v>0</v>
      </c>
      <c r="J23" t="b">
        <f t="shared" si="0"/>
        <v>0</v>
      </c>
      <c r="K23" t="b">
        <f t="shared" si="1"/>
        <v>0</v>
      </c>
      <c r="L23" t="b">
        <f t="shared" si="2"/>
        <v>1</v>
      </c>
      <c r="M23">
        <f t="shared" si="3"/>
        <v>1</v>
      </c>
    </row>
    <row r="24" spans="1:13" x14ac:dyDescent="0.25">
      <c r="A24" s="3" t="s">
        <v>21</v>
      </c>
      <c r="B24" s="14">
        <v>3264</v>
      </c>
      <c r="C24" s="14">
        <v>1.2928125619494799</v>
      </c>
      <c r="D24" s="14">
        <v>68.652184320815039</v>
      </c>
      <c r="E24" s="14">
        <v>0</v>
      </c>
      <c r="F24" s="14">
        <v>3975</v>
      </c>
      <c r="G24" s="14">
        <v>1.06156986218946</v>
      </c>
      <c r="H24" s="14">
        <v>62.210364045706562</v>
      </c>
      <c r="I24" s="14">
        <v>0</v>
      </c>
      <c r="J24" t="b">
        <f t="shared" si="0"/>
        <v>0</v>
      </c>
      <c r="K24" t="b">
        <f t="shared" si="1"/>
        <v>0</v>
      </c>
      <c r="L24" t="b">
        <f t="shared" si="2"/>
        <v>1</v>
      </c>
      <c r="M24">
        <f t="shared" si="3"/>
        <v>1</v>
      </c>
    </row>
    <row r="25" spans="1:13" x14ac:dyDescent="0.25">
      <c r="A25" s="11" t="s">
        <v>22</v>
      </c>
      <c r="B25" s="15">
        <v>3264</v>
      </c>
      <c r="C25" s="15">
        <v>2.430759803921569</v>
      </c>
      <c r="D25" s="15">
        <v>41.249932815872953</v>
      </c>
      <c r="E25" s="15">
        <v>0</v>
      </c>
      <c r="F25" s="15">
        <v>3975</v>
      </c>
      <c r="G25" s="15">
        <v>1.9959748427672961</v>
      </c>
      <c r="H25" s="15">
        <v>37.389763944295467</v>
      </c>
      <c r="I25" s="15">
        <v>0</v>
      </c>
      <c r="J25" t="b">
        <f t="shared" si="0"/>
        <v>0</v>
      </c>
      <c r="K25" t="b">
        <f t="shared" si="1"/>
        <v>0</v>
      </c>
      <c r="L25" t="b">
        <f t="shared" si="2"/>
        <v>1</v>
      </c>
      <c r="M25">
        <f t="shared" si="3"/>
        <v>1</v>
      </c>
    </row>
    <row r="26" spans="1:13" x14ac:dyDescent="0.25">
      <c r="A26" s="3" t="s">
        <v>23</v>
      </c>
      <c r="B26" s="14">
        <v>3264</v>
      </c>
      <c r="C26" s="14">
        <v>5.8927696078431371</v>
      </c>
      <c r="D26" s="14">
        <v>44.419987568039907</v>
      </c>
      <c r="E26" s="14">
        <v>1</v>
      </c>
      <c r="F26" s="14">
        <v>3975</v>
      </c>
      <c r="G26" s="14">
        <v>5.0176100628930822</v>
      </c>
      <c r="H26" s="14">
        <v>40.294327206900583</v>
      </c>
      <c r="I26" s="14">
        <v>1</v>
      </c>
      <c r="J26" t="b">
        <f t="shared" si="0"/>
        <v>0</v>
      </c>
      <c r="K26" t="b">
        <f t="shared" si="1"/>
        <v>0</v>
      </c>
      <c r="L26" t="b">
        <f t="shared" si="2"/>
        <v>1</v>
      </c>
      <c r="M26">
        <f t="shared" si="3"/>
        <v>1</v>
      </c>
    </row>
    <row r="27" spans="1:13" x14ac:dyDescent="0.25">
      <c r="A27" s="11" t="s">
        <v>24</v>
      </c>
      <c r="B27" s="15">
        <v>3264</v>
      </c>
      <c r="C27" s="15">
        <v>4.520833333333333</v>
      </c>
      <c r="D27" s="15">
        <v>16.485495285444578</v>
      </c>
      <c r="E27" s="15">
        <v>1</v>
      </c>
      <c r="F27" s="15">
        <v>3975</v>
      </c>
      <c r="G27" s="15">
        <v>3.8910691823899368</v>
      </c>
      <c r="H27" s="15">
        <v>14.998975245619789</v>
      </c>
      <c r="I27" s="15">
        <v>1</v>
      </c>
      <c r="J27" t="b">
        <f t="shared" si="0"/>
        <v>0</v>
      </c>
      <c r="K27" t="b">
        <f t="shared" si="1"/>
        <v>0</v>
      </c>
      <c r="L27" t="b">
        <f t="shared" si="2"/>
        <v>1</v>
      </c>
      <c r="M27">
        <f t="shared" si="3"/>
        <v>1</v>
      </c>
    </row>
    <row r="28" spans="1:13" x14ac:dyDescent="0.25">
      <c r="A28" s="3" t="s">
        <v>25</v>
      </c>
      <c r="B28" s="14">
        <v>3264</v>
      </c>
      <c r="C28" s="14">
        <v>0</v>
      </c>
      <c r="D28" s="14">
        <v>0</v>
      </c>
      <c r="E28" s="14">
        <v>0</v>
      </c>
      <c r="F28" s="14">
        <v>3975</v>
      </c>
      <c r="G28" s="14">
        <v>0</v>
      </c>
      <c r="H28" s="14">
        <v>0</v>
      </c>
      <c r="I28" s="14">
        <v>0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>
        <f t="shared" si="3"/>
        <v>3</v>
      </c>
    </row>
    <row r="29" spans="1:13" x14ac:dyDescent="0.25">
      <c r="A29" s="11" t="s">
        <v>26</v>
      </c>
      <c r="B29" s="15">
        <v>3264</v>
      </c>
      <c r="C29" s="15">
        <v>801.29755753707116</v>
      </c>
      <c r="D29" s="15">
        <v>21566.104021791991</v>
      </c>
      <c r="E29" s="15">
        <v>0</v>
      </c>
      <c r="F29" s="15">
        <v>3975</v>
      </c>
      <c r="G29" s="15">
        <v>657.97112649081771</v>
      </c>
      <c r="H29" s="15">
        <v>19544.291501904721</v>
      </c>
      <c r="I29" s="15">
        <v>0</v>
      </c>
      <c r="J29" t="b">
        <f t="shared" si="0"/>
        <v>0</v>
      </c>
      <c r="K29" t="b">
        <f t="shared" si="1"/>
        <v>0</v>
      </c>
      <c r="L29" t="b">
        <f t="shared" si="2"/>
        <v>1</v>
      </c>
      <c r="M29">
        <f t="shared" si="3"/>
        <v>1</v>
      </c>
    </row>
    <row r="30" spans="1:13" x14ac:dyDescent="0.25">
      <c r="A30" s="3" t="s">
        <v>27</v>
      </c>
      <c r="B30" s="14">
        <v>3264</v>
      </c>
      <c r="C30" s="14">
        <v>324271708.62483138</v>
      </c>
      <c r="D30" s="14">
        <v>17508302812.896229</v>
      </c>
      <c r="E30" s="14">
        <v>1.337</v>
      </c>
      <c r="F30" s="14">
        <v>3975</v>
      </c>
      <c r="G30" s="14">
        <v>266269901.35900801</v>
      </c>
      <c r="H30" s="14">
        <v>15865434919.82373</v>
      </c>
      <c r="I30" s="14">
        <v>1.337</v>
      </c>
      <c r="J30" t="b">
        <f t="shared" si="0"/>
        <v>0</v>
      </c>
      <c r="K30" t="b">
        <f t="shared" si="1"/>
        <v>0</v>
      </c>
      <c r="L30" t="b">
        <f t="shared" si="2"/>
        <v>1</v>
      </c>
      <c r="M30">
        <f t="shared" si="3"/>
        <v>1</v>
      </c>
    </row>
    <row r="31" spans="1:13" x14ac:dyDescent="0.25">
      <c r="A31" s="11" t="s">
        <v>28</v>
      </c>
      <c r="B31" s="15">
        <v>3264</v>
      </c>
      <c r="C31" s="15">
        <v>9158917.4188146573</v>
      </c>
      <c r="D31" s="15">
        <v>353764014.44052249</v>
      </c>
      <c r="E31" s="15">
        <v>0.86643500000000007</v>
      </c>
      <c r="F31" s="15">
        <v>3975</v>
      </c>
      <c r="G31" s="15">
        <v>7520681.0241625998</v>
      </c>
      <c r="H31" s="15">
        <v>320578431.63703811</v>
      </c>
      <c r="I31" s="15">
        <v>0.86643500000000007</v>
      </c>
      <c r="J31" t="b">
        <f t="shared" si="0"/>
        <v>0</v>
      </c>
      <c r="K31" t="b">
        <f t="shared" si="1"/>
        <v>0</v>
      </c>
      <c r="L31" t="b">
        <f t="shared" si="2"/>
        <v>1</v>
      </c>
      <c r="M31">
        <f t="shared" si="3"/>
        <v>1</v>
      </c>
    </row>
    <row r="32" spans="1:13" x14ac:dyDescent="0.25">
      <c r="A32" s="3" t="s">
        <v>29</v>
      </c>
      <c r="B32" s="14">
        <v>3264</v>
      </c>
      <c r="C32" s="14">
        <v>33599.78333427359</v>
      </c>
      <c r="D32" s="14">
        <v>1754378.05963397</v>
      </c>
      <c r="E32" s="14">
        <v>0</v>
      </c>
      <c r="F32" s="14">
        <v>3975</v>
      </c>
      <c r="G32" s="14">
        <v>27589.85982467145</v>
      </c>
      <c r="H32" s="14">
        <v>1589761.7496576849</v>
      </c>
      <c r="I32" s="14">
        <v>0</v>
      </c>
      <c r="J32" t="b">
        <f t="shared" si="0"/>
        <v>0</v>
      </c>
      <c r="K32" t="b">
        <f t="shared" si="1"/>
        <v>0</v>
      </c>
      <c r="L32" t="b">
        <f t="shared" si="2"/>
        <v>1</v>
      </c>
      <c r="M32">
        <f t="shared" si="3"/>
        <v>1</v>
      </c>
    </row>
    <row r="33" spans="1:13" x14ac:dyDescent="0.25">
      <c r="A33" s="11" t="s">
        <v>30</v>
      </c>
      <c r="B33" s="15">
        <v>3264</v>
      </c>
      <c r="C33" s="15">
        <v>34928920.87043152</v>
      </c>
      <c r="D33" s="15">
        <v>1960473669.1452661</v>
      </c>
      <c r="E33" s="15">
        <v>0</v>
      </c>
      <c r="F33" s="15">
        <v>3975</v>
      </c>
      <c r="G33" s="15">
        <v>28681257.288324151</v>
      </c>
      <c r="H33" s="15">
        <v>1776511208.2888081</v>
      </c>
      <c r="I33" s="15">
        <v>0</v>
      </c>
      <c r="J33" t="b">
        <f t="shared" si="0"/>
        <v>0</v>
      </c>
      <c r="K33" t="b">
        <f t="shared" si="1"/>
        <v>0</v>
      </c>
      <c r="L33" t="b">
        <f t="shared" si="2"/>
        <v>1</v>
      </c>
      <c r="M33">
        <f t="shared" si="3"/>
        <v>1</v>
      </c>
    </row>
    <row r="34" spans="1:13" x14ac:dyDescent="0.25">
      <c r="A34" s="3" t="s">
        <v>31</v>
      </c>
      <c r="B34" s="14">
        <v>3264</v>
      </c>
      <c r="C34" s="14">
        <v>17378481.28444308</v>
      </c>
      <c r="D34" s="14">
        <v>982815117.76275134</v>
      </c>
      <c r="E34" s="14">
        <v>0</v>
      </c>
      <c r="F34" s="14">
        <v>3975</v>
      </c>
      <c r="G34" s="14">
        <v>14270028.405640811</v>
      </c>
      <c r="H34" s="14">
        <v>890591572.66978121</v>
      </c>
      <c r="I34" s="14">
        <v>0</v>
      </c>
      <c r="J34" t="b">
        <f t="shared" si="0"/>
        <v>0</v>
      </c>
      <c r="K34" t="b">
        <f t="shared" si="1"/>
        <v>0</v>
      </c>
      <c r="L34" t="b">
        <f t="shared" si="2"/>
        <v>1</v>
      </c>
      <c r="M34">
        <f t="shared" si="3"/>
        <v>1</v>
      </c>
    </row>
    <row r="35" spans="1:13" x14ac:dyDescent="0.25">
      <c r="A35" s="11" t="s">
        <v>32</v>
      </c>
      <c r="B35" s="15">
        <v>3264</v>
      </c>
      <c r="C35" s="15">
        <v>1.246936274509804</v>
      </c>
      <c r="D35" s="15">
        <v>6.3174516969443921</v>
      </c>
      <c r="E35" s="15">
        <v>0</v>
      </c>
      <c r="F35" s="15">
        <v>3975</v>
      </c>
      <c r="G35" s="15">
        <v>1.0238993710691819</v>
      </c>
      <c r="H35" s="15">
        <v>5.7444034066363452</v>
      </c>
      <c r="I35" s="15">
        <v>0</v>
      </c>
      <c r="J35" t="b">
        <f t="shared" si="0"/>
        <v>0</v>
      </c>
      <c r="K35" t="b">
        <f t="shared" si="1"/>
        <v>0</v>
      </c>
      <c r="L35" t="b">
        <f t="shared" si="2"/>
        <v>1</v>
      </c>
      <c r="M35">
        <f t="shared" si="3"/>
        <v>1</v>
      </c>
    </row>
    <row r="36" spans="1:13" x14ac:dyDescent="0.25">
      <c r="A36" s="12" t="s">
        <v>33</v>
      </c>
      <c r="B36" s="16">
        <v>3264</v>
      </c>
      <c r="C36" s="16">
        <v>4.465686274509804</v>
      </c>
      <c r="D36" s="16">
        <v>16.073423288550451</v>
      </c>
      <c r="E36" s="16">
        <v>1</v>
      </c>
      <c r="F36" s="16">
        <v>3975</v>
      </c>
      <c r="G36" s="16">
        <v>3.8457861635220132</v>
      </c>
      <c r="H36" s="16">
        <v>14.625198925588821</v>
      </c>
      <c r="I36" s="16">
        <v>1</v>
      </c>
      <c r="J36" t="b">
        <f t="shared" si="0"/>
        <v>0</v>
      </c>
      <c r="K36" t="b">
        <f t="shared" si="1"/>
        <v>0</v>
      </c>
      <c r="L36" t="b">
        <f t="shared" si="2"/>
        <v>1</v>
      </c>
      <c r="M36">
        <f t="shared" si="3"/>
        <v>1</v>
      </c>
    </row>
  </sheetData>
  <mergeCells count="2">
    <mergeCell ref="B1:E1"/>
    <mergeCell ref="F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6367-A014-4DCE-9013-6625C8A49968}">
  <dimension ref="A1:I17"/>
  <sheetViews>
    <sheetView tabSelected="1" workbookViewId="0">
      <selection activeCell="G27" sqref="G27"/>
    </sheetView>
  </sheetViews>
  <sheetFormatPr defaultRowHeight="15" x14ac:dyDescent="0.25"/>
  <cols>
    <col min="1" max="1" width="50.140625" style="1" bestFit="1" customWidth="1"/>
    <col min="2" max="3" width="14.7109375" customWidth="1"/>
    <col min="4" max="4" width="15.42578125" bestFit="1" customWidth="1"/>
    <col min="5" max="7" width="14.7109375" customWidth="1"/>
    <col min="8" max="8" width="15.42578125" bestFit="1" customWidth="1"/>
    <col min="9" max="9" width="14.7109375" customWidth="1"/>
  </cols>
  <sheetData>
    <row r="1" spans="1:9" x14ac:dyDescent="0.25">
      <c r="A1" s="2"/>
      <c r="B1" s="4" t="s">
        <v>38</v>
      </c>
      <c r="C1" s="5"/>
      <c r="D1" s="5"/>
      <c r="E1" s="6"/>
      <c r="F1" s="4" t="s">
        <v>39</v>
      </c>
      <c r="G1" s="5"/>
      <c r="H1" s="5"/>
      <c r="I1" s="6"/>
    </row>
    <row r="2" spans="1:9" x14ac:dyDescent="0.25">
      <c r="A2" s="17" t="s">
        <v>40</v>
      </c>
      <c r="B2" s="18" t="s">
        <v>34</v>
      </c>
      <c r="C2" s="19" t="s">
        <v>35</v>
      </c>
      <c r="D2" s="19" t="s">
        <v>36</v>
      </c>
      <c r="E2" s="19" t="s">
        <v>37</v>
      </c>
      <c r="F2" s="18" t="s">
        <v>34</v>
      </c>
      <c r="G2" s="19" t="s">
        <v>35</v>
      </c>
      <c r="H2" s="19" t="s">
        <v>36</v>
      </c>
      <c r="I2" s="19" t="s">
        <v>37</v>
      </c>
    </row>
    <row r="3" spans="1:9" x14ac:dyDescent="0.25">
      <c r="A3" s="11" t="s">
        <v>18</v>
      </c>
      <c r="B3" s="15">
        <v>3264</v>
      </c>
      <c r="C3" s="15">
        <v>21.212316176470591</v>
      </c>
      <c r="D3" s="15">
        <v>261.88482393355378</v>
      </c>
      <c r="E3" s="15">
        <v>1</v>
      </c>
      <c r="F3" s="15">
        <v>3975</v>
      </c>
      <c r="G3" s="15">
        <v>17.59698113207547</v>
      </c>
      <c r="H3" s="15">
        <v>237.43035975462209</v>
      </c>
      <c r="I3" s="15">
        <v>1</v>
      </c>
    </row>
    <row r="4" spans="1:9" x14ac:dyDescent="0.25">
      <c r="A4" s="3" t="s">
        <v>19</v>
      </c>
      <c r="B4" s="14">
        <v>3264</v>
      </c>
      <c r="C4" s="14">
        <v>330070050.22725868</v>
      </c>
      <c r="D4" s="14">
        <v>17509100558.713589</v>
      </c>
      <c r="E4" s="14">
        <v>1.337</v>
      </c>
      <c r="F4" s="14">
        <v>3975</v>
      </c>
      <c r="G4" s="14">
        <v>271031105.63330311</v>
      </c>
      <c r="H4" s="14">
        <v>15866175331.40514</v>
      </c>
      <c r="I4" s="14">
        <v>1.337</v>
      </c>
    </row>
    <row r="5" spans="1:9" x14ac:dyDescent="0.25">
      <c r="A5" s="11" t="s">
        <v>20</v>
      </c>
      <c r="B5" s="15">
        <v>3264</v>
      </c>
      <c r="C5" s="15">
        <v>35107856.18864923</v>
      </c>
      <c r="D5" s="15">
        <v>1960481387.621767</v>
      </c>
      <c r="E5" s="15">
        <v>0</v>
      </c>
      <c r="F5" s="15">
        <v>3975</v>
      </c>
      <c r="G5" s="15">
        <v>28828186.817547441</v>
      </c>
      <c r="H5" s="15">
        <v>1776518720.275238</v>
      </c>
      <c r="I5" s="15">
        <v>0</v>
      </c>
    </row>
    <row r="6" spans="1:9" x14ac:dyDescent="0.25">
      <c r="A6" s="3" t="s">
        <v>21</v>
      </c>
      <c r="B6" s="14">
        <v>3264</v>
      </c>
      <c r="C6" s="14">
        <v>1.2928125619494799</v>
      </c>
      <c r="D6" s="14">
        <v>68.652184320815039</v>
      </c>
      <c r="E6" s="14">
        <v>0</v>
      </c>
      <c r="F6" s="14">
        <v>3975</v>
      </c>
      <c r="G6" s="14">
        <v>1.06156986218946</v>
      </c>
      <c r="H6" s="14">
        <v>62.210364045706562</v>
      </c>
      <c r="I6" s="14">
        <v>0</v>
      </c>
    </row>
    <row r="7" spans="1:9" x14ac:dyDescent="0.25">
      <c r="A7" s="11" t="s">
        <v>22</v>
      </c>
      <c r="B7" s="15">
        <v>3264</v>
      </c>
      <c r="C7" s="15">
        <v>2.430759803921569</v>
      </c>
      <c r="D7" s="15">
        <v>41.249932815872953</v>
      </c>
      <c r="E7" s="15">
        <v>0</v>
      </c>
      <c r="F7" s="15">
        <v>3975</v>
      </c>
      <c r="G7" s="15">
        <v>1.9959748427672961</v>
      </c>
      <c r="H7" s="15">
        <v>37.389763944295467</v>
      </c>
      <c r="I7" s="15">
        <v>0</v>
      </c>
    </row>
    <row r="8" spans="1:9" x14ac:dyDescent="0.25">
      <c r="A8" s="3" t="s">
        <v>23</v>
      </c>
      <c r="B8" s="14">
        <v>3264</v>
      </c>
      <c r="C8" s="14">
        <v>5.8927696078431371</v>
      </c>
      <c r="D8" s="14">
        <v>44.419987568039907</v>
      </c>
      <c r="E8" s="14">
        <v>1</v>
      </c>
      <c r="F8" s="14">
        <v>3975</v>
      </c>
      <c r="G8" s="14">
        <v>5.0176100628930822</v>
      </c>
      <c r="H8" s="14">
        <v>40.294327206900583</v>
      </c>
      <c r="I8" s="14">
        <v>1</v>
      </c>
    </row>
    <row r="9" spans="1:9" x14ac:dyDescent="0.25">
      <c r="A9" s="11" t="s">
        <v>24</v>
      </c>
      <c r="B9" s="15">
        <v>3264</v>
      </c>
      <c r="C9" s="15">
        <v>4.520833333333333</v>
      </c>
      <c r="D9" s="15">
        <v>16.485495285444578</v>
      </c>
      <c r="E9" s="15">
        <v>1</v>
      </c>
      <c r="F9" s="15">
        <v>3975</v>
      </c>
      <c r="G9" s="15">
        <v>3.8910691823899368</v>
      </c>
      <c r="H9" s="15">
        <v>14.998975245619789</v>
      </c>
      <c r="I9" s="15">
        <v>1</v>
      </c>
    </row>
    <row r="10" spans="1:9" x14ac:dyDescent="0.25">
      <c r="A10" s="11" t="s">
        <v>26</v>
      </c>
      <c r="B10" s="15">
        <v>3264</v>
      </c>
      <c r="C10" s="15">
        <v>801.29755753707116</v>
      </c>
      <c r="D10" s="15">
        <v>21566.104021791991</v>
      </c>
      <c r="E10" s="15">
        <v>0</v>
      </c>
      <c r="F10" s="15">
        <v>3975</v>
      </c>
      <c r="G10" s="15">
        <v>657.97112649081771</v>
      </c>
      <c r="H10" s="15">
        <v>19544.291501904721</v>
      </c>
      <c r="I10" s="15">
        <v>0</v>
      </c>
    </row>
    <row r="11" spans="1:9" x14ac:dyDescent="0.25">
      <c r="A11" s="3" t="s">
        <v>27</v>
      </c>
      <c r="B11" s="14">
        <v>3264</v>
      </c>
      <c r="C11" s="14">
        <v>324271708.62483138</v>
      </c>
      <c r="D11" s="14">
        <v>17508302812.896229</v>
      </c>
      <c r="E11" s="14">
        <v>1.337</v>
      </c>
      <c r="F11" s="14">
        <v>3975</v>
      </c>
      <c r="G11" s="14">
        <v>266269901.35900801</v>
      </c>
      <c r="H11" s="14">
        <v>15865434919.82373</v>
      </c>
      <c r="I11" s="14">
        <v>1.337</v>
      </c>
    </row>
    <row r="12" spans="1:9" x14ac:dyDescent="0.25">
      <c r="A12" s="11" t="s">
        <v>28</v>
      </c>
      <c r="B12" s="15">
        <v>3264</v>
      </c>
      <c r="C12" s="15">
        <v>9158917.4188146573</v>
      </c>
      <c r="D12" s="15">
        <v>353764014.44052249</v>
      </c>
      <c r="E12" s="15">
        <v>0.86643500000000007</v>
      </c>
      <c r="F12" s="15">
        <v>3975</v>
      </c>
      <c r="G12" s="15">
        <v>7520681.0241625998</v>
      </c>
      <c r="H12" s="15">
        <v>320578431.63703811</v>
      </c>
      <c r="I12" s="15">
        <v>0.86643500000000007</v>
      </c>
    </row>
    <row r="13" spans="1:9" x14ac:dyDescent="0.25">
      <c r="A13" s="3" t="s">
        <v>29</v>
      </c>
      <c r="B13" s="14">
        <v>3264</v>
      </c>
      <c r="C13" s="14">
        <v>33599.78333427359</v>
      </c>
      <c r="D13" s="14">
        <v>1754378.05963397</v>
      </c>
      <c r="E13" s="14">
        <v>0</v>
      </c>
      <c r="F13" s="14">
        <v>3975</v>
      </c>
      <c r="G13" s="14">
        <v>27589.85982467145</v>
      </c>
      <c r="H13" s="14">
        <v>1589761.7496576849</v>
      </c>
      <c r="I13" s="14">
        <v>0</v>
      </c>
    </row>
    <row r="14" spans="1:9" x14ac:dyDescent="0.25">
      <c r="A14" s="11" t="s">
        <v>30</v>
      </c>
      <c r="B14" s="15">
        <v>3264</v>
      </c>
      <c r="C14" s="15">
        <v>34928920.87043152</v>
      </c>
      <c r="D14" s="15">
        <v>1960473669.1452661</v>
      </c>
      <c r="E14" s="15">
        <v>0</v>
      </c>
      <c r="F14" s="15">
        <v>3975</v>
      </c>
      <c r="G14" s="15">
        <v>28681257.288324151</v>
      </c>
      <c r="H14" s="15">
        <v>1776511208.2888081</v>
      </c>
      <c r="I14" s="15">
        <v>0</v>
      </c>
    </row>
    <row r="15" spans="1:9" x14ac:dyDescent="0.25">
      <c r="A15" s="3" t="s">
        <v>31</v>
      </c>
      <c r="B15" s="14">
        <v>3264</v>
      </c>
      <c r="C15" s="14">
        <v>17378481.28444308</v>
      </c>
      <c r="D15" s="14">
        <v>982815117.76275134</v>
      </c>
      <c r="E15" s="14">
        <v>0</v>
      </c>
      <c r="F15" s="14">
        <v>3975</v>
      </c>
      <c r="G15" s="14">
        <v>14270028.405640811</v>
      </c>
      <c r="H15" s="14">
        <v>890591572.66978121</v>
      </c>
      <c r="I15" s="14">
        <v>0</v>
      </c>
    </row>
    <row r="16" spans="1:9" x14ac:dyDescent="0.25">
      <c r="A16" s="11" t="s">
        <v>32</v>
      </c>
      <c r="B16" s="15">
        <v>3264</v>
      </c>
      <c r="C16" s="15">
        <v>1.246936274509804</v>
      </c>
      <c r="D16" s="15">
        <v>6.3174516969443921</v>
      </c>
      <c r="E16" s="15">
        <v>0</v>
      </c>
      <c r="F16" s="15">
        <v>3975</v>
      </c>
      <c r="G16" s="15">
        <v>1.0238993710691819</v>
      </c>
      <c r="H16" s="15">
        <v>5.7444034066363452</v>
      </c>
      <c r="I16" s="15">
        <v>0</v>
      </c>
    </row>
    <row r="17" spans="1:9" x14ac:dyDescent="0.25">
      <c r="A17" s="12" t="s">
        <v>33</v>
      </c>
      <c r="B17" s="16">
        <v>3264</v>
      </c>
      <c r="C17" s="16">
        <v>4.465686274509804</v>
      </c>
      <c r="D17" s="16">
        <v>16.073423288550451</v>
      </c>
      <c r="E17" s="16">
        <v>1</v>
      </c>
      <c r="F17" s="16">
        <v>3975</v>
      </c>
      <c r="G17" s="16">
        <v>3.8457861635220132</v>
      </c>
      <c r="H17" s="16">
        <v>14.625198925588821</v>
      </c>
      <c r="I17" s="16">
        <v>1</v>
      </c>
    </row>
  </sheetData>
  <mergeCells count="2">
    <mergeCell ref="B1:E1"/>
    <mergeCell ref="F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TODAS AS COLUNAS</vt:lpstr>
      <vt:lpstr>SOMENTE ALTERADAS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Suto</cp:lastModifiedBy>
  <dcterms:created xsi:type="dcterms:W3CDTF">2023-05-27T01:35:19Z</dcterms:created>
  <dcterms:modified xsi:type="dcterms:W3CDTF">2023-05-27T01:54:59Z</dcterms:modified>
</cp:coreProperties>
</file>