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y/development/avrsnd/"/>
    </mc:Choice>
  </mc:AlternateContent>
  <xr:revisionPtr revIDLastSave="0" documentId="13_ncr:1_{B737EC86-F35F-994E-B927-CBF7BE6F6730}" xr6:coauthVersionLast="45" xr6:coauthVersionMax="45" xr10:uidLastSave="{00000000-0000-0000-0000-000000000000}"/>
  <bookViews>
    <workbookView xWindow="20" yWindow="480" windowWidth="37920" windowHeight="22460" xr2:uid="{DD120292-E540-4843-A0F3-C6A293117715}"/>
  </bookViews>
  <sheets>
    <sheet name="Input Data" sheetId="3" r:id="rId1"/>
    <sheet name="Samples" sheetId="6" r:id="rId2"/>
    <sheet name="Graphs" sheetId="5" r:id="rId3"/>
    <sheet name="Data" sheetId="4" r:id="rId4"/>
  </sheets>
  <definedNames>
    <definedName name="AMPLITUDE">'Input Data'!$C$5</definedName>
    <definedName name="CLOCK_FREQ">'Input Data'!$C$2</definedName>
    <definedName name="FREQ">'Input Data'!$C$4</definedName>
    <definedName name="P_ZERO">#REF!</definedName>
    <definedName name="PEAK_VALUE">Samples!$H$4</definedName>
    <definedName name="PHASE_OFFSET">'Input Data'!$C$6</definedName>
    <definedName name="PRESCALER_DATA">Data!$B$3:$B$9</definedName>
    <definedName name="PRESCALER_VALUE">'Input Data'!$C$3</definedName>
    <definedName name="SAMPLE_RATE">Samples!$H$3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6" l="1"/>
  <c r="C258" i="6" l="1"/>
  <c r="D258" i="6" s="1"/>
  <c r="Z20" i="6" s="1"/>
  <c r="C20" i="6" l="1"/>
  <c r="D20" i="6" s="1"/>
  <c r="L6" i="6" s="1"/>
  <c r="C51" i="6"/>
  <c r="D51" i="6" s="1"/>
  <c r="K8" i="6" s="1"/>
  <c r="C67" i="6"/>
  <c r="D67" i="6" s="1"/>
  <c r="K9" i="6" s="1"/>
  <c r="C91" i="6"/>
  <c r="D91" i="6" s="1"/>
  <c r="S10" i="6" s="1"/>
  <c r="C107" i="6"/>
  <c r="D107" i="6" s="1"/>
  <c r="S11" i="6" s="1"/>
  <c r="C131" i="6"/>
  <c r="D131" i="6" s="1"/>
  <c r="K13" i="6" s="1"/>
  <c r="C147" i="6"/>
  <c r="D147" i="6" s="1"/>
  <c r="K14" i="6" s="1"/>
  <c r="C171" i="6"/>
  <c r="D171" i="6" s="1"/>
  <c r="S15" i="6" s="1"/>
  <c r="C187" i="6"/>
  <c r="D187" i="6" s="1"/>
  <c r="S16" i="6" s="1"/>
  <c r="C211" i="6"/>
  <c r="D211" i="6" s="1"/>
  <c r="K18" i="6" s="1"/>
  <c r="C251" i="6"/>
  <c r="D251" i="6" s="1"/>
  <c r="S20" i="6" s="1"/>
  <c r="C5" i="6"/>
  <c r="D5" i="6" s="1"/>
  <c r="M5" i="6" s="1"/>
  <c r="C29" i="6"/>
  <c r="D29" i="6" s="1"/>
  <c r="U6" i="6" s="1"/>
  <c r="C44" i="6"/>
  <c r="D44" i="6" s="1"/>
  <c r="T7" i="6" s="1"/>
  <c r="C68" i="6"/>
  <c r="D68" i="6" s="1"/>
  <c r="L9" i="6" s="1"/>
  <c r="C92" i="6"/>
  <c r="D92" i="6" s="1"/>
  <c r="T10" i="6" s="1"/>
  <c r="C108" i="6"/>
  <c r="D108" i="6" s="1"/>
  <c r="T11" i="6" s="1"/>
  <c r="C132" i="6"/>
  <c r="D132" i="6" s="1"/>
  <c r="L13" i="6" s="1"/>
  <c r="C148" i="6"/>
  <c r="D148" i="6" s="1"/>
  <c r="L14" i="6" s="1"/>
  <c r="C172" i="6"/>
  <c r="D172" i="6" s="1"/>
  <c r="T15" i="6" s="1"/>
  <c r="C188" i="6"/>
  <c r="D188" i="6" s="1"/>
  <c r="T16" i="6" s="1"/>
  <c r="C212" i="6"/>
  <c r="D212" i="6" s="1"/>
  <c r="L18" i="6" s="1"/>
  <c r="C220" i="6"/>
  <c r="D220" i="6" s="1"/>
  <c r="T18" i="6" s="1"/>
  <c r="C236" i="6"/>
  <c r="D236" i="6" s="1"/>
  <c r="T19" i="6" s="1"/>
  <c r="C22" i="6"/>
  <c r="D22" i="6" s="1"/>
  <c r="N6" i="6" s="1"/>
  <c r="C45" i="6"/>
  <c r="D45" i="6" s="1"/>
  <c r="U7" i="6" s="1"/>
  <c r="C53" i="6"/>
  <c r="D53" i="6" s="1"/>
  <c r="M8" i="6" s="1"/>
  <c r="C61" i="6"/>
  <c r="D61" i="6" s="1"/>
  <c r="U8" i="6" s="1"/>
  <c r="C69" i="6"/>
  <c r="D69" i="6" s="1"/>
  <c r="M9" i="6" s="1"/>
  <c r="C77" i="6"/>
  <c r="D77" i="6" s="1"/>
  <c r="U9" i="6" s="1"/>
  <c r="C85" i="6"/>
  <c r="D85" i="6" s="1"/>
  <c r="M10" i="6" s="1"/>
  <c r="C93" i="6"/>
  <c r="D93" i="6" s="1"/>
  <c r="U10" i="6" s="1"/>
  <c r="C101" i="6"/>
  <c r="D101" i="6" s="1"/>
  <c r="M11" i="6" s="1"/>
  <c r="C109" i="6"/>
  <c r="D109" i="6" s="1"/>
  <c r="U11" i="6" s="1"/>
  <c r="C117" i="6"/>
  <c r="D117" i="6" s="1"/>
  <c r="M12" i="6" s="1"/>
  <c r="C125" i="6"/>
  <c r="D125" i="6" s="1"/>
  <c r="U12" i="6" s="1"/>
  <c r="C133" i="6"/>
  <c r="D133" i="6" s="1"/>
  <c r="M13" i="6" s="1"/>
  <c r="C141" i="6"/>
  <c r="D141" i="6" s="1"/>
  <c r="U13" i="6" s="1"/>
  <c r="C149" i="6"/>
  <c r="D149" i="6" s="1"/>
  <c r="M14" i="6" s="1"/>
  <c r="C157" i="6"/>
  <c r="D157" i="6" s="1"/>
  <c r="U14" i="6" s="1"/>
  <c r="C165" i="6"/>
  <c r="D165" i="6" s="1"/>
  <c r="M15" i="6" s="1"/>
  <c r="C173" i="6"/>
  <c r="D173" i="6" s="1"/>
  <c r="U15" i="6" s="1"/>
  <c r="C181" i="6"/>
  <c r="D181" i="6" s="1"/>
  <c r="M16" i="6" s="1"/>
  <c r="C189" i="6"/>
  <c r="D189" i="6" s="1"/>
  <c r="U16" i="6" s="1"/>
  <c r="C197" i="6"/>
  <c r="D197" i="6" s="1"/>
  <c r="M17" i="6" s="1"/>
  <c r="C205" i="6"/>
  <c r="D205" i="6" s="1"/>
  <c r="U17" i="6" s="1"/>
  <c r="C213" i="6"/>
  <c r="D213" i="6" s="1"/>
  <c r="M18" i="6" s="1"/>
  <c r="C221" i="6"/>
  <c r="D221" i="6" s="1"/>
  <c r="U18" i="6" s="1"/>
  <c r="C229" i="6"/>
  <c r="D229" i="6" s="1"/>
  <c r="M19" i="6" s="1"/>
  <c r="C237" i="6"/>
  <c r="D237" i="6" s="1"/>
  <c r="U19" i="6" s="1"/>
  <c r="C245" i="6"/>
  <c r="D245" i="6" s="1"/>
  <c r="M20" i="6" s="1"/>
  <c r="C253" i="6"/>
  <c r="D253" i="6" s="1"/>
  <c r="U20" i="6" s="1"/>
  <c r="C7" i="6"/>
  <c r="D7" i="6" s="1"/>
  <c r="O5" i="6" s="1"/>
  <c r="C15" i="6"/>
  <c r="D15" i="6" s="1"/>
  <c r="W5" i="6" s="1"/>
  <c r="C23" i="6"/>
  <c r="D23" i="6" s="1"/>
  <c r="O6" i="6" s="1"/>
  <c r="C31" i="6"/>
  <c r="D31" i="6" s="1"/>
  <c r="W6" i="6" s="1"/>
  <c r="C39" i="6"/>
  <c r="D39" i="6" s="1"/>
  <c r="O7" i="6" s="1"/>
  <c r="C46" i="6"/>
  <c r="D46" i="6" s="1"/>
  <c r="V7" i="6" s="1"/>
  <c r="C54" i="6"/>
  <c r="D54" i="6" s="1"/>
  <c r="N8" i="6" s="1"/>
  <c r="C62" i="6"/>
  <c r="D62" i="6" s="1"/>
  <c r="V8" i="6" s="1"/>
  <c r="C70" i="6"/>
  <c r="D70" i="6" s="1"/>
  <c r="N9" i="6" s="1"/>
  <c r="C78" i="6"/>
  <c r="D78" i="6" s="1"/>
  <c r="V9" i="6" s="1"/>
  <c r="C86" i="6"/>
  <c r="D86" i="6" s="1"/>
  <c r="N10" i="6" s="1"/>
  <c r="C94" i="6"/>
  <c r="D94" i="6" s="1"/>
  <c r="V10" i="6" s="1"/>
  <c r="C102" i="6"/>
  <c r="D102" i="6" s="1"/>
  <c r="N11" i="6" s="1"/>
  <c r="C110" i="6"/>
  <c r="D110" i="6" s="1"/>
  <c r="V11" i="6" s="1"/>
  <c r="C118" i="6"/>
  <c r="D118" i="6" s="1"/>
  <c r="N12" i="6" s="1"/>
  <c r="C126" i="6"/>
  <c r="D126" i="6" s="1"/>
  <c r="V12" i="6" s="1"/>
  <c r="C134" i="6"/>
  <c r="D134" i="6" s="1"/>
  <c r="N13" i="6" s="1"/>
  <c r="C142" i="6"/>
  <c r="D142" i="6" s="1"/>
  <c r="V13" i="6" s="1"/>
  <c r="C150" i="6"/>
  <c r="D150" i="6" s="1"/>
  <c r="N14" i="6" s="1"/>
  <c r="C158" i="6"/>
  <c r="D158" i="6" s="1"/>
  <c r="V14" i="6" s="1"/>
  <c r="C166" i="6"/>
  <c r="D166" i="6" s="1"/>
  <c r="N15" i="6" s="1"/>
  <c r="C174" i="6"/>
  <c r="D174" i="6" s="1"/>
  <c r="V15" i="6" s="1"/>
  <c r="C182" i="6"/>
  <c r="D182" i="6" s="1"/>
  <c r="N16" i="6" s="1"/>
  <c r="C190" i="6"/>
  <c r="D190" i="6" s="1"/>
  <c r="V16" i="6" s="1"/>
  <c r="C198" i="6"/>
  <c r="D198" i="6" s="1"/>
  <c r="N17" i="6" s="1"/>
  <c r="C206" i="6"/>
  <c r="D206" i="6" s="1"/>
  <c r="V17" i="6" s="1"/>
  <c r="C214" i="6"/>
  <c r="D214" i="6" s="1"/>
  <c r="N18" i="6" s="1"/>
  <c r="C222" i="6"/>
  <c r="D222" i="6" s="1"/>
  <c r="V18" i="6" s="1"/>
  <c r="C230" i="6"/>
  <c r="D230" i="6" s="1"/>
  <c r="N19" i="6" s="1"/>
  <c r="C238" i="6"/>
  <c r="D238" i="6" s="1"/>
  <c r="V19" i="6" s="1"/>
  <c r="C246" i="6"/>
  <c r="D246" i="6" s="1"/>
  <c r="N20" i="6" s="1"/>
  <c r="C254" i="6"/>
  <c r="D254" i="6" s="1"/>
  <c r="V20" i="6" s="1"/>
  <c r="C36" i="6"/>
  <c r="D36" i="6" s="1"/>
  <c r="L7" i="6" s="1"/>
  <c r="C75" i="6"/>
  <c r="D75" i="6" s="1"/>
  <c r="S9" i="6" s="1"/>
  <c r="C115" i="6"/>
  <c r="D115" i="6" s="1"/>
  <c r="K12" i="6" s="1"/>
  <c r="C163" i="6"/>
  <c r="D163" i="6" s="1"/>
  <c r="K15" i="6" s="1"/>
  <c r="C203" i="6"/>
  <c r="D203" i="6" s="1"/>
  <c r="S17" i="6" s="1"/>
  <c r="C243" i="6"/>
  <c r="D243" i="6" s="1"/>
  <c r="K20" i="6" s="1"/>
  <c r="C37" i="6"/>
  <c r="D37" i="6" s="1"/>
  <c r="M7" i="6" s="1"/>
  <c r="C76" i="6"/>
  <c r="D76" i="6" s="1"/>
  <c r="T9" i="6" s="1"/>
  <c r="C124" i="6"/>
  <c r="D124" i="6" s="1"/>
  <c r="T12" i="6" s="1"/>
  <c r="C180" i="6"/>
  <c r="D180" i="6" s="1"/>
  <c r="L16" i="6" s="1"/>
  <c r="C244" i="6"/>
  <c r="D244" i="6" s="1"/>
  <c r="L20" i="6" s="1"/>
  <c r="C30" i="6"/>
  <c r="D30" i="6" s="1"/>
  <c r="V6" i="6" s="1"/>
  <c r="C32" i="6"/>
  <c r="D32" i="6" s="1"/>
  <c r="X6" i="6" s="1"/>
  <c r="C63" i="6"/>
  <c r="D63" i="6" s="1"/>
  <c r="W8" i="6" s="1"/>
  <c r="C87" i="6"/>
  <c r="D87" i="6" s="1"/>
  <c r="O10" i="6" s="1"/>
  <c r="C111" i="6"/>
  <c r="D111" i="6" s="1"/>
  <c r="W11" i="6" s="1"/>
  <c r="C135" i="6"/>
  <c r="D135" i="6" s="1"/>
  <c r="O13" i="6" s="1"/>
  <c r="C167" i="6"/>
  <c r="D167" i="6" s="1"/>
  <c r="O15" i="6" s="1"/>
  <c r="C191" i="6"/>
  <c r="D191" i="6" s="1"/>
  <c r="W16" i="6" s="1"/>
  <c r="C215" i="6"/>
  <c r="D215" i="6" s="1"/>
  <c r="O18" i="6" s="1"/>
  <c r="C247" i="6"/>
  <c r="D247" i="6" s="1"/>
  <c r="O20" i="6" s="1"/>
  <c r="C9" i="6"/>
  <c r="D9" i="6" s="1"/>
  <c r="Q5" i="6" s="1"/>
  <c r="C25" i="6"/>
  <c r="D25" i="6" s="1"/>
  <c r="Q6" i="6" s="1"/>
  <c r="C33" i="6"/>
  <c r="D33" i="6" s="1"/>
  <c r="Y6" i="6" s="1"/>
  <c r="C48" i="6"/>
  <c r="D48" i="6" s="1"/>
  <c r="X7" i="6" s="1"/>
  <c r="C56" i="6"/>
  <c r="D56" i="6" s="1"/>
  <c r="P8" i="6" s="1"/>
  <c r="C64" i="6"/>
  <c r="D64" i="6" s="1"/>
  <c r="X8" i="6" s="1"/>
  <c r="C72" i="6"/>
  <c r="D72" i="6" s="1"/>
  <c r="P9" i="6" s="1"/>
  <c r="C80" i="6"/>
  <c r="D80" i="6" s="1"/>
  <c r="X9" i="6" s="1"/>
  <c r="C88" i="6"/>
  <c r="D88" i="6" s="1"/>
  <c r="P10" i="6" s="1"/>
  <c r="C96" i="6"/>
  <c r="D96" i="6" s="1"/>
  <c r="X10" i="6" s="1"/>
  <c r="C104" i="6"/>
  <c r="D104" i="6" s="1"/>
  <c r="P11" i="6" s="1"/>
  <c r="C112" i="6"/>
  <c r="D112" i="6" s="1"/>
  <c r="X11" i="6" s="1"/>
  <c r="C120" i="6"/>
  <c r="D120" i="6" s="1"/>
  <c r="P12" i="6" s="1"/>
  <c r="C128" i="6"/>
  <c r="D128" i="6" s="1"/>
  <c r="X12" i="6" s="1"/>
  <c r="C136" i="6"/>
  <c r="D136" i="6" s="1"/>
  <c r="P13" i="6" s="1"/>
  <c r="C144" i="6"/>
  <c r="D144" i="6" s="1"/>
  <c r="X13" i="6" s="1"/>
  <c r="C152" i="6"/>
  <c r="D152" i="6" s="1"/>
  <c r="P14" i="6" s="1"/>
  <c r="C160" i="6"/>
  <c r="D160" i="6" s="1"/>
  <c r="X14" i="6" s="1"/>
  <c r="C168" i="6"/>
  <c r="D168" i="6" s="1"/>
  <c r="P15" i="6" s="1"/>
  <c r="C176" i="6"/>
  <c r="D176" i="6" s="1"/>
  <c r="X15" i="6" s="1"/>
  <c r="C184" i="6"/>
  <c r="D184" i="6" s="1"/>
  <c r="P16" i="6" s="1"/>
  <c r="C192" i="6"/>
  <c r="D192" i="6" s="1"/>
  <c r="X16" i="6" s="1"/>
  <c r="C200" i="6"/>
  <c r="D200" i="6" s="1"/>
  <c r="P17" i="6" s="1"/>
  <c r="C208" i="6"/>
  <c r="D208" i="6" s="1"/>
  <c r="X17" i="6" s="1"/>
  <c r="C216" i="6"/>
  <c r="D216" i="6" s="1"/>
  <c r="P18" i="6" s="1"/>
  <c r="C224" i="6"/>
  <c r="D224" i="6" s="1"/>
  <c r="X18" i="6" s="1"/>
  <c r="C232" i="6"/>
  <c r="D232" i="6" s="1"/>
  <c r="P19" i="6" s="1"/>
  <c r="C240" i="6"/>
  <c r="D240" i="6" s="1"/>
  <c r="X19" i="6" s="1"/>
  <c r="C248" i="6"/>
  <c r="D248" i="6" s="1"/>
  <c r="P20" i="6" s="1"/>
  <c r="C256" i="6"/>
  <c r="D256" i="6" s="1"/>
  <c r="X20" i="6" s="1"/>
  <c r="C4" i="6"/>
  <c r="D4" i="6" s="1"/>
  <c r="L5" i="6" s="1"/>
  <c r="C28" i="6"/>
  <c r="D28" i="6" s="1"/>
  <c r="T6" i="6" s="1"/>
  <c r="C59" i="6"/>
  <c r="D59" i="6" s="1"/>
  <c r="S8" i="6" s="1"/>
  <c r="C99" i="6"/>
  <c r="D99" i="6" s="1"/>
  <c r="K11" i="6" s="1"/>
  <c r="C139" i="6"/>
  <c r="D139" i="6" s="1"/>
  <c r="S13" i="6" s="1"/>
  <c r="C179" i="6"/>
  <c r="D179" i="6" s="1"/>
  <c r="K16" i="6" s="1"/>
  <c r="C219" i="6"/>
  <c r="D219" i="6" s="1"/>
  <c r="S18" i="6" s="1"/>
  <c r="C235" i="6"/>
  <c r="D235" i="6" s="1"/>
  <c r="S19" i="6" s="1"/>
  <c r="C13" i="6"/>
  <c r="D13" i="6" s="1"/>
  <c r="U5" i="6" s="1"/>
  <c r="C52" i="6"/>
  <c r="D52" i="6" s="1"/>
  <c r="L8" i="6" s="1"/>
  <c r="C84" i="6"/>
  <c r="D84" i="6" s="1"/>
  <c r="L10" i="6" s="1"/>
  <c r="C116" i="6"/>
  <c r="D116" i="6" s="1"/>
  <c r="L12" i="6" s="1"/>
  <c r="C156" i="6"/>
  <c r="D156" i="6" s="1"/>
  <c r="T14" i="6" s="1"/>
  <c r="C204" i="6"/>
  <c r="D204" i="6" s="1"/>
  <c r="T17" i="6" s="1"/>
  <c r="C252" i="6"/>
  <c r="D252" i="6" s="1"/>
  <c r="T20" i="6" s="1"/>
  <c r="C14" i="6"/>
  <c r="D14" i="6" s="1"/>
  <c r="V5" i="6" s="1"/>
  <c r="C8" i="6"/>
  <c r="D8" i="6" s="1"/>
  <c r="P5" i="6" s="1"/>
  <c r="C24" i="6"/>
  <c r="D24" i="6" s="1"/>
  <c r="P6" i="6" s="1"/>
  <c r="C47" i="6"/>
  <c r="D47" i="6" s="1"/>
  <c r="W7" i="6" s="1"/>
  <c r="C71" i="6"/>
  <c r="D71" i="6" s="1"/>
  <c r="O9" i="6" s="1"/>
  <c r="C95" i="6"/>
  <c r="D95" i="6" s="1"/>
  <c r="W10" i="6" s="1"/>
  <c r="C119" i="6"/>
  <c r="D119" i="6" s="1"/>
  <c r="O12" i="6" s="1"/>
  <c r="C143" i="6"/>
  <c r="D143" i="6" s="1"/>
  <c r="W13" i="6" s="1"/>
  <c r="C159" i="6"/>
  <c r="D159" i="6" s="1"/>
  <c r="W14" i="6" s="1"/>
  <c r="C183" i="6"/>
  <c r="D183" i="6" s="1"/>
  <c r="O16" i="6" s="1"/>
  <c r="C207" i="6"/>
  <c r="D207" i="6" s="1"/>
  <c r="W17" i="6" s="1"/>
  <c r="C223" i="6"/>
  <c r="D223" i="6" s="1"/>
  <c r="W18" i="6" s="1"/>
  <c r="C231" i="6"/>
  <c r="D231" i="6" s="1"/>
  <c r="O19" i="6" s="1"/>
  <c r="C255" i="6"/>
  <c r="D255" i="6" s="1"/>
  <c r="W20" i="6" s="1"/>
  <c r="C17" i="6"/>
  <c r="D17" i="6" s="1"/>
  <c r="Y5" i="6" s="1"/>
  <c r="C10" i="6"/>
  <c r="D10" i="6" s="1"/>
  <c r="R5" i="6" s="1"/>
  <c r="C18" i="6"/>
  <c r="D18" i="6" s="1"/>
  <c r="Z5" i="6" s="1"/>
  <c r="C26" i="6"/>
  <c r="D26" i="6" s="1"/>
  <c r="R6" i="6" s="1"/>
  <c r="C34" i="6"/>
  <c r="D34" i="6" s="1"/>
  <c r="Z6" i="6" s="1"/>
  <c r="C41" i="6"/>
  <c r="D41" i="6" s="1"/>
  <c r="Q7" i="6" s="1"/>
  <c r="C49" i="6"/>
  <c r="D49" i="6" s="1"/>
  <c r="Y7" i="6" s="1"/>
  <c r="C57" i="6"/>
  <c r="D57" i="6" s="1"/>
  <c r="Q8" i="6" s="1"/>
  <c r="C65" i="6"/>
  <c r="D65" i="6" s="1"/>
  <c r="Y8" i="6" s="1"/>
  <c r="C73" i="6"/>
  <c r="D73" i="6" s="1"/>
  <c r="Q9" i="6" s="1"/>
  <c r="C81" i="6"/>
  <c r="D81" i="6" s="1"/>
  <c r="Y9" i="6" s="1"/>
  <c r="C89" i="6"/>
  <c r="D89" i="6" s="1"/>
  <c r="Q10" i="6" s="1"/>
  <c r="C97" i="6"/>
  <c r="D97" i="6" s="1"/>
  <c r="Y10" i="6" s="1"/>
  <c r="C105" i="6"/>
  <c r="D105" i="6" s="1"/>
  <c r="Q11" i="6" s="1"/>
  <c r="C113" i="6"/>
  <c r="D113" i="6" s="1"/>
  <c r="Y11" i="6" s="1"/>
  <c r="C121" i="6"/>
  <c r="D121" i="6" s="1"/>
  <c r="Q12" i="6" s="1"/>
  <c r="C129" i="6"/>
  <c r="D129" i="6" s="1"/>
  <c r="Y12" i="6" s="1"/>
  <c r="C137" i="6"/>
  <c r="D137" i="6" s="1"/>
  <c r="Q13" i="6" s="1"/>
  <c r="C145" i="6"/>
  <c r="D145" i="6" s="1"/>
  <c r="Y13" i="6" s="1"/>
  <c r="C153" i="6"/>
  <c r="D153" i="6" s="1"/>
  <c r="Q14" i="6" s="1"/>
  <c r="C161" i="6"/>
  <c r="D161" i="6" s="1"/>
  <c r="Y14" i="6" s="1"/>
  <c r="C169" i="6"/>
  <c r="D169" i="6" s="1"/>
  <c r="Q15" i="6" s="1"/>
  <c r="C177" i="6"/>
  <c r="D177" i="6" s="1"/>
  <c r="Y15" i="6" s="1"/>
  <c r="C185" i="6"/>
  <c r="D185" i="6" s="1"/>
  <c r="Q16" i="6" s="1"/>
  <c r="C193" i="6"/>
  <c r="D193" i="6" s="1"/>
  <c r="Y16" i="6" s="1"/>
  <c r="C201" i="6"/>
  <c r="D201" i="6" s="1"/>
  <c r="Q17" i="6" s="1"/>
  <c r="C209" i="6"/>
  <c r="D209" i="6" s="1"/>
  <c r="Y17" i="6" s="1"/>
  <c r="C217" i="6"/>
  <c r="D217" i="6" s="1"/>
  <c r="Q18" i="6" s="1"/>
  <c r="C225" i="6"/>
  <c r="D225" i="6" s="1"/>
  <c r="Y18" i="6" s="1"/>
  <c r="C233" i="6"/>
  <c r="D233" i="6" s="1"/>
  <c r="Q19" i="6" s="1"/>
  <c r="C241" i="6"/>
  <c r="D241" i="6" s="1"/>
  <c r="Y19" i="6" s="1"/>
  <c r="C249" i="6"/>
  <c r="D249" i="6" s="1"/>
  <c r="Q20" i="6" s="1"/>
  <c r="C257" i="6"/>
  <c r="D257" i="6" s="1"/>
  <c r="Y20" i="6" s="1"/>
  <c r="C12" i="6"/>
  <c r="D12" i="6" s="1"/>
  <c r="T5" i="6" s="1"/>
  <c r="C43" i="6"/>
  <c r="D43" i="6" s="1"/>
  <c r="S7" i="6" s="1"/>
  <c r="C83" i="6"/>
  <c r="D83" i="6" s="1"/>
  <c r="K10" i="6" s="1"/>
  <c r="C123" i="6"/>
  <c r="D123" i="6" s="1"/>
  <c r="S12" i="6" s="1"/>
  <c r="C155" i="6"/>
  <c r="D155" i="6" s="1"/>
  <c r="S14" i="6" s="1"/>
  <c r="C195" i="6"/>
  <c r="D195" i="6" s="1"/>
  <c r="K17" i="6" s="1"/>
  <c r="C227" i="6"/>
  <c r="D227" i="6" s="1"/>
  <c r="K19" i="6" s="1"/>
  <c r="C21" i="6"/>
  <c r="D21" i="6" s="1"/>
  <c r="M6" i="6" s="1"/>
  <c r="C60" i="6"/>
  <c r="D60" i="6" s="1"/>
  <c r="T8" i="6" s="1"/>
  <c r="C100" i="6"/>
  <c r="D100" i="6" s="1"/>
  <c r="L11" i="6" s="1"/>
  <c r="C140" i="6"/>
  <c r="D140" i="6" s="1"/>
  <c r="T13" i="6" s="1"/>
  <c r="C164" i="6"/>
  <c r="D164" i="6" s="1"/>
  <c r="L15" i="6" s="1"/>
  <c r="C196" i="6"/>
  <c r="D196" i="6" s="1"/>
  <c r="L17" i="6" s="1"/>
  <c r="C228" i="6"/>
  <c r="D228" i="6" s="1"/>
  <c r="L19" i="6" s="1"/>
  <c r="C6" i="6"/>
  <c r="D6" i="6" s="1"/>
  <c r="N5" i="6" s="1"/>
  <c r="C38" i="6"/>
  <c r="D38" i="6" s="1"/>
  <c r="N7" i="6" s="1"/>
  <c r="C16" i="6"/>
  <c r="D16" i="6" s="1"/>
  <c r="X5" i="6" s="1"/>
  <c r="C40" i="6"/>
  <c r="D40" i="6" s="1"/>
  <c r="P7" i="6" s="1"/>
  <c r="C55" i="6"/>
  <c r="D55" i="6" s="1"/>
  <c r="O8" i="6" s="1"/>
  <c r="C79" i="6"/>
  <c r="D79" i="6" s="1"/>
  <c r="W9" i="6" s="1"/>
  <c r="C103" i="6"/>
  <c r="D103" i="6" s="1"/>
  <c r="O11" i="6" s="1"/>
  <c r="C127" i="6"/>
  <c r="D127" i="6" s="1"/>
  <c r="W12" i="6" s="1"/>
  <c r="C151" i="6"/>
  <c r="D151" i="6" s="1"/>
  <c r="O14" i="6" s="1"/>
  <c r="C175" i="6"/>
  <c r="D175" i="6" s="1"/>
  <c r="W15" i="6" s="1"/>
  <c r="C199" i="6"/>
  <c r="D199" i="6" s="1"/>
  <c r="O17" i="6" s="1"/>
  <c r="C239" i="6"/>
  <c r="D239" i="6" s="1"/>
  <c r="W19" i="6" s="1"/>
  <c r="C3" i="6"/>
  <c r="D3" i="6" s="1"/>
  <c r="K5" i="6" s="1"/>
  <c r="C11" i="6"/>
  <c r="D11" i="6" s="1"/>
  <c r="S5" i="6" s="1"/>
  <c r="C19" i="6"/>
  <c r="D19" i="6" s="1"/>
  <c r="K6" i="6" s="1"/>
  <c r="C27" i="6"/>
  <c r="D27" i="6" s="1"/>
  <c r="S6" i="6" s="1"/>
  <c r="C35" i="6"/>
  <c r="D35" i="6" s="1"/>
  <c r="K7" i="6" s="1"/>
  <c r="C42" i="6"/>
  <c r="D42" i="6" s="1"/>
  <c r="R7" i="6" s="1"/>
  <c r="C50" i="6"/>
  <c r="D50" i="6" s="1"/>
  <c r="Z7" i="6" s="1"/>
  <c r="C58" i="6"/>
  <c r="D58" i="6" s="1"/>
  <c r="R8" i="6" s="1"/>
  <c r="C66" i="6"/>
  <c r="D66" i="6" s="1"/>
  <c r="Z8" i="6" s="1"/>
  <c r="C74" i="6"/>
  <c r="D74" i="6" s="1"/>
  <c r="R9" i="6" s="1"/>
  <c r="C82" i="6"/>
  <c r="D82" i="6" s="1"/>
  <c r="Z9" i="6" s="1"/>
  <c r="C90" i="6"/>
  <c r="D90" i="6" s="1"/>
  <c r="R10" i="6" s="1"/>
  <c r="C98" i="6"/>
  <c r="D98" i="6" s="1"/>
  <c r="Z10" i="6" s="1"/>
  <c r="C106" i="6"/>
  <c r="D106" i="6" s="1"/>
  <c r="R11" i="6" s="1"/>
  <c r="C114" i="6"/>
  <c r="D114" i="6" s="1"/>
  <c r="Z11" i="6" s="1"/>
  <c r="C122" i="6"/>
  <c r="D122" i="6" s="1"/>
  <c r="R12" i="6" s="1"/>
  <c r="C130" i="6"/>
  <c r="D130" i="6" s="1"/>
  <c r="Z12" i="6" s="1"/>
  <c r="C138" i="6"/>
  <c r="D138" i="6" s="1"/>
  <c r="R13" i="6" s="1"/>
  <c r="C146" i="6"/>
  <c r="D146" i="6" s="1"/>
  <c r="Z13" i="6" s="1"/>
  <c r="C154" i="6"/>
  <c r="D154" i="6" s="1"/>
  <c r="R14" i="6" s="1"/>
  <c r="C162" i="6"/>
  <c r="D162" i="6" s="1"/>
  <c r="Z14" i="6" s="1"/>
  <c r="C170" i="6"/>
  <c r="D170" i="6" s="1"/>
  <c r="R15" i="6" s="1"/>
  <c r="C178" i="6"/>
  <c r="D178" i="6" s="1"/>
  <c r="Z15" i="6" s="1"/>
  <c r="C186" i="6"/>
  <c r="D186" i="6" s="1"/>
  <c r="R16" i="6" s="1"/>
  <c r="C194" i="6"/>
  <c r="D194" i="6" s="1"/>
  <c r="Z16" i="6" s="1"/>
  <c r="C202" i="6"/>
  <c r="D202" i="6" s="1"/>
  <c r="R17" i="6" s="1"/>
  <c r="C210" i="6"/>
  <c r="D210" i="6" s="1"/>
  <c r="Z17" i="6" s="1"/>
  <c r="C218" i="6"/>
  <c r="D218" i="6" s="1"/>
  <c r="R18" i="6" s="1"/>
  <c r="C226" i="6"/>
  <c r="D226" i="6" s="1"/>
  <c r="Z18" i="6" s="1"/>
  <c r="C234" i="6"/>
  <c r="D234" i="6" s="1"/>
  <c r="R19" i="6" s="1"/>
  <c r="C242" i="6"/>
  <c r="D242" i="6" s="1"/>
  <c r="Z19" i="6" s="1"/>
  <c r="C250" i="6"/>
  <c r="D250" i="6" s="1"/>
  <c r="R20" i="6" s="1"/>
  <c r="E133" i="6"/>
  <c r="E69" i="6"/>
  <c r="E125" i="6"/>
  <c r="E189" i="6"/>
  <c r="E205" i="6"/>
  <c r="E253" i="6"/>
  <c r="E39" i="6"/>
  <c r="E62" i="6"/>
  <c r="E110" i="6"/>
  <c r="E166" i="6"/>
  <c r="E206" i="6"/>
  <c r="E246" i="6"/>
  <c r="E16" i="6"/>
  <c r="E87" i="6"/>
  <c r="E135" i="6"/>
  <c r="E151" i="6"/>
  <c r="E167" i="6"/>
  <c r="E207" i="6"/>
  <c r="E223" i="6"/>
  <c r="E247" i="6"/>
  <c r="E255" i="6"/>
  <c r="E17" i="6"/>
  <c r="E25" i="6"/>
  <c r="E33" i="6"/>
  <c r="E48" i="6"/>
  <c r="E56" i="6"/>
  <c r="E80" i="6"/>
  <c r="E96" i="6"/>
  <c r="E104" i="6"/>
  <c r="E112" i="6"/>
  <c r="E120" i="6"/>
  <c r="E144" i="6"/>
  <c r="E160" i="6"/>
  <c r="E168" i="6"/>
  <c r="E176" i="6"/>
  <c r="E184" i="6"/>
  <c r="E208" i="6"/>
  <c r="E232" i="6"/>
  <c r="E240" i="6"/>
  <c r="E248" i="6"/>
  <c r="E61" i="6"/>
  <c r="E117" i="6"/>
  <c r="E181" i="6"/>
  <c r="E237" i="6"/>
  <c r="E78" i="6"/>
  <c r="E126" i="6"/>
  <c r="E190" i="6"/>
  <c r="E24" i="6"/>
  <c r="E119" i="6"/>
  <c r="E57" i="6"/>
  <c r="E73" i="6"/>
  <c r="E129" i="6"/>
  <c r="E137" i="6"/>
  <c r="E185" i="6"/>
  <c r="E193" i="6"/>
  <c r="E201" i="6"/>
  <c r="E249" i="6"/>
  <c r="E45" i="6"/>
  <c r="E109" i="6"/>
  <c r="E173" i="6"/>
  <c r="E229" i="6"/>
  <c r="E70" i="6"/>
  <c r="E134" i="6"/>
  <c r="E182" i="6"/>
  <c r="E230" i="6"/>
  <c r="E32" i="6"/>
  <c r="E95" i="6"/>
  <c r="E143" i="6"/>
  <c r="E35" i="6"/>
  <c r="E162" i="6"/>
  <c r="E178" i="6"/>
  <c r="E258" i="6"/>
  <c r="E53" i="6"/>
  <c r="E7" i="6"/>
  <c r="E54" i="6"/>
  <c r="E118" i="6"/>
  <c r="E174" i="6"/>
  <c r="E254" i="6"/>
  <c r="E28" i="6"/>
  <c r="E51" i="6"/>
  <c r="E67" i="6"/>
  <c r="E75" i="6"/>
  <c r="E91" i="6"/>
  <c r="E107" i="6"/>
  <c r="E131" i="6"/>
  <c r="E139" i="6"/>
  <c r="E179" i="6"/>
  <c r="E187" i="6"/>
  <c r="E203" i="6"/>
  <c r="E211" i="6"/>
  <c r="E219" i="6"/>
  <c r="E243" i="6"/>
  <c r="E251" i="6"/>
  <c r="E22" i="6"/>
  <c r="E77" i="6"/>
  <c r="E101" i="6"/>
  <c r="E141" i="6"/>
  <c r="E165" i="6"/>
  <c r="E197" i="6"/>
  <c r="E245" i="6"/>
  <c r="E15" i="6"/>
  <c r="E46" i="6"/>
  <c r="E102" i="6"/>
  <c r="E142" i="6"/>
  <c r="E198" i="6"/>
  <c r="E111" i="6"/>
  <c r="E10" i="6"/>
  <c r="E50" i="6"/>
  <c r="E12" i="6"/>
  <c r="E20" i="6"/>
  <c r="E36" i="6"/>
  <c r="E5" i="6"/>
  <c r="E29" i="6"/>
  <c r="E37" i="6"/>
  <c r="E44" i="6"/>
  <c r="E52" i="6"/>
  <c r="E60" i="6"/>
  <c r="E76" i="6"/>
  <c r="E108" i="6"/>
  <c r="E116" i="6"/>
  <c r="E124" i="6"/>
  <c r="E132" i="6"/>
  <c r="E148" i="6"/>
  <c r="E156" i="6"/>
  <c r="E172" i="6"/>
  <c r="E180" i="6"/>
  <c r="E188" i="6"/>
  <c r="E204" i="6"/>
  <c r="E212" i="6"/>
  <c r="E252" i="6"/>
  <c r="E99" i="6" l="1"/>
  <c r="E224" i="6"/>
  <c r="E177" i="6"/>
  <c r="E113" i="6"/>
  <c r="E38" i="6"/>
  <c r="E257" i="6"/>
  <c r="E170" i="6"/>
  <c r="E65" i="6"/>
  <c r="E175" i="6"/>
  <c r="E138" i="6"/>
  <c r="E97" i="6"/>
  <c r="E164" i="6"/>
  <c r="E74" i="6"/>
  <c r="E11" i="6"/>
  <c r="E227" i="6"/>
  <c r="E123" i="6"/>
  <c r="E34" i="6"/>
  <c r="E226" i="6"/>
  <c r="E161" i="6"/>
  <c r="E42" i="6"/>
  <c r="E114" i="6"/>
  <c r="E21" i="6"/>
  <c r="E106" i="6"/>
  <c r="E6" i="6"/>
  <c r="E234" i="6"/>
  <c r="E98" i="6"/>
  <c r="E225" i="6"/>
  <c r="E121" i="6"/>
  <c r="E199" i="6"/>
  <c r="E218" i="6"/>
  <c r="E242" i="6"/>
  <c r="E186" i="6"/>
  <c r="E49" i="6"/>
  <c r="E71" i="6"/>
  <c r="E90" i="6"/>
  <c r="E241" i="6"/>
  <c r="E231" i="6"/>
  <c r="E228" i="6"/>
  <c r="E127" i="6"/>
  <c r="E154" i="6"/>
  <c r="E27" i="6"/>
  <c r="E195" i="6"/>
  <c r="E100" i="6"/>
  <c r="E250" i="6"/>
  <c r="E209" i="6"/>
  <c r="E213" i="6"/>
  <c r="E68" i="6"/>
  <c r="E163" i="6"/>
  <c r="E8" i="6"/>
  <c r="E147" i="6"/>
  <c r="E82" i="6"/>
  <c r="E105" i="6"/>
  <c r="E9" i="6"/>
  <c r="E183" i="6"/>
  <c r="E84" i="6"/>
  <c r="E55" i="6"/>
  <c r="E59" i="6"/>
  <c r="E146" i="6"/>
  <c r="E169" i="6"/>
  <c r="E88" i="6"/>
  <c r="E19" i="6"/>
  <c r="E233" i="6"/>
  <c r="E81" i="6"/>
  <c r="E196" i="6"/>
  <c r="E47" i="6"/>
  <c r="E93" i="6"/>
  <c r="E210" i="6"/>
  <c r="E122" i="6"/>
  <c r="E41" i="6"/>
  <c r="E145" i="6"/>
  <c r="E152" i="6"/>
  <c r="E238" i="6"/>
  <c r="E155" i="6"/>
  <c r="E63" i="6"/>
  <c r="E216" i="6"/>
  <c r="E215" i="6"/>
  <c r="E103" i="6"/>
  <c r="E94" i="6"/>
  <c r="E220" i="6"/>
  <c r="E92" i="6"/>
  <c r="E23" i="6"/>
  <c r="E18" i="6"/>
  <c r="E222" i="6"/>
  <c r="E31" i="6"/>
  <c r="E239" i="6"/>
  <c r="E85" i="6"/>
  <c r="E244" i="6"/>
  <c r="E43" i="6"/>
  <c r="E66" i="6"/>
  <c r="E3" i="6"/>
  <c r="E86" i="6"/>
  <c r="E115" i="6"/>
  <c r="E83" i="6"/>
  <c r="E221" i="6"/>
  <c r="E14" i="6"/>
  <c r="E202" i="6"/>
  <c r="E200" i="6"/>
  <c r="E136" i="6"/>
  <c r="E72" i="6"/>
  <c r="E40" i="6"/>
  <c r="E150" i="6"/>
  <c r="E236" i="6"/>
  <c r="E140" i="6"/>
  <c r="E13" i="6"/>
  <c r="E26" i="6"/>
  <c r="E158" i="6"/>
  <c r="E235" i="6"/>
  <c r="E171" i="6"/>
  <c r="E4" i="6"/>
  <c r="E157" i="6"/>
  <c r="E194" i="6"/>
  <c r="E130" i="6"/>
  <c r="E58" i="6"/>
  <c r="E217" i="6"/>
  <c r="E153" i="6"/>
  <c r="E89" i="6"/>
  <c r="E79" i="6"/>
  <c r="E256" i="6"/>
  <c r="E192" i="6"/>
  <c r="E128" i="6"/>
  <c r="E64" i="6"/>
  <c r="E191" i="6"/>
  <c r="E159" i="6"/>
  <c r="E214" i="6"/>
  <c r="E149" i="6"/>
  <c r="E30" i="6"/>
  <c r="H4" i="6" l="1"/>
  <c r="H5" i="6" s="1"/>
</calcChain>
</file>

<file path=xl/sharedStrings.xml><?xml version="1.0" encoding="utf-8"?>
<sst xmlns="http://schemas.openxmlformats.org/spreadsheetml/2006/main" count="14" uniqueCount="14">
  <si>
    <t>Angle</t>
  </si>
  <si>
    <t>Amplitude</t>
  </si>
  <si>
    <t>Frequency (Hz)</t>
  </si>
  <si>
    <t>Sample</t>
  </si>
  <si>
    <t>Sample rate (Hz)</t>
  </si>
  <si>
    <t>Sample Num</t>
  </si>
  <si>
    <t>RMS</t>
  </si>
  <si>
    <t>Device Clock (Hz)</t>
  </si>
  <si>
    <t>ADC Prescaler</t>
  </si>
  <si>
    <t>Prescaler</t>
  </si>
  <si>
    <t>Phase Offset (deg)</t>
  </si>
  <si>
    <t>Peak value</t>
  </si>
  <si>
    <t>Rectified Value</t>
  </si>
  <si>
    <t>Copy highlighted cells to testsamples.h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</si>
</sst>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0" borderId="1" xfId="0" applyBorder="1"/>
    <xf numFmtId="0" fontId="2" fillId="0" borderId="1" xfId="0" applyFont="1" applyBorder="1"/>
    <xf numFmtId="1" fontId="0" fillId="0" borderId="1" xfId="0" applyNumberFormat="1" applyBorder="1"/>
    <xf numFmtId="0" fontId="1" fillId="2" borderId="0" xfId="0" applyFont="1" applyFill="1"/>
    <xf numFmtId="0" fontId="1" fillId="2" borderId="1" xfId="0" applyFont="1" applyFill="1" applyBorder="1"/>
    <xf numFmtId="164" fontId="0" fillId="0" borderId="1" xfId="0" applyNumberFormat="1" applyBorder="1"/>
    <xf numFmtId="3" fontId="0" fillId="0" borderId="1" xfId="0" applyNumberFormat="1" applyBorder="1"/>
    <xf numFmtId="0" fontId="1" fillId="3" borderId="1" xfId="0" applyFont="1" applyFill="1" applyBorder="1"/>
    <xf numFmtId="2" fontId="1" fillId="3" borderId="1" xfId="0" applyNumberFormat="1" applyFont="1" applyFill="1" applyBorder="1" applyProtection="1"/>
    <xf numFmtId="1" fontId="2" fillId="0" borderId="1" xfId="0" applyNumberFormat="1" applyFont="1" applyBorder="1"/>
    <xf numFmtId="1" fontId="1" fillId="3" borderId="1" xfId="0" applyNumberFormat="1" applyFont="1" applyFill="1" applyBorder="1" applyProtection="1"/>
    <xf numFmtId="0" fontId="0" fillId="0" borderId="2" xfId="0" applyBorder="1"/>
    <xf numFmtId="0" fontId="2" fillId="0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right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Output Sine Wave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Samples!$D$2</c:f>
              <c:strCache>
                <c:ptCount val="1"/>
                <c:pt idx="0">
                  <c:v>Sample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Samples!$C$3:$C$258</c:f>
              <c:numCache>
                <c:formatCode>0.0</c:formatCode>
                <c:ptCount val="256"/>
                <c:pt idx="0">
                  <c:v>0</c:v>
                </c:pt>
                <c:pt idx="1">
                  <c:v>8.4240000000000013</c:v>
                </c:pt>
                <c:pt idx="2">
                  <c:v>16.848000000000003</c:v>
                </c:pt>
                <c:pt idx="3">
                  <c:v>25.272000000000006</c:v>
                </c:pt>
                <c:pt idx="4">
                  <c:v>33.696000000000005</c:v>
                </c:pt>
                <c:pt idx="5">
                  <c:v>42.120000000000005</c:v>
                </c:pt>
                <c:pt idx="6">
                  <c:v>50.544000000000011</c:v>
                </c:pt>
                <c:pt idx="7">
                  <c:v>58.968000000000011</c:v>
                </c:pt>
                <c:pt idx="8">
                  <c:v>67.39200000000001</c:v>
                </c:pt>
                <c:pt idx="9">
                  <c:v>75.816000000000017</c:v>
                </c:pt>
                <c:pt idx="10">
                  <c:v>84.240000000000009</c:v>
                </c:pt>
                <c:pt idx="11">
                  <c:v>92.664000000000016</c:v>
                </c:pt>
                <c:pt idx="12">
                  <c:v>101.08800000000002</c:v>
                </c:pt>
                <c:pt idx="13">
                  <c:v>109.51200000000001</c:v>
                </c:pt>
                <c:pt idx="14">
                  <c:v>117.93600000000002</c:v>
                </c:pt>
                <c:pt idx="15">
                  <c:v>126.36000000000001</c:v>
                </c:pt>
                <c:pt idx="16">
                  <c:v>134.78400000000002</c:v>
                </c:pt>
                <c:pt idx="17">
                  <c:v>143.20800000000003</c:v>
                </c:pt>
                <c:pt idx="18">
                  <c:v>151.63200000000003</c:v>
                </c:pt>
                <c:pt idx="19">
                  <c:v>160.05600000000001</c:v>
                </c:pt>
                <c:pt idx="20">
                  <c:v>168.48000000000002</c:v>
                </c:pt>
                <c:pt idx="21">
                  <c:v>176.90400000000002</c:v>
                </c:pt>
                <c:pt idx="22">
                  <c:v>185.32800000000003</c:v>
                </c:pt>
                <c:pt idx="23">
                  <c:v>193.75200000000004</c:v>
                </c:pt>
                <c:pt idx="24">
                  <c:v>202.17600000000004</c:v>
                </c:pt>
                <c:pt idx="25">
                  <c:v>210.60000000000002</c:v>
                </c:pt>
                <c:pt idx="26">
                  <c:v>219.02400000000003</c:v>
                </c:pt>
                <c:pt idx="27">
                  <c:v>227.44800000000004</c:v>
                </c:pt>
                <c:pt idx="28">
                  <c:v>235.87200000000004</c:v>
                </c:pt>
                <c:pt idx="29">
                  <c:v>244.29600000000005</c:v>
                </c:pt>
                <c:pt idx="30">
                  <c:v>252.72000000000003</c:v>
                </c:pt>
                <c:pt idx="31">
                  <c:v>261.14400000000006</c:v>
                </c:pt>
                <c:pt idx="32">
                  <c:v>269.56800000000004</c:v>
                </c:pt>
                <c:pt idx="33">
                  <c:v>277.99200000000002</c:v>
                </c:pt>
                <c:pt idx="34">
                  <c:v>286.41600000000005</c:v>
                </c:pt>
                <c:pt idx="35">
                  <c:v>294.84000000000003</c:v>
                </c:pt>
                <c:pt idx="36">
                  <c:v>303.26400000000007</c:v>
                </c:pt>
                <c:pt idx="37">
                  <c:v>311.68800000000005</c:v>
                </c:pt>
                <c:pt idx="38">
                  <c:v>320.11200000000002</c:v>
                </c:pt>
                <c:pt idx="39">
                  <c:v>328.53600000000006</c:v>
                </c:pt>
                <c:pt idx="40">
                  <c:v>336.96000000000004</c:v>
                </c:pt>
                <c:pt idx="41">
                  <c:v>345.38400000000007</c:v>
                </c:pt>
                <c:pt idx="42">
                  <c:v>353.80800000000005</c:v>
                </c:pt>
                <c:pt idx="43">
                  <c:v>362.23200000000003</c:v>
                </c:pt>
                <c:pt idx="44">
                  <c:v>370.65600000000006</c:v>
                </c:pt>
                <c:pt idx="45">
                  <c:v>379.08000000000004</c:v>
                </c:pt>
                <c:pt idx="46">
                  <c:v>387.50400000000008</c:v>
                </c:pt>
                <c:pt idx="47">
                  <c:v>395.92800000000005</c:v>
                </c:pt>
                <c:pt idx="48">
                  <c:v>404.35200000000009</c:v>
                </c:pt>
                <c:pt idx="49">
                  <c:v>412.77600000000007</c:v>
                </c:pt>
                <c:pt idx="50">
                  <c:v>421.20000000000005</c:v>
                </c:pt>
                <c:pt idx="51">
                  <c:v>429.62400000000008</c:v>
                </c:pt>
                <c:pt idx="52">
                  <c:v>438.04800000000006</c:v>
                </c:pt>
                <c:pt idx="53">
                  <c:v>446.47200000000009</c:v>
                </c:pt>
                <c:pt idx="54">
                  <c:v>454.89600000000007</c:v>
                </c:pt>
                <c:pt idx="55">
                  <c:v>463.32000000000005</c:v>
                </c:pt>
                <c:pt idx="56">
                  <c:v>471.74400000000009</c:v>
                </c:pt>
                <c:pt idx="57">
                  <c:v>480.16800000000006</c:v>
                </c:pt>
                <c:pt idx="58">
                  <c:v>488.5920000000001</c:v>
                </c:pt>
                <c:pt idx="59">
                  <c:v>497.01600000000008</c:v>
                </c:pt>
                <c:pt idx="60">
                  <c:v>505.44000000000005</c:v>
                </c:pt>
                <c:pt idx="61">
                  <c:v>513.86400000000003</c:v>
                </c:pt>
                <c:pt idx="62">
                  <c:v>522.28800000000012</c:v>
                </c:pt>
                <c:pt idx="63">
                  <c:v>530.7120000000001</c:v>
                </c:pt>
                <c:pt idx="64">
                  <c:v>539.13600000000008</c:v>
                </c:pt>
                <c:pt idx="65">
                  <c:v>547.56000000000006</c:v>
                </c:pt>
                <c:pt idx="66">
                  <c:v>555.98400000000004</c:v>
                </c:pt>
                <c:pt idx="67">
                  <c:v>564.40800000000013</c:v>
                </c:pt>
                <c:pt idx="68">
                  <c:v>572.83200000000011</c:v>
                </c:pt>
                <c:pt idx="69">
                  <c:v>581.25600000000009</c:v>
                </c:pt>
                <c:pt idx="70">
                  <c:v>589.68000000000006</c:v>
                </c:pt>
                <c:pt idx="71">
                  <c:v>598.10400000000004</c:v>
                </c:pt>
                <c:pt idx="72">
                  <c:v>606.52800000000013</c:v>
                </c:pt>
                <c:pt idx="73">
                  <c:v>614.95200000000011</c:v>
                </c:pt>
                <c:pt idx="74">
                  <c:v>623.37600000000009</c:v>
                </c:pt>
                <c:pt idx="75">
                  <c:v>631.80000000000007</c:v>
                </c:pt>
                <c:pt idx="76">
                  <c:v>640.22400000000005</c:v>
                </c:pt>
                <c:pt idx="77">
                  <c:v>648.64800000000014</c:v>
                </c:pt>
                <c:pt idx="78">
                  <c:v>657.07200000000012</c:v>
                </c:pt>
                <c:pt idx="79">
                  <c:v>665.49600000000009</c:v>
                </c:pt>
                <c:pt idx="80">
                  <c:v>673.92000000000007</c:v>
                </c:pt>
                <c:pt idx="81">
                  <c:v>682.34400000000005</c:v>
                </c:pt>
                <c:pt idx="82">
                  <c:v>690.76800000000014</c:v>
                </c:pt>
                <c:pt idx="83">
                  <c:v>699.19200000000012</c:v>
                </c:pt>
                <c:pt idx="84">
                  <c:v>707.6160000000001</c:v>
                </c:pt>
                <c:pt idx="85">
                  <c:v>716.04000000000008</c:v>
                </c:pt>
                <c:pt idx="86">
                  <c:v>724.46400000000006</c:v>
                </c:pt>
                <c:pt idx="87">
                  <c:v>732.88800000000015</c:v>
                </c:pt>
                <c:pt idx="88">
                  <c:v>741.31200000000013</c:v>
                </c:pt>
                <c:pt idx="89">
                  <c:v>749.7360000000001</c:v>
                </c:pt>
                <c:pt idx="90">
                  <c:v>758.16000000000008</c:v>
                </c:pt>
                <c:pt idx="91">
                  <c:v>766.58400000000006</c:v>
                </c:pt>
                <c:pt idx="92">
                  <c:v>775.00800000000015</c:v>
                </c:pt>
                <c:pt idx="93">
                  <c:v>783.43200000000013</c:v>
                </c:pt>
                <c:pt idx="94">
                  <c:v>791.85600000000011</c:v>
                </c:pt>
                <c:pt idx="95">
                  <c:v>800.28000000000009</c:v>
                </c:pt>
                <c:pt idx="96">
                  <c:v>808.70400000000018</c:v>
                </c:pt>
                <c:pt idx="97">
                  <c:v>817.12800000000016</c:v>
                </c:pt>
                <c:pt idx="98">
                  <c:v>825.55200000000013</c:v>
                </c:pt>
                <c:pt idx="99">
                  <c:v>833.97600000000011</c:v>
                </c:pt>
                <c:pt idx="100">
                  <c:v>842.40000000000009</c:v>
                </c:pt>
                <c:pt idx="101">
                  <c:v>850.82400000000018</c:v>
                </c:pt>
                <c:pt idx="102">
                  <c:v>859.24800000000016</c:v>
                </c:pt>
                <c:pt idx="103">
                  <c:v>867.67200000000014</c:v>
                </c:pt>
                <c:pt idx="104">
                  <c:v>876.09600000000012</c:v>
                </c:pt>
                <c:pt idx="105">
                  <c:v>884.5200000000001</c:v>
                </c:pt>
                <c:pt idx="106">
                  <c:v>892.94400000000019</c:v>
                </c:pt>
                <c:pt idx="107">
                  <c:v>901.36800000000017</c:v>
                </c:pt>
                <c:pt idx="108">
                  <c:v>909.79200000000014</c:v>
                </c:pt>
                <c:pt idx="109">
                  <c:v>918.21600000000012</c:v>
                </c:pt>
                <c:pt idx="110">
                  <c:v>926.6400000000001</c:v>
                </c:pt>
                <c:pt idx="111">
                  <c:v>935.06400000000019</c:v>
                </c:pt>
                <c:pt idx="112">
                  <c:v>943.48800000000017</c:v>
                </c:pt>
                <c:pt idx="113">
                  <c:v>951.91200000000015</c:v>
                </c:pt>
                <c:pt idx="114">
                  <c:v>960.33600000000013</c:v>
                </c:pt>
                <c:pt idx="115">
                  <c:v>968.7600000000001</c:v>
                </c:pt>
                <c:pt idx="116">
                  <c:v>977.1840000000002</c:v>
                </c:pt>
                <c:pt idx="117">
                  <c:v>985.60800000000017</c:v>
                </c:pt>
                <c:pt idx="118">
                  <c:v>994.03200000000015</c:v>
                </c:pt>
                <c:pt idx="119">
                  <c:v>1002.4560000000001</c:v>
                </c:pt>
                <c:pt idx="120">
                  <c:v>1010.8800000000001</c:v>
                </c:pt>
                <c:pt idx="121">
                  <c:v>1019.3040000000002</c:v>
                </c:pt>
                <c:pt idx="122">
                  <c:v>1027.7280000000001</c:v>
                </c:pt>
                <c:pt idx="123">
                  <c:v>1036.152</c:v>
                </c:pt>
                <c:pt idx="124">
                  <c:v>1044.5760000000002</c:v>
                </c:pt>
                <c:pt idx="125">
                  <c:v>1053.0000000000002</c:v>
                </c:pt>
                <c:pt idx="126">
                  <c:v>1061.4240000000002</c:v>
                </c:pt>
                <c:pt idx="127">
                  <c:v>1069.8480000000002</c:v>
                </c:pt>
                <c:pt idx="128">
                  <c:v>1078.2720000000002</c:v>
                </c:pt>
                <c:pt idx="129">
                  <c:v>1086.6960000000001</c:v>
                </c:pt>
                <c:pt idx="130">
                  <c:v>1095.1200000000001</c:v>
                </c:pt>
                <c:pt idx="131">
                  <c:v>1103.5440000000001</c:v>
                </c:pt>
                <c:pt idx="132">
                  <c:v>1111.9680000000001</c:v>
                </c:pt>
                <c:pt idx="133">
                  <c:v>1120.3920000000003</c:v>
                </c:pt>
                <c:pt idx="134">
                  <c:v>1128.8160000000003</c:v>
                </c:pt>
                <c:pt idx="135">
                  <c:v>1137.2400000000002</c:v>
                </c:pt>
                <c:pt idx="136">
                  <c:v>1145.6640000000002</c:v>
                </c:pt>
                <c:pt idx="137">
                  <c:v>1154.0880000000002</c:v>
                </c:pt>
                <c:pt idx="138">
                  <c:v>1162.5120000000002</c:v>
                </c:pt>
                <c:pt idx="139">
                  <c:v>1170.9360000000001</c:v>
                </c:pt>
                <c:pt idx="140">
                  <c:v>1179.3600000000001</c:v>
                </c:pt>
                <c:pt idx="141">
                  <c:v>1187.7840000000001</c:v>
                </c:pt>
                <c:pt idx="142">
                  <c:v>1196.2080000000001</c:v>
                </c:pt>
                <c:pt idx="143">
                  <c:v>1204.6320000000003</c:v>
                </c:pt>
                <c:pt idx="144">
                  <c:v>1213.0560000000003</c:v>
                </c:pt>
                <c:pt idx="145">
                  <c:v>1221.4800000000002</c:v>
                </c:pt>
                <c:pt idx="146">
                  <c:v>1229.9040000000002</c:v>
                </c:pt>
                <c:pt idx="147">
                  <c:v>1238.3280000000002</c:v>
                </c:pt>
                <c:pt idx="148">
                  <c:v>1246.7520000000002</c:v>
                </c:pt>
                <c:pt idx="149">
                  <c:v>1255.1760000000002</c:v>
                </c:pt>
                <c:pt idx="150">
                  <c:v>1263.6000000000001</c:v>
                </c:pt>
                <c:pt idx="151">
                  <c:v>1272.0240000000001</c:v>
                </c:pt>
                <c:pt idx="152">
                  <c:v>1280.4480000000001</c:v>
                </c:pt>
                <c:pt idx="153">
                  <c:v>1288.8720000000003</c:v>
                </c:pt>
                <c:pt idx="154">
                  <c:v>1297.2960000000003</c:v>
                </c:pt>
                <c:pt idx="155">
                  <c:v>1305.7200000000003</c:v>
                </c:pt>
                <c:pt idx="156">
                  <c:v>1314.1440000000002</c:v>
                </c:pt>
                <c:pt idx="157">
                  <c:v>1322.5680000000002</c:v>
                </c:pt>
                <c:pt idx="158">
                  <c:v>1330.9920000000002</c:v>
                </c:pt>
                <c:pt idx="159">
                  <c:v>1339.4160000000002</c:v>
                </c:pt>
                <c:pt idx="160">
                  <c:v>1347.8400000000001</c:v>
                </c:pt>
                <c:pt idx="161">
                  <c:v>1356.2640000000001</c:v>
                </c:pt>
                <c:pt idx="162">
                  <c:v>1364.6880000000001</c:v>
                </c:pt>
                <c:pt idx="163">
                  <c:v>1373.1120000000003</c:v>
                </c:pt>
                <c:pt idx="164">
                  <c:v>1381.5360000000003</c:v>
                </c:pt>
                <c:pt idx="165">
                  <c:v>1389.9600000000003</c:v>
                </c:pt>
                <c:pt idx="166">
                  <c:v>1398.3840000000002</c:v>
                </c:pt>
                <c:pt idx="167">
                  <c:v>1406.8080000000002</c:v>
                </c:pt>
                <c:pt idx="168">
                  <c:v>1415.2320000000002</c:v>
                </c:pt>
                <c:pt idx="169">
                  <c:v>1423.6560000000002</c:v>
                </c:pt>
                <c:pt idx="170">
                  <c:v>1432.0800000000002</c:v>
                </c:pt>
                <c:pt idx="171">
                  <c:v>1440.5040000000001</c:v>
                </c:pt>
                <c:pt idx="172">
                  <c:v>1448.9280000000001</c:v>
                </c:pt>
                <c:pt idx="173">
                  <c:v>1457.3520000000003</c:v>
                </c:pt>
                <c:pt idx="174">
                  <c:v>1465.7760000000003</c:v>
                </c:pt>
                <c:pt idx="175">
                  <c:v>1474.2000000000003</c:v>
                </c:pt>
                <c:pt idx="176">
                  <c:v>1482.6240000000003</c:v>
                </c:pt>
                <c:pt idx="177">
                  <c:v>1491.0480000000002</c:v>
                </c:pt>
                <c:pt idx="178">
                  <c:v>1499.4720000000002</c:v>
                </c:pt>
                <c:pt idx="179">
                  <c:v>1507.8960000000002</c:v>
                </c:pt>
                <c:pt idx="180">
                  <c:v>1516.3200000000002</c:v>
                </c:pt>
                <c:pt idx="181">
                  <c:v>1524.7440000000001</c:v>
                </c:pt>
                <c:pt idx="182">
                  <c:v>1533.1680000000001</c:v>
                </c:pt>
                <c:pt idx="183">
                  <c:v>1541.5920000000003</c:v>
                </c:pt>
                <c:pt idx="184">
                  <c:v>1550.0160000000003</c:v>
                </c:pt>
                <c:pt idx="185">
                  <c:v>1558.4400000000003</c:v>
                </c:pt>
                <c:pt idx="186">
                  <c:v>1566.8640000000003</c:v>
                </c:pt>
                <c:pt idx="187">
                  <c:v>1575.2880000000002</c:v>
                </c:pt>
                <c:pt idx="188">
                  <c:v>1583.7120000000002</c:v>
                </c:pt>
                <c:pt idx="189">
                  <c:v>1592.1360000000002</c:v>
                </c:pt>
                <c:pt idx="190">
                  <c:v>1600.5600000000002</c:v>
                </c:pt>
                <c:pt idx="191">
                  <c:v>1608.9840000000002</c:v>
                </c:pt>
                <c:pt idx="192">
                  <c:v>1617.4080000000004</c:v>
                </c:pt>
                <c:pt idx="193">
                  <c:v>1625.8320000000003</c:v>
                </c:pt>
                <c:pt idx="194">
                  <c:v>1634.2560000000003</c:v>
                </c:pt>
                <c:pt idx="195">
                  <c:v>1642.6800000000003</c:v>
                </c:pt>
                <c:pt idx="196">
                  <c:v>1651.1040000000003</c:v>
                </c:pt>
                <c:pt idx="197">
                  <c:v>1659.5280000000002</c:v>
                </c:pt>
                <c:pt idx="198">
                  <c:v>1667.9520000000002</c:v>
                </c:pt>
                <c:pt idx="199">
                  <c:v>1676.3760000000002</c:v>
                </c:pt>
                <c:pt idx="200">
                  <c:v>1684.8000000000002</c:v>
                </c:pt>
                <c:pt idx="201">
                  <c:v>1693.2240000000002</c:v>
                </c:pt>
                <c:pt idx="202">
                  <c:v>1701.6480000000004</c:v>
                </c:pt>
                <c:pt idx="203">
                  <c:v>1710.0720000000003</c:v>
                </c:pt>
                <c:pt idx="204">
                  <c:v>1718.4960000000003</c:v>
                </c:pt>
                <c:pt idx="205">
                  <c:v>1726.9200000000003</c:v>
                </c:pt>
                <c:pt idx="206">
                  <c:v>1735.3440000000003</c:v>
                </c:pt>
                <c:pt idx="207">
                  <c:v>1743.7680000000003</c:v>
                </c:pt>
                <c:pt idx="208">
                  <c:v>1752.1920000000002</c:v>
                </c:pt>
                <c:pt idx="209">
                  <c:v>1760.6160000000002</c:v>
                </c:pt>
                <c:pt idx="210">
                  <c:v>1769.0400000000002</c:v>
                </c:pt>
                <c:pt idx="211">
                  <c:v>1777.4640000000002</c:v>
                </c:pt>
                <c:pt idx="212">
                  <c:v>1785.8880000000004</c:v>
                </c:pt>
                <c:pt idx="213">
                  <c:v>1794.3120000000004</c:v>
                </c:pt>
                <c:pt idx="214">
                  <c:v>1802.7360000000003</c:v>
                </c:pt>
                <c:pt idx="215">
                  <c:v>1811.1600000000003</c:v>
                </c:pt>
                <c:pt idx="216">
                  <c:v>1819.5840000000003</c:v>
                </c:pt>
                <c:pt idx="217">
                  <c:v>1828.0080000000003</c:v>
                </c:pt>
                <c:pt idx="218">
                  <c:v>1836.4320000000002</c:v>
                </c:pt>
                <c:pt idx="219">
                  <c:v>1844.8560000000002</c:v>
                </c:pt>
                <c:pt idx="220">
                  <c:v>1853.2800000000002</c:v>
                </c:pt>
                <c:pt idx="221">
                  <c:v>1861.7040000000002</c:v>
                </c:pt>
                <c:pt idx="222">
                  <c:v>1870.1280000000004</c:v>
                </c:pt>
                <c:pt idx="223">
                  <c:v>1878.5520000000004</c:v>
                </c:pt>
                <c:pt idx="224">
                  <c:v>1886.9760000000003</c:v>
                </c:pt>
                <c:pt idx="225">
                  <c:v>1895.4000000000003</c:v>
                </c:pt>
                <c:pt idx="226">
                  <c:v>1903.8240000000003</c:v>
                </c:pt>
                <c:pt idx="227">
                  <c:v>1912.2480000000003</c:v>
                </c:pt>
                <c:pt idx="228">
                  <c:v>1920.6720000000003</c:v>
                </c:pt>
                <c:pt idx="229">
                  <c:v>1929.0960000000002</c:v>
                </c:pt>
                <c:pt idx="230">
                  <c:v>1937.5200000000002</c:v>
                </c:pt>
                <c:pt idx="231">
                  <c:v>1945.9440000000002</c:v>
                </c:pt>
                <c:pt idx="232">
                  <c:v>1954.3680000000004</c:v>
                </c:pt>
                <c:pt idx="233">
                  <c:v>1962.7920000000004</c:v>
                </c:pt>
                <c:pt idx="234">
                  <c:v>1971.2160000000003</c:v>
                </c:pt>
                <c:pt idx="235">
                  <c:v>1979.6400000000003</c:v>
                </c:pt>
                <c:pt idx="236">
                  <c:v>1988.0640000000003</c:v>
                </c:pt>
                <c:pt idx="237">
                  <c:v>1996.4880000000003</c:v>
                </c:pt>
                <c:pt idx="238">
                  <c:v>2004.9120000000003</c:v>
                </c:pt>
                <c:pt idx="239">
                  <c:v>2013.3360000000002</c:v>
                </c:pt>
                <c:pt idx="240">
                  <c:v>2021.7600000000002</c:v>
                </c:pt>
                <c:pt idx="241">
                  <c:v>2030.1840000000002</c:v>
                </c:pt>
                <c:pt idx="242">
                  <c:v>2038.6080000000004</c:v>
                </c:pt>
                <c:pt idx="243">
                  <c:v>2047.0320000000004</c:v>
                </c:pt>
                <c:pt idx="244">
                  <c:v>2055.4560000000001</c:v>
                </c:pt>
                <c:pt idx="245">
                  <c:v>2063.88</c:v>
                </c:pt>
                <c:pt idx="246">
                  <c:v>2072.3040000000001</c:v>
                </c:pt>
                <c:pt idx="247">
                  <c:v>2080.7280000000005</c:v>
                </c:pt>
                <c:pt idx="248">
                  <c:v>2089.1520000000005</c:v>
                </c:pt>
                <c:pt idx="249">
                  <c:v>2097.5760000000005</c:v>
                </c:pt>
                <c:pt idx="250">
                  <c:v>2106.0000000000005</c:v>
                </c:pt>
                <c:pt idx="251">
                  <c:v>2114.4240000000004</c:v>
                </c:pt>
                <c:pt idx="252">
                  <c:v>2122.8480000000004</c:v>
                </c:pt>
                <c:pt idx="253">
                  <c:v>2131.2720000000004</c:v>
                </c:pt>
                <c:pt idx="254">
                  <c:v>2139.6960000000004</c:v>
                </c:pt>
                <c:pt idx="255">
                  <c:v>2148.1200000000003</c:v>
                </c:pt>
              </c:numCache>
            </c:numRef>
          </c:cat>
          <c:val>
            <c:numRef>
              <c:f>Samples!$D$3:$D$258</c:f>
              <c:numCache>
                <c:formatCode>0</c:formatCode>
                <c:ptCount val="256"/>
                <c:pt idx="0">
                  <c:v>511</c:v>
                </c:pt>
                <c:pt idx="1">
                  <c:v>585.8601719929004</c:v>
                </c:pt>
                <c:pt idx="2">
                  <c:v>659.1050194381678</c:v>
                </c:pt>
                <c:pt idx="3">
                  <c:v>729.15407308337819</c:v>
                </c:pt>
                <c:pt idx="4">
                  <c:v>794.49582216280305</c:v>
                </c:pt>
                <c:pt idx="5">
                  <c:v>853.720329610264</c:v>
                </c:pt>
                <c:pt idx="6">
                  <c:v>905.54965552588465</c:v>
                </c:pt>
                <c:pt idx="7">
                  <c:v>948.86543242252219</c:v>
                </c:pt>
                <c:pt idx="8">
                  <c:v>982.73299723625064</c:v>
                </c:pt>
                <c:pt idx="9">
                  <c:v>1006.421559383028</c:v>
                </c:pt>
                <c:pt idx="10">
                  <c:v>1019.4199696774444</c:v>
                </c:pt>
                <c:pt idx="11">
                  <c:v>1021.4477498535567</c:v>
                </c:pt>
                <c:pt idx="12">
                  <c:v>1012.4611446940246</c:v>
                </c:pt>
                <c:pt idx="13">
                  <c:v>992.65406617537235</c:v>
                </c:pt>
                <c:pt idx="14">
                  <c:v>962.45390925671245</c:v>
                </c:pt>
                <c:pt idx="15">
                  <c:v>922.51232959838319</c:v>
                </c:pt>
                <c:pt idx="16">
                  <c:v>873.69118220787061</c:v>
                </c:pt>
                <c:pt idx="17">
                  <c:v>817.04392442736412</c:v>
                </c:pt>
                <c:pt idx="18">
                  <c:v>753.79288454723462</c:v>
                </c:pt>
                <c:pt idx="19">
                  <c:v>685.30288654078777</c:v>
                </c:pt>
                <c:pt idx="20">
                  <c:v>613.05180004286183</c:v>
                </c:pt>
                <c:pt idx="21">
                  <c:v>538.59865104159326</c:v>
                </c:pt>
                <c:pt idx="22">
                  <c:v>463.54998138732304</c:v>
                </c:pt>
                <c:pt idx="23">
                  <c:v>389.52518300946343</c:v>
                </c:pt>
                <c:pt idx="24">
                  <c:v>318.12155485577352</c:v>
                </c:pt>
                <c:pt idx="25">
                  <c:v>250.87983655156006</c:v>
                </c:pt>
                <c:pt idx="26">
                  <c:v>189.250962489708</c:v>
                </c:pt>
                <c:pt idx="27">
                  <c:v>134.56475372812946</c:v>
                </c:pt>
                <c:pt idx="28">
                  <c:v>88.0012232574162</c:v>
                </c:pt>
                <c:pt idx="29">
                  <c:v>50.565113810472383</c:v>
                </c:pt>
                <c:pt idx="30">
                  <c:v>23.064217634465365</c:v>
                </c:pt>
                <c:pt idx="31">
                  <c:v>6.091946038672404</c:v>
                </c:pt>
                <c:pt idx="32">
                  <c:v>1.4524830594723426E-2</c:v>
                </c:pt>
                <c:pt idx="33">
                  <c:v>4.9630919358122014</c:v>
                </c:pt>
                <c:pt idx="34">
                  <c:v>20.830867718266632</c:v>
                </c:pt>
                <c:pt idx="35">
                  <c:v>47.275459059489322</c:v>
                </c:pt>
                <c:pt idx="36">
                  <c:v>83.726247479607935</c:v>
                </c:pt>
                <c:pt idx="37">
                  <c:v>129.39670188006716</c:v>
                </c:pt>
                <c:pt idx="38">
                  <c:v>183.30135022506136</c:v>
                </c:pt>
                <c:pt idx="39">
                  <c:v>244.27704394860297</c:v>
                </c:pt>
                <c:pt idx="40">
                  <c:v>311.00805624618994</c:v>
                </c:pt>
                <c:pt idx="41">
                  <c:v>382.05447268290993</c:v>
                </c:pt>
                <c:pt idx="42">
                  <c:v>455.88326150854834</c:v>
                </c:pt>
                <c:pt idx="43">
                  <c:v>530.90135324787957</c:v>
                </c:pt>
                <c:pt idx="44">
                  <c:v>605.49001577837294</c:v>
                </c:pt>
                <c:pt idx="45">
                  <c:v>678.03978315367578</c:v>
                </c:pt>
                <c:pt idx="46">
                  <c:v>746.98518448257187</c:v>
                </c:pt>
                <c:pt idx="47">
                  <c:v>810.83852348747916</c:v>
                </c:pt>
                <c:pt idx="48">
                  <c:v>868.22197985090315</c:v>
                </c:pt>
                <c:pt idx="49">
                  <c:v>917.89733967052098</c:v>
                </c:pt>
                <c:pt idx="50">
                  <c:v>958.79271350241447</c:v>
                </c:pt>
                <c:pt idx="51">
                  <c:v>990.02566547345293</c:v>
                </c:pt>
                <c:pt idx="52">
                  <c:v>1010.9222543853891</c:v>
                </c:pt>
                <c:pt idx="53">
                  <c:v>1021.0315759438218</c:v>
                </c:pt>
                <c:pt idx="54">
                  <c:v>1020.1354923214051</c:v>
                </c:pt>
                <c:pt idx="55">
                  <c:v>1008.2533391118666</c:v>
                </c:pt>
                <c:pt idx="56">
                  <c:v>985.64150810869432</c:v>
                </c:pt>
                <c:pt idx="57">
                  <c:v>952.78791491125207</c:v>
                </c:pt>
                <c:pt idx="58">
                  <c:v>910.4014707357037</c:v>
                </c:pt>
                <c:pt idx="59">
                  <c:v>859.39678560685854</c:v>
                </c:pt>
                <c:pt idx="60">
                  <c:v>800.87443300377186</c:v>
                </c:pt>
                <c:pt idx="61">
                  <c:v>736.09720180641079</c:v>
                </c:pt>
                <c:pt idx="62">
                  <c:v>666.46284797625663</c:v>
                </c:pt>
                <c:pt idx="63">
                  <c:v>593.47393393209916</c:v>
                </c:pt>
                <c:pt idx="64">
                  <c:v>518.70540642361414</c:v>
                </c:pt>
                <c:pt idx="65">
                  <c:v>443.77061250384349</c:v>
                </c:pt>
                <c:pt idx="66">
                  <c:v>370.28648690413888</c:v>
                </c:pt>
                <c:pt idx="67">
                  <c:v>299.83866199459169</c:v>
                </c:pt>
                <c:pt idx="68">
                  <c:v>233.94725318336191</c:v>
                </c:pt>
                <c:pt idx="69">
                  <c:v>174.03405803378945</c:v>
                </c:pt>
                <c:pt idx="70">
                  <c:v>121.3918768731499</c:v>
                </c:pt>
                <c:pt idx="71">
                  <c:v>77.156616889549753</c:v>
                </c:pt>
                <c:pt idx="72">
                  <c:v>42.282781651712469</c:v>
                </c:pt>
                <c:pt idx="73">
                  <c:v>17.522874936080598</c:v>
                </c:pt>
                <c:pt idx="74">
                  <c:v>3.4111632831939005</c:v>
                </c:pt>
                <c:pt idx="75">
                  <c:v>0.25214765311119436</c:v>
                </c:pt>
                <c:pt idx="76">
                  <c:v>8.1139929372264419</c:v>
                </c:pt>
                <c:pt idx="77">
                  <c:v>26.827057103748814</c:v>
                </c:pt>
                <c:pt idx="78">
                  <c:v>55.987551714782171</c:v>
                </c:pt>
                <c:pt idx="79">
                  <c:v>94.966254828773799</c:v>
                </c:pt>
                <c:pt idx="80">
                  <c:v>142.92208828228013</c:v>
                </c:pt>
                <c:pt idx="81">
                  <c:v>198.82026638195447</c:v>
                </c:pt>
                <c:pt idx="82">
                  <c:v>261.45462439629239</c:v>
                </c:pt>
                <c:pt idx="83">
                  <c:v>329.47364504537609</c:v>
                </c:pt>
                <c:pt idx="84">
                  <c:v>401.40962139192192</c:v>
                </c:pt>
                <c:pt idx="85">
                  <c:v>475.71032685993879</c:v>
                </c:pt>
                <c:pt idx="86">
                  <c:v>550.77250900886088</c:v>
                </c:pt>
                <c:pt idx="87">
                  <c:v>624.97648433815402</c:v>
                </c:pt>
                <c:pt idx="88">
                  <c:v>696.72108763952963</c:v>
                </c:pt>
                <c:pt idx="89">
                  <c:v>764.45822176349543</c:v>
                </c:pt>
                <c:pt idx="90">
                  <c:v>826.72626228916113</c:v>
                </c:pt>
                <c:pt idx="91">
                  <c:v>882.18159629504532</c:v>
                </c:pt>
                <c:pt idx="92">
                  <c:v>929.62761469073018</c:v>
                </c:pt>
                <c:pt idx="93">
                  <c:v>968.04053251604671</c:v>
                </c:pt>
                <c:pt idx="94">
                  <c:v>996.59148006020496</c:v>
                </c:pt>
                <c:pt idx="95">
                  <c:v>1014.6643881211381</c:v>
                </c:pt>
                <c:pt idx="96">
                  <c:v>1021.8692814789028</c:v>
                </c:pt>
                <c:pt idx="97">
                  <c:v>1018.0506937380308</c:v>
                </c:pt>
                <c:pt idx="98">
                  <c:v>1003.2910219642898</c:v>
                </c:pt>
                <c:pt idx="99">
                  <c:v>977.90874872987388</c:v>
                </c:pt>
                <c:pt idx="100">
                  <c:v>942.45156993152932</c:v>
                </c:pt>
                <c:pt idx="101">
                  <c:v>897.6845766688084</c:v>
                </c:pt>
                <c:pt idx="102">
                  <c:v>844.57374619257826</c:v>
                </c:pt>
                <c:pt idx="103">
                  <c:v>784.26509815426891</c:v>
                </c:pt>
                <c:pt idx="104">
                  <c:v>718.05996592004146</c:v>
                </c:pt>
                <c:pt idx="105">
                  <c:v>647.38691654271088</c:v>
                </c:pt>
                <c:pt idx="106">
                  <c:v>573.77092529919958</c:v>
                </c:pt>
                <c:pt idx="107">
                  <c:v>498.80046994193975</c:v>
                </c:pt>
                <c:pt idx="108">
                  <c:v>424.09325470085685</c:v>
                </c:pt>
                <c:pt idx="109">
                  <c:v>351.2613036396358</c:v>
                </c:pt>
                <c:pt idx="110">
                  <c:v>281.8761765779924</c:v>
                </c:pt>
                <c:pt idx="111">
                  <c:v>217.43505814694879</c:v>
                </c:pt>
                <c:pt idx="112">
                  <c:v>159.32845170373145</c:v>
                </c:pt>
                <c:pt idx="113">
                  <c:v>108.81017520344932</c:v>
                </c:pt>
                <c:pt idx="114">
                  <c:v>66.970306453334274</c:v>
                </c:pt>
                <c:pt idx="115">
                  <c:v>34.711661533853714</c:v>
                </c:pt>
                <c:pt idx="116">
                  <c:v>12.730313932747606</c:v>
                </c:pt>
                <c:pt idx="117">
                  <c:v>1.5005747479576144</c:v>
                </c:pt>
                <c:pt idx="118">
                  <c:v>1.2647580549905797</c:v>
                </c:pt>
                <c:pt idx="119">
                  <c:v>12.027952280478587</c:v>
                </c:pt>
                <c:pt idx="120">
                  <c:v>33.557910404671816</c:v>
                </c:pt>
                <c:pt idx="121">
                  <c:v>65.390061362052336</c:v>
                </c:pt>
                <c:pt idx="122">
                  <c:v>106.83753450463041</c:v>
                </c:pt>
                <c:pt idx="123">
                  <c:v>157.00598082114675</c:v>
                </c:pt>
                <c:pt idx="124">
                  <c:v>214.81287110155432</c:v>
                </c:pt>
                <c:pt idx="125">
                  <c:v>279.01085463309329</c:v>
                </c:pt>
                <c:pt idx="126">
                  <c:v>348.21467439662842</c:v>
                </c:pt>
                <c:pt idx="127">
                  <c:v>420.9310579900544</c:v>
                </c:pt>
                <c:pt idx="128">
                  <c:v>495.59093929574385</c:v>
                </c:pt>
                <c:pt idx="129">
                  <c:v>570.58331561645832</c:v>
                </c:pt>
                <c:pt idx="130">
                  <c:v>644.29000971413757</c:v>
                </c:pt>
                <c:pt idx="131">
                  <c:v>715.12058666015241</c:v>
                </c:pt>
                <c:pt idx="132">
                  <c:v>781.54667206504746</c:v>
                </c:pt>
                <c:pt idx="133">
                  <c:v>842.13493117282439</c:v>
                </c:pt>
                <c:pt idx="134">
                  <c:v>895.57799720045546</c:v>
                </c:pt>
                <c:pt idx="135">
                  <c:v>940.72268155436564</c:v>
                </c:pt>
                <c:pt idx="136">
                  <c:v>976.59485720691714</c:v>
                </c:pt>
                <c:pt idx="137">
                  <c:v>1002.4204783021364</c:v>
                </c:pt>
                <c:pt idx="138">
                  <c:v>1017.6422824319583</c:v>
                </c:pt>
                <c:pt idx="139">
                  <c:v>1021.9318151830992</c:v>
                </c:pt>
                <c:pt idx="140">
                  <c:v>1015.1965174902205</c:v>
                </c:pt>
                <c:pt idx="141">
                  <c:v>997.58172286524564</c:v>
                </c:pt>
                <c:pt idx="142">
                  <c:v>969.46752140684407</c:v>
                </c:pt>
                <c:pt idx="143">
                  <c:v>931.46055825813869</c:v>
                </c:pt>
                <c:pt idx="144">
                  <c:v>884.38094348461311</c:v>
                </c:pt>
                <c:pt idx="145">
                  <c:v>829.24455582942323</c:v>
                </c:pt>
                <c:pt idx="146">
                  <c:v>767.24112219375615</c:v>
                </c:pt>
                <c:pt idx="147">
                  <c:v>699.70854584075983</c:v>
                </c:pt>
                <c:pt idx="148">
                  <c:v>628.1040372662668</c:v>
                </c:pt>
                <c:pt idx="149">
                  <c:v>553.97267067118048</c:v>
                </c:pt>
                <c:pt idx="150">
                  <c:v>478.91404452051967</c:v>
                </c:pt>
                <c:pt idx="151">
                  <c:v>404.54776558387778</c:v>
                </c:pt>
                <c:pt idx="152">
                  <c:v>332.47850123890731</c:v>
                </c:pt>
                <c:pt idx="153">
                  <c:v>264.26135413534678</c:v>
                </c:pt>
                <c:pt idx="154">
                  <c:v>201.36830636130577</c:v>
                </c:pt>
                <c:pt idx="155">
                  <c:v>145.15645717584329</c:v>
                </c:pt>
                <c:pt idx="156">
                  <c:v>96.83873967061254</c:v>
                </c:pt>
                <c:pt idx="157">
                  <c:v>57.457748233178677</c:v>
                </c:pt>
                <c:pt idx="158">
                  <c:v>27.86324156012796</c:v>
                </c:pt>
                <c:pt idx="159">
                  <c:v>8.6938066574934396</c:v>
                </c:pt>
                <c:pt idx="160">
                  <c:v>0.3630794806588824</c:v>
                </c:pt>
                <c:pt idx="161">
                  <c:v>3.0508195432634011</c:v>
                </c:pt>
                <c:pt idx="162">
                  <c:v>16.699031086210937</c:v>
                </c:pt>
                <c:pt idx="163">
                  <c:v>41.013214503775259</c:v>
                </c:pt>
                <c:pt idx="164">
                  <c:v>75.468721023656713</c:v>
                </c:pt>
                <c:pt idx="165">
                  <c:v>119.32207352042343</c:v>
                </c:pt>
                <c:pt idx="166">
                  <c:v>171.62700918304762</c:v>
                </c:pt>
                <c:pt idx="167">
                  <c:v>231.25489786964164</c:v>
                </c:pt>
                <c:pt idx="168">
                  <c:v>296.9190955643686</c:v>
                </c:pt>
                <c:pt idx="169">
                  <c:v>367.20270744033888</c:v>
                </c:pt>
                <c:pt idx="170">
                  <c:v>440.58916146015019</c:v>
                </c:pt>
                <c:pt idx="171">
                  <c:v>515.49493280030856</c:v>
                </c:pt>
                <c:pt idx="172">
                  <c:v>590.30371297548368</c:v>
                </c:pt>
                <c:pt idx="173">
                  <c:v>663.40128636502993</c:v>
                </c:pt>
                <c:pt idx="174">
                  <c:v>733.2103615798776</c:v>
                </c:pt>
                <c:pt idx="175">
                  <c:v>798.22460608244069</c:v>
                </c:pt>
                <c:pt idx="176">
                  <c:v>857.04114966423708</c:v>
                </c:pt>
                <c:pt idx="177">
                  <c:v>908.39085542475868</c:v>
                </c:pt>
                <c:pt idx="178">
                  <c:v>951.16570506775429</c:v>
                </c:pt>
                <c:pt idx="179">
                  <c:v>984.44270759800793</c:v>
                </c:pt>
                <c:pt idx="180">
                  <c:v>1007.5038155193986</c:v>
                </c:pt>
                <c:pt idx="181">
                  <c:v>1019.8514187846965</c:v>
                </c:pt>
                <c:pt idx="182">
                  <c:v>1021.219082170365</c:v>
                </c:pt>
                <c:pt idx="183">
                  <c:v>1011.5772943864761</c:v>
                </c:pt>
                <c:pt idx="184">
                  <c:v>991.13410486807356</c:v>
                </c:pt>
                <c:pt idx="185">
                  <c:v>960.33063450737291</c:v>
                </c:pt>
                <c:pt idx="186">
                  <c:v>919.83155719572926</c:v>
                </c:pt>
                <c:pt idx="187">
                  <c:v>870.5107575635991</c:v>
                </c:pt>
                <c:pt idx="188">
                  <c:v>813.43247439421839</c:v>
                </c:pt>
                <c:pt idx="189">
                  <c:v>749.82833659633707</c:v>
                </c:pt>
                <c:pt idx="190">
                  <c:v>681.07078725124506</c:v>
                </c:pt>
                <c:pt idx="191">
                  <c:v>608.64346918710407</c:v>
                </c:pt>
                <c:pt idx="192">
                  <c:v>534.10921109737512</c:v>
                </c:pt>
                <c:pt idx="193">
                  <c:v>459.07630499538556</c:v>
                </c:pt>
                <c:pt idx="194">
                  <c:v>385.163802666349</c:v>
                </c:pt>
                <c:pt idx="195">
                  <c:v>313.96657994624741</c:v>
                </c:pt>
                <c:pt idx="196">
                  <c:v>247.02092266667404</c:v>
                </c:pt>
                <c:pt idx="197">
                  <c:v>185.77137684832513</c:v>
                </c:pt>
                <c:pt idx="198">
                  <c:v>131.53957844604616</c:v>
                </c:pt>
                <c:pt idx="199">
                  <c:v>85.495735233734763</c:v>
                </c:pt>
                <c:pt idx="200">
                  <c:v>48.633376189863327</c:v>
                </c:pt>
                <c:pt idx="201">
                  <c:v>21.747913238582612</c:v>
                </c:pt>
                <c:pt idx="202">
                  <c:v>5.4194779388175789</c:v>
                </c:pt>
                <c:pt idx="203">
                  <c:v>4.0346937481672285E-4</c:v>
                </c:pt>
                <c:pt idx="204">
                  <c:v>5.6076220224044278</c:v>
                </c:pt>
                <c:pt idx="205">
                  <c:v>22.120141653438168</c:v>
                </c:pt>
                <c:pt idx="206">
                  <c:v>49.181657032243038</c:v>
                </c:pt>
                <c:pt idx="207">
                  <c:v>86.208237759998156</c:v>
                </c:pt>
                <c:pt idx="208">
                  <c:v>132.40092835514133</c:v>
                </c:pt>
                <c:pt idx="209">
                  <c:v>186.76298802676672</c:v>
                </c:pt>
                <c:pt idx="210">
                  <c:v>248.12139823765193</c:v>
                </c:pt>
                <c:pt idx="211">
                  <c:v>315.1521739690744</c:v>
                </c:pt>
                <c:pt idx="212">
                  <c:v>386.40893252375849</c:v>
                </c:pt>
                <c:pt idx="213">
                  <c:v>460.35410341243039</c:v>
                </c:pt>
                <c:pt idx="214">
                  <c:v>535.39210588052219</c:v>
                </c:pt>
                <c:pt idx="215">
                  <c:v>609.90377817399178</c:v>
                </c:pt>
                <c:pt idx="216">
                  <c:v>682.28131563334387</c:v>
                </c:pt>
                <c:pt idx="217">
                  <c:v>750.96296372552331</c:v>
                </c:pt>
                <c:pt idx="218">
                  <c:v>814.46671741124101</c:v>
                </c:pt>
                <c:pt idx="219">
                  <c:v>871.42229968653089</c:v>
                </c:pt>
                <c:pt idx="220">
                  <c:v>920.60072926901944</c:v>
                </c:pt>
                <c:pt idx="221">
                  <c:v>960.94083942072552</c:v>
                </c:pt>
                <c:pt idx="222">
                  <c:v>991.57217568706494</c:v>
                </c:pt>
                <c:pt idx="223">
                  <c:v>1011.8337784672137</c:v>
                </c:pt>
                <c:pt idx="224">
                  <c:v>1021.2884451275987</c:v>
                </c:pt>
                <c:pt idx="225">
                  <c:v>1019.7321639121736</c:v>
                </c:pt>
                <c:pt idx="226">
                  <c:v>1007.1985160856266</c:v>
                </c:pt>
                <c:pt idx="227">
                  <c:v>983.95795132054889</c:v>
                </c:pt>
                <c:pt idx="228">
                  <c:v>950.51195196418166</c:v>
                </c:pt>
                <c:pt idx="229">
                  <c:v>907.58221210755096</c:v>
                </c:pt>
                <c:pt idx="230">
                  <c:v>856.09506494984134</c:v>
                </c:pt>
                <c:pt idx="231">
                  <c:v>797.16149448264309</c:v>
                </c:pt>
                <c:pt idx="232">
                  <c:v>732.0531627997085</c:v>
                </c:pt>
                <c:pt idx="233">
                  <c:v>662.17497031233484</c:v>
                </c:pt>
                <c:pt idx="234">
                  <c:v>589.03474096300874</c:v>
                </c:pt>
                <c:pt idx="235">
                  <c:v>514.2106865663975</c:v>
                </c:pt>
                <c:pt idx="236">
                  <c:v>439.31735232861854</c:v>
                </c:pt>
                <c:pt idx="237">
                  <c:v>365.97077836857284</c:v>
                </c:pt>
                <c:pt idx="238">
                  <c:v>295.75362898221829</c:v>
                </c:pt>
                <c:pt idx="239">
                  <c:v>230.18104208667506</c:v>
                </c:pt>
                <c:pt idx="240">
                  <c:v>170.66793574109488</c:v>
                </c:pt>
                <c:pt idx="241">
                  <c:v>118.49847720060302</c:v>
                </c:pt>
                <c:pt idx="242">
                  <c:v>74.79837329666293</c:v>
                </c:pt>
                <c:pt idx="243">
                  <c:v>40.510580059042297</c:v>
                </c:pt>
                <c:pt idx="244">
                  <c:v>16.374955714437874</c:v>
                </c:pt>
                <c:pt idx="245">
                  <c:v>2.9122961071335567</c:v>
                </c:pt>
                <c:pt idx="246">
                  <c:v>0.41309702362275402</c:v>
                </c:pt>
                <c:pt idx="247">
                  <c:v>8.9312859065181556</c:v>
                </c:pt>
                <c:pt idx="248">
                  <c:v>28.283058214129028</c:v>
                </c:pt>
                <c:pt idx="249">
                  <c:v>58.050843534626324</c:v>
                </c:pt>
                <c:pt idx="250">
                  <c:v>97.592315874404107</c:v>
                </c:pt>
                <c:pt idx="251">
                  <c:v>146.05425369763617</c:v>
                </c:pt>
                <c:pt idx="252">
                  <c:v>202.39095064661939</c:v>
                </c:pt>
                <c:pt idx="253">
                  <c:v>265.3867796784067</c:v>
                </c:pt>
                <c:pt idx="254">
                  <c:v>333.68242373127771</c:v>
                </c:pt>
                <c:pt idx="255">
                  <c:v>405.80420691859456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DD-9047-A745-DDDF2CEBE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6979968"/>
        <c:axId val="866989296"/>
      </c:lineChart>
      <c:catAx>
        <c:axId val="866979968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444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989296"/>
        <c:crossesAt val="511"/>
        <c:auto val="1"/>
        <c:lblAlgn val="ctr"/>
        <c:lblOffset val="100"/>
        <c:noMultiLvlLbl val="0"/>
      </c:catAx>
      <c:valAx>
        <c:axId val="866989296"/>
        <c:scaling>
          <c:orientation val="minMax"/>
          <c:max val="102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97996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Samples!$E$2</c:f>
              <c:strCache>
                <c:ptCount val="1"/>
                <c:pt idx="0">
                  <c:v>Rectified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Samples!$C$3:$C$258</c:f>
              <c:numCache>
                <c:formatCode>0.0</c:formatCode>
                <c:ptCount val="256"/>
                <c:pt idx="0">
                  <c:v>0</c:v>
                </c:pt>
                <c:pt idx="1">
                  <c:v>8.4240000000000013</c:v>
                </c:pt>
                <c:pt idx="2">
                  <c:v>16.848000000000003</c:v>
                </c:pt>
                <c:pt idx="3">
                  <c:v>25.272000000000006</c:v>
                </c:pt>
                <c:pt idx="4">
                  <c:v>33.696000000000005</c:v>
                </c:pt>
                <c:pt idx="5">
                  <c:v>42.120000000000005</c:v>
                </c:pt>
                <c:pt idx="6">
                  <c:v>50.544000000000011</c:v>
                </c:pt>
                <c:pt idx="7">
                  <c:v>58.968000000000011</c:v>
                </c:pt>
                <c:pt idx="8">
                  <c:v>67.39200000000001</c:v>
                </c:pt>
                <c:pt idx="9">
                  <c:v>75.816000000000017</c:v>
                </c:pt>
                <c:pt idx="10">
                  <c:v>84.240000000000009</c:v>
                </c:pt>
                <c:pt idx="11">
                  <c:v>92.664000000000016</c:v>
                </c:pt>
                <c:pt idx="12">
                  <c:v>101.08800000000002</c:v>
                </c:pt>
                <c:pt idx="13">
                  <c:v>109.51200000000001</c:v>
                </c:pt>
                <c:pt idx="14">
                  <c:v>117.93600000000002</c:v>
                </c:pt>
                <c:pt idx="15">
                  <c:v>126.36000000000001</c:v>
                </c:pt>
                <c:pt idx="16">
                  <c:v>134.78400000000002</c:v>
                </c:pt>
                <c:pt idx="17">
                  <c:v>143.20800000000003</c:v>
                </c:pt>
                <c:pt idx="18">
                  <c:v>151.63200000000003</c:v>
                </c:pt>
                <c:pt idx="19">
                  <c:v>160.05600000000001</c:v>
                </c:pt>
                <c:pt idx="20">
                  <c:v>168.48000000000002</c:v>
                </c:pt>
                <c:pt idx="21">
                  <c:v>176.90400000000002</c:v>
                </c:pt>
                <c:pt idx="22">
                  <c:v>185.32800000000003</c:v>
                </c:pt>
                <c:pt idx="23">
                  <c:v>193.75200000000004</c:v>
                </c:pt>
                <c:pt idx="24">
                  <c:v>202.17600000000004</c:v>
                </c:pt>
                <c:pt idx="25">
                  <c:v>210.60000000000002</c:v>
                </c:pt>
                <c:pt idx="26">
                  <c:v>219.02400000000003</c:v>
                </c:pt>
                <c:pt idx="27">
                  <c:v>227.44800000000004</c:v>
                </c:pt>
                <c:pt idx="28">
                  <c:v>235.87200000000004</c:v>
                </c:pt>
                <c:pt idx="29">
                  <c:v>244.29600000000005</c:v>
                </c:pt>
                <c:pt idx="30">
                  <c:v>252.72000000000003</c:v>
                </c:pt>
                <c:pt idx="31">
                  <c:v>261.14400000000006</c:v>
                </c:pt>
                <c:pt idx="32">
                  <c:v>269.56800000000004</c:v>
                </c:pt>
                <c:pt idx="33">
                  <c:v>277.99200000000002</c:v>
                </c:pt>
                <c:pt idx="34">
                  <c:v>286.41600000000005</c:v>
                </c:pt>
                <c:pt idx="35">
                  <c:v>294.84000000000003</c:v>
                </c:pt>
                <c:pt idx="36">
                  <c:v>303.26400000000007</c:v>
                </c:pt>
                <c:pt idx="37">
                  <c:v>311.68800000000005</c:v>
                </c:pt>
                <c:pt idx="38">
                  <c:v>320.11200000000002</c:v>
                </c:pt>
                <c:pt idx="39">
                  <c:v>328.53600000000006</c:v>
                </c:pt>
                <c:pt idx="40">
                  <c:v>336.96000000000004</c:v>
                </c:pt>
                <c:pt idx="41">
                  <c:v>345.38400000000007</c:v>
                </c:pt>
                <c:pt idx="42">
                  <c:v>353.80800000000005</c:v>
                </c:pt>
                <c:pt idx="43">
                  <c:v>362.23200000000003</c:v>
                </c:pt>
                <c:pt idx="44">
                  <c:v>370.65600000000006</c:v>
                </c:pt>
                <c:pt idx="45">
                  <c:v>379.08000000000004</c:v>
                </c:pt>
                <c:pt idx="46">
                  <c:v>387.50400000000008</c:v>
                </c:pt>
                <c:pt idx="47">
                  <c:v>395.92800000000005</c:v>
                </c:pt>
                <c:pt idx="48">
                  <c:v>404.35200000000009</c:v>
                </c:pt>
                <c:pt idx="49">
                  <c:v>412.77600000000007</c:v>
                </c:pt>
                <c:pt idx="50">
                  <c:v>421.20000000000005</c:v>
                </c:pt>
                <c:pt idx="51">
                  <c:v>429.62400000000008</c:v>
                </c:pt>
                <c:pt idx="52">
                  <c:v>438.04800000000006</c:v>
                </c:pt>
                <c:pt idx="53">
                  <c:v>446.47200000000009</c:v>
                </c:pt>
                <c:pt idx="54">
                  <c:v>454.89600000000007</c:v>
                </c:pt>
                <c:pt idx="55">
                  <c:v>463.32000000000005</c:v>
                </c:pt>
                <c:pt idx="56">
                  <c:v>471.74400000000009</c:v>
                </c:pt>
                <c:pt idx="57">
                  <c:v>480.16800000000006</c:v>
                </c:pt>
                <c:pt idx="58">
                  <c:v>488.5920000000001</c:v>
                </c:pt>
                <c:pt idx="59">
                  <c:v>497.01600000000008</c:v>
                </c:pt>
                <c:pt idx="60">
                  <c:v>505.44000000000005</c:v>
                </c:pt>
                <c:pt idx="61">
                  <c:v>513.86400000000003</c:v>
                </c:pt>
                <c:pt idx="62">
                  <c:v>522.28800000000012</c:v>
                </c:pt>
                <c:pt idx="63">
                  <c:v>530.7120000000001</c:v>
                </c:pt>
                <c:pt idx="64">
                  <c:v>539.13600000000008</c:v>
                </c:pt>
                <c:pt idx="65">
                  <c:v>547.56000000000006</c:v>
                </c:pt>
                <c:pt idx="66">
                  <c:v>555.98400000000004</c:v>
                </c:pt>
                <c:pt idx="67">
                  <c:v>564.40800000000013</c:v>
                </c:pt>
                <c:pt idx="68">
                  <c:v>572.83200000000011</c:v>
                </c:pt>
                <c:pt idx="69">
                  <c:v>581.25600000000009</c:v>
                </c:pt>
                <c:pt idx="70">
                  <c:v>589.68000000000006</c:v>
                </c:pt>
                <c:pt idx="71">
                  <c:v>598.10400000000004</c:v>
                </c:pt>
                <c:pt idx="72">
                  <c:v>606.52800000000013</c:v>
                </c:pt>
                <c:pt idx="73">
                  <c:v>614.95200000000011</c:v>
                </c:pt>
                <c:pt idx="74">
                  <c:v>623.37600000000009</c:v>
                </c:pt>
                <c:pt idx="75">
                  <c:v>631.80000000000007</c:v>
                </c:pt>
                <c:pt idx="76">
                  <c:v>640.22400000000005</c:v>
                </c:pt>
                <c:pt idx="77">
                  <c:v>648.64800000000014</c:v>
                </c:pt>
                <c:pt idx="78">
                  <c:v>657.07200000000012</c:v>
                </c:pt>
                <c:pt idx="79">
                  <c:v>665.49600000000009</c:v>
                </c:pt>
                <c:pt idx="80">
                  <c:v>673.92000000000007</c:v>
                </c:pt>
                <c:pt idx="81">
                  <c:v>682.34400000000005</c:v>
                </c:pt>
                <c:pt idx="82">
                  <c:v>690.76800000000014</c:v>
                </c:pt>
                <c:pt idx="83">
                  <c:v>699.19200000000012</c:v>
                </c:pt>
                <c:pt idx="84">
                  <c:v>707.6160000000001</c:v>
                </c:pt>
                <c:pt idx="85">
                  <c:v>716.04000000000008</c:v>
                </c:pt>
                <c:pt idx="86">
                  <c:v>724.46400000000006</c:v>
                </c:pt>
                <c:pt idx="87">
                  <c:v>732.88800000000015</c:v>
                </c:pt>
                <c:pt idx="88">
                  <c:v>741.31200000000013</c:v>
                </c:pt>
                <c:pt idx="89">
                  <c:v>749.7360000000001</c:v>
                </c:pt>
                <c:pt idx="90">
                  <c:v>758.16000000000008</c:v>
                </c:pt>
                <c:pt idx="91">
                  <c:v>766.58400000000006</c:v>
                </c:pt>
                <c:pt idx="92">
                  <c:v>775.00800000000015</c:v>
                </c:pt>
                <c:pt idx="93">
                  <c:v>783.43200000000013</c:v>
                </c:pt>
                <c:pt idx="94">
                  <c:v>791.85600000000011</c:v>
                </c:pt>
                <c:pt idx="95">
                  <c:v>800.28000000000009</c:v>
                </c:pt>
                <c:pt idx="96">
                  <c:v>808.70400000000018</c:v>
                </c:pt>
                <c:pt idx="97">
                  <c:v>817.12800000000016</c:v>
                </c:pt>
                <c:pt idx="98">
                  <c:v>825.55200000000013</c:v>
                </c:pt>
                <c:pt idx="99">
                  <c:v>833.97600000000011</c:v>
                </c:pt>
                <c:pt idx="100">
                  <c:v>842.40000000000009</c:v>
                </c:pt>
                <c:pt idx="101">
                  <c:v>850.82400000000018</c:v>
                </c:pt>
                <c:pt idx="102">
                  <c:v>859.24800000000016</c:v>
                </c:pt>
                <c:pt idx="103">
                  <c:v>867.67200000000014</c:v>
                </c:pt>
                <c:pt idx="104">
                  <c:v>876.09600000000012</c:v>
                </c:pt>
                <c:pt idx="105">
                  <c:v>884.5200000000001</c:v>
                </c:pt>
                <c:pt idx="106">
                  <c:v>892.94400000000019</c:v>
                </c:pt>
                <c:pt idx="107">
                  <c:v>901.36800000000017</c:v>
                </c:pt>
                <c:pt idx="108">
                  <c:v>909.79200000000014</c:v>
                </c:pt>
                <c:pt idx="109">
                  <c:v>918.21600000000012</c:v>
                </c:pt>
                <c:pt idx="110">
                  <c:v>926.6400000000001</c:v>
                </c:pt>
                <c:pt idx="111">
                  <c:v>935.06400000000019</c:v>
                </c:pt>
                <c:pt idx="112">
                  <c:v>943.48800000000017</c:v>
                </c:pt>
                <c:pt idx="113">
                  <c:v>951.91200000000015</c:v>
                </c:pt>
                <c:pt idx="114">
                  <c:v>960.33600000000013</c:v>
                </c:pt>
                <c:pt idx="115">
                  <c:v>968.7600000000001</c:v>
                </c:pt>
                <c:pt idx="116">
                  <c:v>977.1840000000002</c:v>
                </c:pt>
                <c:pt idx="117">
                  <c:v>985.60800000000017</c:v>
                </c:pt>
                <c:pt idx="118">
                  <c:v>994.03200000000015</c:v>
                </c:pt>
                <c:pt idx="119">
                  <c:v>1002.4560000000001</c:v>
                </c:pt>
                <c:pt idx="120">
                  <c:v>1010.8800000000001</c:v>
                </c:pt>
                <c:pt idx="121">
                  <c:v>1019.3040000000002</c:v>
                </c:pt>
                <c:pt idx="122">
                  <c:v>1027.7280000000001</c:v>
                </c:pt>
                <c:pt idx="123">
                  <c:v>1036.152</c:v>
                </c:pt>
                <c:pt idx="124">
                  <c:v>1044.5760000000002</c:v>
                </c:pt>
                <c:pt idx="125">
                  <c:v>1053.0000000000002</c:v>
                </c:pt>
                <c:pt idx="126">
                  <c:v>1061.4240000000002</c:v>
                </c:pt>
                <c:pt idx="127">
                  <c:v>1069.8480000000002</c:v>
                </c:pt>
                <c:pt idx="128">
                  <c:v>1078.2720000000002</c:v>
                </c:pt>
                <c:pt idx="129">
                  <c:v>1086.6960000000001</c:v>
                </c:pt>
                <c:pt idx="130">
                  <c:v>1095.1200000000001</c:v>
                </c:pt>
                <c:pt idx="131">
                  <c:v>1103.5440000000001</c:v>
                </c:pt>
                <c:pt idx="132">
                  <c:v>1111.9680000000001</c:v>
                </c:pt>
                <c:pt idx="133">
                  <c:v>1120.3920000000003</c:v>
                </c:pt>
                <c:pt idx="134">
                  <c:v>1128.8160000000003</c:v>
                </c:pt>
                <c:pt idx="135">
                  <c:v>1137.2400000000002</c:v>
                </c:pt>
                <c:pt idx="136">
                  <c:v>1145.6640000000002</c:v>
                </c:pt>
                <c:pt idx="137">
                  <c:v>1154.0880000000002</c:v>
                </c:pt>
                <c:pt idx="138">
                  <c:v>1162.5120000000002</c:v>
                </c:pt>
                <c:pt idx="139">
                  <c:v>1170.9360000000001</c:v>
                </c:pt>
                <c:pt idx="140">
                  <c:v>1179.3600000000001</c:v>
                </c:pt>
                <c:pt idx="141">
                  <c:v>1187.7840000000001</c:v>
                </c:pt>
                <c:pt idx="142">
                  <c:v>1196.2080000000001</c:v>
                </c:pt>
                <c:pt idx="143">
                  <c:v>1204.6320000000003</c:v>
                </c:pt>
                <c:pt idx="144">
                  <c:v>1213.0560000000003</c:v>
                </c:pt>
                <c:pt idx="145">
                  <c:v>1221.4800000000002</c:v>
                </c:pt>
                <c:pt idx="146">
                  <c:v>1229.9040000000002</c:v>
                </c:pt>
                <c:pt idx="147">
                  <c:v>1238.3280000000002</c:v>
                </c:pt>
                <c:pt idx="148">
                  <c:v>1246.7520000000002</c:v>
                </c:pt>
                <c:pt idx="149">
                  <c:v>1255.1760000000002</c:v>
                </c:pt>
                <c:pt idx="150">
                  <c:v>1263.6000000000001</c:v>
                </c:pt>
                <c:pt idx="151">
                  <c:v>1272.0240000000001</c:v>
                </c:pt>
                <c:pt idx="152">
                  <c:v>1280.4480000000001</c:v>
                </c:pt>
                <c:pt idx="153">
                  <c:v>1288.8720000000003</c:v>
                </c:pt>
                <c:pt idx="154">
                  <c:v>1297.2960000000003</c:v>
                </c:pt>
                <c:pt idx="155">
                  <c:v>1305.7200000000003</c:v>
                </c:pt>
                <c:pt idx="156">
                  <c:v>1314.1440000000002</c:v>
                </c:pt>
                <c:pt idx="157">
                  <c:v>1322.5680000000002</c:v>
                </c:pt>
                <c:pt idx="158">
                  <c:v>1330.9920000000002</c:v>
                </c:pt>
                <c:pt idx="159">
                  <c:v>1339.4160000000002</c:v>
                </c:pt>
                <c:pt idx="160">
                  <c:v>1347.8400000000001</c:v>
                </c:pt>
                <c:pt idx="161">
                  <c:v>1356.2640000000001</c:v>
                </c:pt>
                <c:pt idx="162">
                  <c:v>1364.6880000000001</c:v>
                </c:pt>
                <c:pt idx="163">
                  <c:v>1373.1120000000003</c:v>
                </c:pt>
                <c:pt idx="164">
                  <c:v>1381.5360000000003</c:v>
                </c:pt>
                <c:pt idx="165">
                  <c:v>1389.9600000000003</c:v>
                </c:pt>
                <c:pt idx="166">
                  <c:v>1398.3840000000002</c:v>
                </c:pt>
                <c:pt idx="167">
                  <c:v>1406.8080000000002</c:v>
                </c:pt>
                <c:pt idx="168">
                  <c:v>1415.2320000000002</c:v>
                </c:pt>
                <c:pt idx="169">
                  <c:v>1423.6560000000002</c:v>
                </c:pt>
                <c:pt idx="170">
                  <c:v>1432.0800000000002</c:v>
                </c:pt>
                <c:pt idx="171">
                  <c:v>1440.5040000000001</c:v>
                </c:pt>
                <c:pt idx="172">
                  <c:v>1448.9280000000001</c:v>
                </c:pt>
                <c:pt idx="173">
                  <c:v>1457.3520000000003</c:v>
                </c:pt>
                <c:pt idx="174">
                  <c:v>1465.7760000000003</c:v>
                </c:pt>
                <c:pt idx="175">
                  <c:v>1474.2000000000003</c:v>
                </c:pt>
                <c:pt idx="176">
                  <c:v>1482.6240000000003</c:v>
                </c:pt>
                <c:pt idx="177">
                  <c:v>1491.0480000000002</c:v>
                </c:pt>
                <c:pt idx="178">
                  <c:v>1499.4720000000002</c:v>
                </c:pt>
                <c:pt idx="179">
                  <c:v>1507.8960000000002</c:v>
                </c:pt>
                <c:pt idx="180">
                  <c:v>1516.3200000000002</c:v>
                </c:pt>
                <c:pt idx="181">
                  <c:v>1524.7440000000001</c:v>
                </c:pt>
                <c:pt idx="182">
                  <c:v>1533.1680000000001</c:v>
                </c:pt>
                <c:pt idx="183">
                  <c:v>1541.5920000000003</c:v>
                </c:pt>
                <c:pt idx="184">
                  <c:v>1550.0160000000003</c:v>
                </c:pt>
                <c:pt idx="185">
                  <c:v>1558.4400000000003</c:v>
                </c:pt>
                <c:pt idx="186">
                  <c:v>1566.8640000000003</c:v>
                </c:pt>
                <c:pt idx="187">
                  <c:v>1575.2880000000002</c:v>
                </c:pt>
                <c:pt idx="188">
                  <c:v>1583.7120000000002</c:v>
                </c:pt>
                <c:pt idx="189">
                  <c:v>1592.1360000000002</c:v>
                </c:pt>
                <c:pt idx="190">
                  <c:v>1600.5600000000002</c:v>
                </c:pt>
                <c:pt idx="191">
                  <c:v>1608.9840000000002</c:v>
                </c:pt>
                <c:pt idx="192">
                  <c:v>1617.4080000000004</c:v>
                </c:pt>
                <c:pt idx="193">
                  <c:v>1625.8320000000003</c:v>
                </c:pt>
                <c:pt idx="194">
                  <c:v>1634.2560000000003</c:v>
                </c:pt>
                <c:pt idx="195">
                  <c:v>1642.6800000000003</c:v>
                </c:pt>
                <c:pt idx="196">
                  <c:v>1651.1040000000003</c:v>
                </c:pt>
                <c:pt idx="197">
                  <c:v>1659.5280000000002</c:v>
                </c:pt>
                <c:pt idx="198">
                  <c:v>1667.9520000000002</c:v>
                </c:pt>
                <c:pt idx="199">
                  <c:v>1676.3760000000002</c:v>
                </c:pt>
                <c:pt idx="200">
                  <c:v>1684.8000000000002</c:v>
                </c:pt>
                <c:pt idx="201">
                  <c:v>1693.2240000000002</c:v>
                </c:pt>
                <c:pt idx="202">
                  <c:v>1701.6480000000004</c:v>
                </c:pt>
                <c:pt idx="203">
                  <c:v>1710.0720000000003</c:v>
                </c:pt>
                <c:pt idx="204">
                  <c:v>1718.4960000000003</c:v>
                </c:pt>
                <c:pt idx="205">
                  <c:v>1726.9200000000003</c:v>
                </c:pt>
                <c:pt idx="206">
                  <c:v>1735.3440000000003</c:v>
                </c:pt>
                <c:pt idx="207">
                  <c:v>1743.7680000000003</c:v>
                </c:pt>
                <c:pt idx="208">
                  <c:v>1752.1920000000002</c:v>
                </c:pt>
                <c:pt idx="209">
                  <c:v>1760.6160000000002</c:v>
                </c:pt>
                <c:pt idx="210">
                  <c:v>1769.0400000000002</c:v>
                </c:pt>
                <c:pt idx="211">
                  <c:v>1777.4640000000002</c:v>
                </c:pt>
                <c:pt idx="212">
                  <c:v>1785.8880000000004</c:v>
                </c:pt>
                <c:pt idx="213">
                  <c:v>1794.3120000000004</c:v>
                </c:pt>
                <c:pt idx="214">
                  <c:v>1802.7360000000003</c:v>
                </c:pt>
                <c:pt idx="215">
                  <c:v>1811.1600000000003</c:v>
                </c:pt>
                <c:pt idx="216">
                  <c:v>1819.5840000000003</c:v>
                </c:pt>
                <c:pt idx="217">
                  <c:v>1828.0080000000003</c:v>
                </c:pt>
                <c:pt idx="218">
                  <c:v>1836.4320000000002</c:v>
                </c:pt>
                <c:pt idx="219">
                  <c:v>1844.8560000000002</c:v>
                </c:pt>
                <c:pt idx="220">
                  <c:v>1853.2800000000002</c:v>
                </c:pt>
                <c:pt idx="221">
                  <c:v>1861.7040000000002</c:v>
                </c:pt>
                <c:pt idx="222">
                  <c:v>1870.1280000000004</c:v>
                </c:pt>
                <c:pt idx="223">
                  <c:v>1878.5520000000004</c:v>
                </c:pt>
                <c:pt idx="224">
                  <c:v>1886.9760000000003</c:v>
                </c:pt>
                <c:pt idx="225">
                  <c:v>1895.4000000000003</c:v>
                </c:pt>
                <c:pt idx="226">
                  <c:v>1903.8240000000003</c:v>
                </c:pt>
                <c:pt idx="227">
                  <c:v>1912.2480000000003</c:v>
                </c:pt>
                <c:pt idx="228">
                  <c:v>1920.6720000000003</c:v>
                </c:pt>
                <c:pt idx="229">
                  <c:v>1929.0960000000002</c:v>
                </c:pt>
                <c:pt idx="230">
                  <c:v>1937.5200000000002</c:v>
                </c:pt>
                <c:pt idx="231">
                  <c:v>1945.9440000000002</c:v>
                </c:pt>
                <c:pt idx="232">
                  <c:v>1954.3680000000004</c:v>
                </c:pt>
                <c:pt idx="233">
                  <c:v>1962.7920000000004</c:v>
                </c:pt>
                <c:pt idx="234">
                  <c:v>1971.2160000000003</c:v>
                </c:pt>
                <c:pt idx="235">
                  <c:v>1979.6400000000003</c:v>
                </c:pt>
                <c:pt idx="236">
                  <c:v>1988.0640000000003</c:v>
                </c:pt>
                <c:pt idx="237">
                  <c:v>1996.4880000000003</c:v>
                </c:pt>
                <c:pt idx="238">
                  <c:v>2004.9120000000003</c:v>
                </c:pt>
                <c:pt idx="239">
                  <c:v>2013.3360000000002</c:v>
                </c:pt>
                <c:pt idx="240">
                  <c:v>2021.7600000000002</c:v>
                </c:pt>
                <c:pt idx="241">
                  <c:v>2030.1840000000002</c:v>
                </c:pt>
                <c:pt idx="242">
                  <c:v>2038.6080000000004</c:v>
                </c:pt>
                <c:pt idx="243">
                  <c:v>2047.0320000000004</c:v>
                </c:pt>
                <c:pt idx="244">
                  <c:v>2055.4560000000001</c:v>
                </c:pt>
                <c:pt idx="245">
                  <c:v>2063.88</c:v>
                </c:pt>
                <c:pt idx="246">
                  <c:v>2072.3040000000001</c:v>
                </c:pt>
                <c:pt idx="247">
                  <c:v>2080.7280000000005</c:v>
                </c:pt>
                <c:pt idx="248">
                  <c:v>2089.1520000000005</c:v>
                </c:pt>
                <c:pt idx="249">
                  <c:v>2097.5760000000005</c:v>
                </c:pt>
                <c:pt idx="250">
                  <c:v>2106.0000000000005</c:v>
                </c:pt>
                <c:pt idx="251">
                  <c:v>2114.4240000000004</c:v>
                </c:pt>
                <c:pt idx="252">
                  <c:v>2122.8480000000004</c:v>
                </c:pt>
                <c:pt idx="253">
                  <c:v>2131.2720000000004</c:v>
                </c:pt>
                <c:pt idx="254">
                  <c:v>2139.6960000000004</c:v>
                </c:pt>
                <c:pt idx="255">
                  <c:v>2148.1200000000003</c:v>
                </c:pt>
              </c:numCache>
            </c:numRef>
          </c:cat>
          <c:val>
            <c:numRef>
              <c:f>Samples!$E$3:$E$258</c:f>
              <c:numCache>
                <c:formatCode>0</c:formatCode>
                <c:ptCount val="256"/>
                <c:pt idx="0">
                  <c:v>0</c:v>
                </c:pt>
                <c:pt idx="1">
                  <c:v>74.860171992900405</c:v>
                </c:pt>
                <c:pt idx="2">
                  <c:v>148.1050194381678</c:v>
                </c:pt>
                <c:pt idx="3">
                  <c:v>218.15407308337819</c:v>
                </c:pt>
                <c:pt idx="4">
                  <c:v>283.49582216280305</c:v>
                </c:pt>
                <c:pt idx="5">
                  <c:v>342.720329610264</c:v>
                </c:pt>
                <c:pt idx="6">
                  <c:v>394.54965552588465</c:v>
                </c:pt>
                <c:pt idx="7">
                  <c:v>437.86543242252219</c:v>
                </c:pt>
                <c:pt idx="8">
                  <c:v>471.73299723625064</c:v>
                </c:pt>
                <c:pt idx="9">
                  <c:v>495.42155938302801</c:v>
                </c:pt>
                <c:pt idx="10">
                  <c:v>508.41996967744444</c:v>
                </c:pt>
                <c:pt idx="11">
                  <c:v>510.44774985355673</c:v>
                </c:pt>
                <c:pt idx="12">
                  <c:v>501.4611446940246</c:v>
                </c:pt>
                <c:pt idx="13">
                  <c:v>481.65406617537235</c:v>
                </c:pt>
                <c:pt idx="14">
                  <c:v>451.45390925671245</c:v>
                </c:pt>
                <c:pt idx="15">
                  <c:v>411.51232959838319</c:v>
                </c:pt>
                <c:pt idx="16">
                  <c:v>362.69118220787061</c:v>
                </c:pt>
                <c:pt idx="17">
                  <c:v>306.04392442736412</c:v>
                </c:pt>
                <c:pt idx="18">
                  <c:v>242.79288454723462</c:v>
                </c:pt>
                <c:pt idx="19">
                  <c:v>174.30288654078777</c:v>
                </c:pt>
                <c:pt idx="20">
                  <c:v>102.05180004286183</c:v>
                </c:pt>
                <c:pt idx="21">
                  <c:v>27.598651041593257</c:v>
                </c:pt>
                <c:pt idx="22">
                  <c:v>47.450018612676956</c:v>
                </c:pt>
                <c:pt idx="23">
                  <c:v>121.47481699053657</c:v>
                </c:pt>
                <c:pt idx="24">
                  <c:v>192.87844514422648</c:v>
                </c:pt>
                <c:pt idx="25">
                  <c:v>260.12016344843994</c:v>
                </c:pt>
                <c:pt idx="26">
                  <c:v>321.749037510292</c:v>
                </c:pt>
                <c:pt idx="27">
                  <c:v>376.43524627187054</c:v>
                </c:pt>
                <c:pt idx="28">
                  <c:v>422.9987767425838</c:v>
                </c:pt>
                <c:pt idx="29">
                  <c:v>460.43488618952762</c:v>
                </c:pt>
                <c:pt idx="30">
                  <c:v>487.93578236553464</c:v>
                </c:pt>
                <c:pt idx="31">
                  <c:v>504.9080539613276</c:v>
                </c:pt>
                <c:pt idx="32">
                  <c:v>510.98547516940528</c:v>
                </c:pt>
                <c:pt idx="33">
                  <c:v>506.0369080641878</c:v>
                </c:pt>
                <c:pt idx="34">
                  <c:v>490.16913228173337</c:v>
                </c:pt>
                <c:pt idx="35">
                  <c:v>463.72454094051068</c:v>
                </c:pt>
                <c:pt idx="36">
                  <c:v>427.27375252039207</c:v>
                </c:pt>
                <c:pt idx="37">
                  <c:v>381.60329811993284</c:v>
                </c:pt>
                <c:pt idx="38">
                  <c:v>327.69864977493864</c:v>
                </c:pt>
                <c:pt idx="39">
                  <c:v>266.72295605139703</c:v>
                </c:pt>
                <c:pt idx="40">
                  <c:v>199.99194375381006</c:v>
                </c:pt>
                <c:pt idx="41">
                  <c:v>128.94552731709007</c:v>
                </c:pt>
                <c:pt idx="42">
                  <c:v>55.116738491451656</c:v>
                </c:pt>
                <c:pt idx="43">
                  <c:v>19.90135324787957</c:v>
                </c:pt>
                <c:pt idx="44">
                  <c:v>94.490015778372936</c:v>
                </c:pt>
                <c:pt idx="45">
                  <c:v>167.03978315367578</c:v>
                </c:pt>
                <c:pt idx="46">
                  <c:v>235.98518448257187</c:v>
                </c:pt>
                <c:pt idx="47">
                  <c:v>299.83852348747916</c:v>
                </c:pt>
                <c:pt idx="48">
                  <c:v>357.22197985090315</c:v>
                </c:pt>
                <c:pt idx="49">
                  <c:v>406.89733967052098</c:v>
                </c:pt>
                <c:pt idx="50">
                  <c:v>447.79271350241447</c:v>
                </c:pt>
                <c:pt idx="51">
                  <c:v>479.02566547345293</c:v>
                </c:pt>
                <c:pt idx="52">
                  <c:v>499.92225438538912</c:v>
                </c:pt>
                <c:pt idx="53">
                  <c:v>510.03157594382185</c:v>
                </c:pt>
                <c:pt idx="54">
                  <c:v>509.13549232140508</c:v>
                </c:pt>
                <c:pt idx="55">
                  <c:v>497.25333911186658</c:v>
                </c:pt>
                <c:pt idx="56">
                  <c:v>474.64150810869432</c:v>
                </c:pt>
                <c:pt idx="57">
                  <c:v>441.78791491125207</c:v>
                </c:pt>
                <c:pt idx="58">
                  <c:v>399.4014707357037</c:v>
                </c:pt>
                <c:pt idx="59">
                  <c:v>348.39678560685854</c:v>
                </c:pt>
                <c:pt idx="60">
                  <c:v>289.87443300377186</c:v>
                </c:pt>
                <c:pt idx="61">
                  <c:v>225.09720180641079</c:v>
                </c:pt>
                <c:pt idx="62">
                  <c:v>155.46284797625663</c:v>
                </c:pt>
                <c:pt idx="63">
                  <c:v>82.473933932099158</c:v>
                </c:pt>
                <c:pt idx="64">
                  <c:v>7.7054064236141357</c:v>
                </c:pt>
                <c:pt idx="65">
                  <c:v>67.229387496156505</c:v>
                </c:pt>
                <c:pt idx="66">
                  <c:v>140.71351309586112</c:v>
                </c:pt>
                <c:pt idx="67">
                  <c:v>211.16133800540831</c:v>
                </c:pt>
                <c:pt idx="68">
                  <c:v>277.05274681663809</c:v>
                </c:pt>
                <c:pt idx="69">
                  <c:v>336.96594196621055</c:v>
                </c:pt>
                <c:pt idx="70">
                  <c:v>389.6081231268501</c:v>
                </c:pt>
                <c:pt idx="71">
                  <c:v>433.84338311045025</c:v>
                </c:pt>
                <c:pt idx="72">
                  <c:v>468.71721834828753</c:v>
                </c:pt>
                <c:pt idx="73">
                  <c:v>493.4771250639194</c:v>
                </c:pt>
                <c:pt idx="74">
                  <c:v>507.5888367168061</c:v>
                </c:pt>
                <c:pt idx="75">
                  <c:v>510.74785234688881</c:v>
                </c:pt>
                <c:pt idx="76">
                  <c:v>502.88600706277356</c:v>
                </c:pt>
                <c:pt idx="77">
                  <c:v>484.17294289625119</c:v>
                </c:pt>
                <c:pt idx="78">
                  <c:v>455.01244828521783</c:v>
                </c:pt>
                <c:pt idx="79">
                  <c:v>416.0337451712262</c:v>
                </c:pt>
                <c:pt idx="80">
                  <c:v>368.07791171771987</c:v>
                </c:pt>
                <c:pt idx="81">
                  <c:v>312.17973361804553</c:v>
                </c:pt>
                <c:pt idx="82">
                  <c:v>249.54537560370761</c:v>
                </c:pt>
                <c:pt idx="83">
                  <c:v>181.52635495462391</c:v>
                </c:pt>
                <c:pt idx="84">
                  <c:v>109.59037860807808</c:v>
                </c:pt>
                <c:pt idx="85">
                  <c:v>35.289673140061211</c:v>
                </c:pt>
                <c:pt idx="86">
                  <c:v>39.772509008860879</c:v>
                </c:pt>
                <c:pt idx="87">
                  <c:v>113.97648433815402</c:v>
                </c:pt>
                <c:pt idx="88">
                  <c:v>185.72108763952963</c:v>
                </c:pt>
                <c:pt idx="89">
                  <c:v>253.45822176349543</c:v>
                </c:pt>
                <c:pt idx="90">
                  <c:v>315.72626228916113</c:v>
                </c:pt>
                <c:pt idx="91">
                  <c:v>371.18159629504532</c:v>
                </c:pt>
                <c:pt idx="92">
                  <c:v>418.62761469073018</c:v>
                </c:pt>
                <c:pt idx="93">
                  <c:v>457.04053251604671</c:v>
                </c:pt>
                <c:pt idx="94">
                  <c:v>485.59148006020496</c:v>
                </c:pt>
                <c:pt idx="95">
                  <c:v>503.66438812113813</c:v>
                </c:pt>
                <c:pt idx="96">
                  <c:v>510.86928147890285</c:v>
                </c:pt>
                <c:pt idx="97">
                  <c:v>507.05069373803076</c:v>
                </c:pt>
                <c:pt idx="98">
                  <c:v>492.29102196428983</c:v>
                </c:pt>
                <c:pt idx="99">
                  <c:v>466.90874872987388</c:v>
                </c:pt>
                <c:pt idx="100">
                  <c:v>431.45156993152932</c:v>
                </c:pt>
                <c:pt idx="101">
                  <c:v>386.6845766688084</c:v>
                </c:pt>
                <c:pt idx="102">
                  <c:v>333.57374619257826</c:v>
                </c:pt>
                <c:pt idx="103">
                  <c:v>273.26509815426891</c:v>
                </c:pt>
                <c:pt idx="104">
                  <c:v>207.05996592004146</c:v>
                </c:pt>
                <c:pt idx="105">
                  <c:v>136.38691654271088</c:v>
                </c:pt>
                <c:pt idx="106">
                  <c:v>62.770925299199575</c:v>
                </c:pt>
                <c:pt idx="107">
                  <c:v>12.199530058060247</c:v>
                </c:pt>
                <c:pt idx="108">
                  <c:v>86.906745299143154</c:v>
                </c:pt>
                <c:pt idx="109">
                  <c:v>159.7386963603642</c:v>
                </c:pt>
                <c:pt idx="110">
                  <c:v>229.1238234220076</c:v>
                </c:pt>
                <c:pt idx="111">
                  <c:v>293.56494185305121</c:v>
                </c:pt>
                <c:pt idx="112">
                  <c:v>351.67154829626855</c:v>
                </c:pt>
                <c:pt idx="113">
                  <c:v>402.18982479655068</c:v>
                </c:pt>
                <c:pt idx="114">
                  <c:v>444.02969354666573</c:v>
                </c:pt>
                <c:pt idx="115">
                  <c:v>476.28833846614629</c:v>
                </c:pt>
                <c:pt idx="116">
                  <c:v>498.26968606725239</c:v>
                </c:pt>
                <c:pt idx="117">
                  <c:v>509.49942525204239</c:v>
                </c:pt>
                <c:pt idx="118">
                  <c:v>509.73524194500942</c:v>
                </c:pt>
                <c:pt idx="119">
                  <c:v>498.97204771952141</c:v>
                </c:pt>
                <c:pt idx="120">
                  <c:v>477.44208959532818</c:v>
                </c:pt>
                <c:pt idx="121">
                  <c:v>445.60993863794766</c:v>
                </c:pt>
                <c:pt idx="122">
                  <c:v>404.16246549536959</c:v>
                </c:pt>
                <c:pt idx="123">
                  <c:v>353.99401917885325</c:v>
                </c:pt>
                <c:pt idx="124">
                  <c:v>296.18712889844568</c:v>
                </c:pt>
                <c:pt idx="125">
                  <c:v>231.98914536690671</c:v>
                </c:pt>
                <c:pt idx="126">
                  <c:v>162.78532560337158</c:v>
                </c:pt>
                <c:pt idx="127">
                  <c:v>90.068942009945602</c:v>
                </c:pt>
                <c:pt idx="128">
                  <c:v>15.409060704256149</c:v>
                </c:pt>
                <c:pt idx="129">
                  <c:v>59.583315616458322</c:v>
                </c:pt>
                <c:pt idx="130">
                  <c:v>133.29000971413757</c:v>
                </c:pt>
                <c:pt idx="131">
                  <c:v>204.12058666015241</c:v>
                </c:pt>
                <c:pt idx="132">
                  <c:v>270.54667206504746</c:v>
                </c:pt>
                <c:pt idx="133">
                  <c:v>331.13493117282439</c:v>
                </c:pt>
                <c:pt idx="134">
                  <c:v>384.57799720045546</c:v>
                </c:pt>
                <c:pt idx="135">
                  <c:v>429.72268155436564</c:v>
                </c:pt>
                <c:pt idx="136">
                  <c:v>465.59485720691714</c:v>
                </c:pt>
                <c:pt idx="137">
                  <c:v>491.42047830213642</c:v>
                </c:pt>
                <c:pt idx="138">
                  <c:v>506.64228243195828</c:v>
                </c:pt>
                <c:pt idx="139">
                  <c:v>510.93181518309916</c:v>
                </c:pt>
                <c:pt idx="140">
                  <c:v>504.19651749022046</c:v>
                </c:pt>
                <c:pt idx="141">
                  <c:v>486.58172286524564</c:v>
                </c:pt>
                <c:pt idx="142">
                  <c:v>458.46752140684407</c:v>
                </c:pt>
                <c:pt idx="143">
                  <c:v>420.46055825813869</c:v>
                </c:pt>
                <c:pt idx="144">
                  <c:v>373.38094348461311</c:v>
                </c:pt>
                <c:pt idx="145">
                  <c:v>318.24455582942323</c:v>
                </c:pt>
                <c:pt idx="146">
                  <c:v>256.24112219375615</c:v>
                </c:pt>
                <c:pt idx="147">
                  <c:v>188.70854584075983</c:v>
                </c:pt>
                <c:pt idx="148">
                  <c:v>117.1040372662668</c:v>
                </c:pt>
                <c:pt idx="149">
                  <c:v>42.972670671180481</c:v>
                </c:pt>
                <c:pt idx="150">
                  <c:v>32.085955479480333</c:v>
                </c:pt>
                <c:pt idx="151">
                  <c:v>106.45223441612222</c:v>
                </c:pt>
                <c:pt idx="152">
                  <c:v>178.52149876109269</c:v>
                </c:pt>
                <c:pt idx="153">
                  <c:v>246.73864586465322</c:v>
                </c:pt>
                <c:pt idx="154">
                  <c:v>309.63169363869423</c:v>
                </c:pt>
                <c:pt idx="155">
                  <c:v>365.84354282415671</c:v>
                </c:pt>
                <c:pt idx="156">
                  <c:v>414.16126032938746</c:v>
                </c:pt>
                <c:pt idx="157">
                  <c:v>453.54225176682132</c:v>
                </c:pt>
                <c:pt idx="158">
                  <c:v>483.13675843987204</c:v>
                </c:pt>
                <c:pt idx="159">
                  <c:v>502.30619334250656</c:v>
                </c:pt>
                <c:pt idx="160">
                  <c:v>510.63692051934112</c:v>
                </c:pt>
                <c:pt idx="161">
                  <c:v>507.9491804567366</c:v>
                </c:pt>
                <c:pt idx="162">
                  <c:v>494.30096891378906</c:v>
                </c:pt>
                <c:pt idx="163">
                  <c:v>469.98678549622474</c:v>
                </c:pt>
                <c:pt idx="164">
                  <c:v>435.53127897634329</c:v>
                </c:pt>
                <c:pt idx="165">
                  <c:v>391.67792647957657</c:v>
                </c:pt>
                <c:pt idx="166">
                  <c:v>339.37299081695238</c:v>
                </c:pt>
                <c:pt idx="167">
                  <c:v>279.74510213035836</c:v>
                </c:pt>
                <c:pt idx="168">
                  <c:v>214.0809044356314</c:v>
                </c:pt>
                <c:pt idx="169">
                  <c:v>143.79729255966112</c:v>
                </c:pt>
                <c:pt idx="170">
                  <c:v>70.410838539849806</c:v>
                </c:pt>
                <c:pt idx="171">
                  <c:v>4.4949328003085611</c:v>
                </c:pt>
                <c:pt idx="172">
                  <c:v>79.303712975483677</c:v>
                </c:pt>
                <c:pt idx="173">
                  <c:v>152.40128636502993</c:v>
                </c:pt>
                <c:pt idx="174">
                  <c:v>222.2103615798776</c:v>
                </c:pt>
                <c:pt idx="175">
                  <c:v>287.22460608244069</c:v>
                </c:pt>
                <c:pt idx="176">
                  <c:v>346.04114966423708</c:v>
                </c:pt>
                <c:pt idx="177">
                  <c:v>397.39085542475868</c:v>
                </c:pt>
                <c:pt idx="178">
                  <c:v>440.16570506775429</c:v>
                </c:pt>
                <c:pt idx="179">
                  <c:v>473.44270759800793</c:v>
                </c:pt>
                <c:pt idx="180">
                  <c:v>496.50381551939859</c:v>
                </c:pt>
                <c:pt idx="181">
                  <c:v>508.85141878469653</c:v>
                </c:pt>
                <c:pt idx="182">
                  <c:v>510.21908217036503</c:v>
                </c:pt>
                <c:pt idx="183">
                  <c:v>500.57729438647607</c:v>
                </c:pt>
                <c:pt idx="184">
                  <c:v>480.13410486807356</c:v>
                </c:pt>
                <c:pt idx="185">
                  <c:v>449.33063450737291</c:v>
                </c:pt>
                <c:pt idx="186">
                  <c:v>408.83155719572926</c:v>
                </c:pt>
                <c:pt idx="187">
                  <c:v>359.5107575635991</c:v>
                </c:pt>
                <c:pt idx="188">
                  <c:v>302.43247439421839</c:v>
                </c:pt>
                <c:pt idx="189">
                  <c:v>238.82833659633707</c:v>
                </c:pt>
                <c:pt idx="190">
                  <c:v>170.07078725124506</c:v>
                </c:pt>
                <c:pt idx="191">
                  <c:v>97.643469187104074</c:v>
                </c:pt>
                <c:pt idx="192">
                  <c:v>23.109211097375123</c:v>
                </c:pt>
                <c:pt idx="193">
                  <c:v>51.923695004614444</c:v>
                </c:pt>
                <c:pt idx="194">
                  <c:v>125.836197333651</c:v>
                </c:pt>
                <c:pt idx="195">
                  <c:v>197.03342005375259</c:v>
                </c:pt>
                <c:pt idx="196">
                  <c:v>263.97907733332596</c:v>
                </c:pt>
                <c:pt idx="197">
                  <c:v>325.22862315167487</c:v>
                </c:pt>
                <c:pt idx="198">
                  <c:v>379.46042155395384</c:v>
                </c:pt>
                <c:pt idx="199">
                  <c:v>425.50426476626524</c:v>
                </c:pt>
                <c:pt idx="200">
                  <c:v>462.36662381013667</c:v>
                </c:pt>
                <c:pt idx="201">
                  <c:v>489.25208676141739</c:v>
                </c:pt>
                <c:pt idx="202">
                  <c:v>505.58052206118242</c:v>
                </c:pt>
                <c:pt idx="203">
                  <c:v>510.99959653062518</c:v>
                </c:pt>
                <c:pt idx="204">
                  <c:v>505.39237797759557</c:v>
                </c:pt>
                <c:pt idx="205">
                  <c:v>488.87985834656183</c:v>
                </c:pt>
                <c:pt idx="206">
                  <c:v>461.81834296775696</c:v>
                </c:pt>
                <c:pt idx="207">
                  <c:v>424.79176224000184</c:v>
                </c:pt>
                <c:pt idx="208">
                  <c:v>378.59907164485867</c:v>
                </c:pt>
                <c:pt idx="209">
                  <c:v>324.23701197323328</c:v>
                </c:pt>
                <c:pt idx="210">
                  <c:v>262.87860176234807</c:v>
                </c:pt>
                <c:pt idx="211">
                  <c:v>195.8478260309256</c:v>
                </c:pt>
                <c:pt idx="212">
                  <c:v>124.59106747624151</c:v>
                </c:pt>
                <c:pt idx="213">
                  <c:v>50.645896587569609</c:v>
                </c:pt>
                <c:pt idx="214">
                  <c:v>24.392105880522195</c:v>
                </c:pt>
                <c:pt idx="215">
                  <c:v>98.903778173991782</c:v>
                </c:pt>
                <c:pt idx="216">
                  <c:v>171.28131563334387</c:v>
                </c:pt>
                <c:pt idx="217">
                  <c:v>239.96296372552331</c:v>
                </c:pt>
                <c:pt idx="218">
                  <c:v>303.46671741124101</c:v>
                </c:pt>
                <c:pt idx="219">
                  <c:v>360.42229968653089</c:v>
                </c:pt>
                <c:pt idx="220">
                  <c:v>409.60072926901944</c:v>
                </c:pt>
                <c:pt idx="221">
                  <c:v>449.94083942072552</c:v>
                </c:pt>
                <c:pt idx="222">
                  <c:v>480.57217568706494</c:v>
                </c:pt>
                <c:pt idx="223">
                  <c:v>500.83377846721373</c:v>
                </c:pt>
                <c:pt idx="224">
                  <c:v>510.28844512759872</c:v>
                </c:pt>
                <c:pt idx="225">
                  <c:v>508.73216391217363</c:v>
                </c:pt>
                <c:pt idx="226">
                  <c:v>496.19851608562658</c:v>
                </c:pt>
                <c:pt idx="227">
                  <c:v>472.95795132054889</c:v>
                </c:pt>
                <c:pt idx="228">
                  <c:v>439.51195196418166</c:v>
                </c:pt>
                <c:pt idx="229">
                  <c:v>396.58221210755096</c:v>
                </c:pt>
                <c:pt idx="230">
                  <c:v>345.09506494984134</c:v>
                </c:pt>
                <c:pt idx="231">
                  <c:v>286.16149448264309</c:v>
                </c:pt>
                <c:pt idx="232">
                  <c:v>221.0531627997085</c:v>
                </c:pt>
                <c:pt idx="233">
                  <c:v>151.17497031233484</c:v>
                </c:pt>
                <c:pt idx="234">
                  <c:v>78.034740963008744</c:v>
                </c:pt>
                <c:pt idx="235">
                  <c:v>3.2106865663974986</c:v>
                </c:pt>
                <c:pt idx="236">
                  <c:v>71.68264767138146</c:v>
                </c:pt>
                <c:pt idx="237">
                  <c:v>145.02922163142716</c:v>
                </c:pt>
                <c:pt idx="238">
                  <c:v>215.24637101778171</c:v>
                </c:pt>
                <c:pt idx="239">
                  <c:v>280.81895791332494</c:v>
                </c:pt>
                <c:pt idx="240">
                  <c:v>340.33206425890512</c:v>
                </c:pt>
                <c:pt idx="241">
                  <c:v>392.50152279939698</c:v>
                </c:pt>
                <c:pt idx="242">
                  <c:v>436.20162670333707</c:v>
                </c:pt>
                <c:pt idx="243">
                  <c:v>470.4894199409577</c:v>
                </c:pt>
                <c:pt idx="244">
                  <c:v>494.62504428556213</c:v>
                </c:pt>
                <c:pt idx="245">
                  <c:v>508.08770389286644</c:v>
                </c:pt>
                <c:pt idx="246">
                  <c:v>510.58690297637725</c:v>
                </c:pt>
                <c:pt idx="247">
                  <c:v>502.06871409348184</c:v>
                </c:pt>
                <c:pt idx="248">
                  <c:v>482.71694178587097</c:v>
                </c:pt>
                <c:pt idx="249">
                  <c:v>452.94915646537368</c:v>
                </c:pt>
                <c:pt idx="250">
                  <c:v>413.40768412559589</c:v>
                </c:pt>
                <c:pt idx="251">
                  <c:v>364.94574630236383</c:v>
                </c:pt>
                <c:pt idx="252">
                  <c:v>308.60904935338061</c:v>
                </c:pt>
                <c:pt idx="253">
                  <c:v>245.6132203215933</c:v>
                </c:pt>
                <c:pt idx="254">
                  <c:v>177.31757626872229</c:v>
                </c:pt>
                <c:pt idx="255">
                  <c:v>105.19579308140544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7AD-3444-8E15-636AEB7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448864"/>
        <c:axId val="2126450496"/>
      </c:lineChart>
      <c:catAx>
        <c:axId val="2126448864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450496"/>
        <c:crosses val="autoZero"/>
        <c:auto val="1"/>
        <c:lblAlgn val="ctr"/>
        <c:lblOffset val="100"/>
        <c:noMultiLvlLbl val="0"/>
      </c:catAx>
      <c:valAx>
        <c:axId val="2126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44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114301</xdr:rowOff>
    </xdr:from>
    <xdr:to>
      <xdr:col>28</xdr:col>
      <xdr:colOff>25400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665D2D-EA5D-504A-9317-A8918E9EB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107950</xdr:colOff>
      <xdr:row>28</xdr:row>
      <xdr:rowOff>88900</xdr:rowOff>
    </xdr:from>
    <xdr:to>
      <xdr:col>28</xdr:col>
      <xdr:colOff>12700</xdr:colOff>
      <xdr:row>55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DBB42C-D835-684B-88AB-08C0209F6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759F0-6E98-D642-8EEF-979164D85C63}">
  <dimension ref="B2:D7"/>
  <sheetViews>
    <sheetView tabSelected="1" zoomScale="180" zoomScaleNormal="180" workbookViewId="0">
      <selection activeCell="C3" sqref="C3"/>
    </sheetView>
  </sheetViews>
  <sheetFormatPr baseColWidth="10" defaultRowHeight="16"/>
  <cols>
    <col min="1" max="1" width="2.83203125" customWidth="1"/>
    <col min="2" max="2" width="16.6640625" customWidth="1"/>
    <col min="3" max="3" width="12" customWidth="1"/>
    <col min="4" max="4" width="13.83203125" bestFit="1" customWidth="1"/>
  </cols>
  <sheetData>
    <row r="2" spans="2:4">
      <c r="B2" s="6" t="s">
        <v>7</v>
      </c>
      <c r="C2" s="8">
        <v>16000000</v>
      </c>
    </row>
    <row r="3" spans="2:4">
      <c r="B3" s="6" t="s">
        <v>8</v>
      </c>
      <c r="C3" s="2">
        <v>64</v>
      </c>
    </row>
    <row r="4" spans="2:4">
      <c r="B4" s="6" t="s">
        <v>2</v>
      </c>
      <c r="C4" s="2">
        <v>450</v>
      </c>
      <c r="D4" s="1"/>
    </row>
    <row r="5" spans="2:4">
      <c r="B5" s="6" t="s">
        <v>1</v>
      </c>
      <c r="C5" s="2">
        <v>511</v>
      </c>
      <c r="D5" s="1"/>
    </row>
    <row r="6" spans="2:4">
      <c r="B6" s="6" t="s">
        <v>10</v>
      </c>
      <c r="C6" s="2">
        <v>0</v>
      </c>
      <c r="D6" s="1"/>
    </row>
    <row r="7" spans="2:4">
      <c r="D7" s="1"/>
    </row>
  </sheetData>
  <dataValidations count="3">
    <dataValidation type="whole" allowBlank="1" showInputMessage="1" showErrorMessage="1" sqref="C4" xr:uid="{B8CC96AA-E14B-7B4C-A32E-AA052C1D578A}">
      <formula1>250</formula1>
      <formula2>10000</formula2>
    </dataValidation>
    <dataValidation type="whole" allowBlank="1" showInputMessage="1" showErrorMessage="1" sqref="C5:C6" xr:uid="{391A48E1-7995-0344-8F7F-1EF9B941251C}">
      <formula1>0</formula1>
      <formula2>512</formula2>
    </dataValidation>
    <dataValidation type="list" allowBlank="1" showInputMessage="1" showErrorMessage="1" sqref="C3" xr:uid="{4338A2BA-FFFA-C14A-B9BD-75B07721F2BE}">
      <formula1>PRESCALER_DATA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AB2F2-7285-6D48-B646-145BC5600B2F}">
  <dimension ref="B2:Z258"/>
  <sheetViews>
    <sheetView zoomScale="130" zoomScaleNormal="130" workbookViewId="0">
      <selection activeCell="K29" sqref="K29:W29"/>
    </sheetView>
  </sheetViews>
  <sheetFormatPr baseColWidth="10" defaultRowHeight="16"/>
  <cols>
    <col min="1" max="1" width="3.6640625" customWidth="1"/>
    <col min="2" max="2" width="11.83203125" bestFit="1" customWidth="1"/>
    <col min="3" max="3" width="6.6640625" bestFit="1" customWidth="1"/>
    <col min="4" max="4" width="7.33203125" bestFit="1" customWidth="1"/>
    <col min="5" max="5" width="13.6640625" bestFit="1" customWidth="1"/>
    <col min="6" max="6" width="3.33203125" customWidth="1"/>
    <col min="7" max="7" width="18.83203125" customWidth="1"/>
    <col min="9" max="10" width="4.83203125" customWidth="1"/>
    <col min="11" max="26" width="6.83203125" customWidth="1"/>
  </cols>
  <sheetData>
    <row r="2" spans="2:26" ht="21">
      <c r="B2" s="5" t="s">
        <v>5</v>
      </c>
      <c r="C2" s="6" t="s">
        <v>0</v>
      </c>
      <c r="D2" s="6" t="s">
        <v>3</v>
      </c>
      <c r="E2" s="6" t="s">
        <v>12</v>
      </c>
      <c r="I2" s="1"/>
      <c r="K2" s="16" t="s">
        <v>13</v>
      </c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26">
      <c r="B3" s="2">
        <v>0</v>
      </c>
      <c r="C3" s="7">
        <f t="shared" ref="C3:C66" si="0">$B3 * (360 / (SAMPLE_RATE / FREQ)) + PHASE_OFFSET</f>
        <v>0</v>
      </c>
      <c r="D3" s="11">
        <f t="shared" ref="D3:D66" si="1">(SIN($C3 * (PI()/180)) * AMPLITUDE) + 511</f>
        <v>511</v>
      </c>
      <c r="E3" s="4">
        <f>IF($D3 &lt; 511, 511 - $D3, $D3 - 511)</f>
        <v>0</v>
      </c>
      <c r="G3" s="9" t="s">
        <v>4</v>
      </c>
      <c r="H3" s="10">
        <f>CLOCK_FREQ / (PRESCALER_VALUE * 13)</f>
        <v>19230.76923076923</v>
      </c>
      <c r="I3" s="1"/>
    </row>
    <row r="4" spans="2:26">
      <c r="B4" s="2">
        <v>1</v>
      </c>
      <c r="C4" s="7">
        <f t="shared" si="0"/>
        <v>8.4240000000000013</v>
      </c>
      <c r="D4" s="11">
        <f t="shared" si="1"/>
        <v>585.8601719929004</v>
      </c>
      <c r="E4" s="4">
        <f t="shared" ref="E4:E67" si="2">IF($D4 &lt; 511, 511 - $D4, $D4 - 511)</f>
        <v>74.860171992900405</v>
      </c>
      <c r="G4" s="9" t="s">
        <v>11</v>
      </c>
      <c r="H4" s="12">
        <f>MAX($E$13:$E$268)</f>
        <v>510.99959653062518</v>
      </c>
      <c r="I4" s="1"/>
      <c r="J4" s="13"/>
      <c r="K4" s="14">
        <v>0</v>
      </c>
      <c r="L4" s="14">
        <v>1</v>
      </c>
      <c r="M4" s="14">
        <v>2</v>
      </c>
      <c r="N4" s="14">
        <v>3</v>
      </c>
      <c r="O4" s="14">
        <v>4</v>
      </c>
      <c r="P4" s="14">
        <v>5</v>
      </c>
      <c r="Q4" s="14">
        <v>6</v>
      </c>
      <c r="R4" s="14">
        <v>7</v>
      </c>
      <c r="S4" s="14">
        <v>8</v>
      </c>
      <c r="T4" s="14">
        <v>9</v>
      </c>
      <c r="U4" s="14">
        <v>10</v>
      </c>
      <c r="V4" s="14">
        <v>11</v>
      </c>
      <c r="W4" s="14">
        <v>12</v>
      </c>
      <c r="X4" s="14">
        <v>13</v>
      </c>
      <c r="Y4" s="14">
        <v>14</v>
      </c>
      <c r="Z4" s="14">
        <v>15</v>
      </c>
    </row>
    <row r="5" spans="2:26">
      <c r="B5" s="2">
        <v>2</v>
      </c>
      <c r="C5" s="7">
        <f t="shared" si="0"/>
        <v>16.848000000000003</v>
      </c>
      <c r="D5" s="11">
        <f t="shared" si="1"/>
        <v>659.1050194381678</v>
      </c>
      <c r="E5" s="4">
        <f t="shared" si="2"/>
        <v>148.1050194381678</v>
      </c>
      <c r="G5" s="9" t="s">
        <v>6</v>
      </c>
      <c r="H5" s="12">
        <f>PEAK_VALUE * 0.707</f>
        <v>361.27671474715197</v>
      </c>
      <c r="J5" s="14">
        <v>0</v>
      </c>
      <c r="K5" s="15" t="str">
        <f t="shared" ref="K5:Z19" si="3">_xlfn.CONCAT(ROUND(VLOOKUP($B$3 + (K$4 + ($J5 * 16)), $B$3:$E$258, 3), 0), ",")</f>
        <v>511,</v>
      </c>
      <c r="L5" s="15" t="str">
        <f t="shared" si="3"/>
        <v>586,</v>
      </c>
      <c r="M5" s="15" t="str">
        <f t="shared" si="3"/>
        <v>659,</v>
      </c>
      <c r="N5" s="15" t="str">
        <f t="shared" si="3"/>
        <v>729,</v>
      </c>
      <c r="O5" s="15" t="str">
        <f t="shared" si="3"/>
        <v>794,</v>
      </c>
      <c r="P5" s="15" t="str">
        <f t="shared" si="3"/>
        <v>854,</v>
      </c>
      <c r="Q5" s="15" t="str">
        <f t="shared" si="3"/>
        <v>906,</v>
      </c>
      <c r="R5" s="15" t="str">
        <f t="shared" si="3"/>
        <v>949,</v>
      </c>
      <c r="S5" s="15" t="str">
        <f t="shared" si="3"/>
        <v>983,</v>
      </c>
      <c r="T5" s="15" t="str">
        <f t="shared" si="3"/>
        <v>1006,</v>
      </c>
      <c r="U5" s="15" t="str">
        <f t="shared" si="3"/>
        <v>1019,</v>
      </c>
      <c r="V5" s="15" t="str">
        <f t="shared" si="3"/>
        <v>1021,</v>
      </c>
      <c r="W5" s="15" t="str">
        <f t="shared" si="3"/>
        <v>1012,</v>
      </c>
      <c r="X5" s="15" t="str">
        <f t="shared" si="3"/>
        <v>993,</v>
      </c>
      <c r="Y5" s="15" t="str">
        <f t="shared" si="3"/>
        <v>962,</v>
      </c>
      <c r="Z5" s="15" t="str">
        <f t="shared" si="3"/>
        <v>923,</v>
      </c>
    </row>
    <row r="6" spans="2:26">
      <c r="B6" s="2">
        <v>3</v>
      </c>
      <c r="C6" s="7">
        <f t="shared" si="0"/>
        <v>25.272000000000006</v>
      </c>
      <c r="D6" s="11">
        <f t="shared" si="1"/>
        <v>729.15407308337819</v>
      </c>
      <c r="E6" s="4">
        <f t="shared" si="2"/>
        <v>218.15407308337819</v>
      </c>
      <c r="J6" s="14">
        <v>1</v>
      </c>
      <c r="K6" s="15" t="str">
        <f t="shared" si="3"/>
        <v>874,</v>
      </c>
      <c r="L6" s="15" t="str">
        <f t="shared" si="3"/>
        <v>817,</v>
      </c>
      <c r="M6" s="15" t="str">
        <f t="shared" si="3"/>
        <v>754,</v>
      </c>
      <c r="N6" s="15" t="str">
        <f t="shared" si="3"/>
        <v>685,</v>
      </c>
      <c r="O6" s="15" t="str">
        <f t="shared" si="3"/>
        <v>613,</v>
      </c>
      <c r="P6" s="15" t="str">
        <f t="shared" si="3"/>
        <v>539,</v>
      </c>
      <c r="Q6" s="15" t="str">
        <f t="shared" si="3"/>
        <v>464,</v>
      </c>
      <c r="R6" s="15" t="str">
        <f t="shared" si="3"/>
        <v>390,</v>
      </c>
      <c r="S6" s="15" t="str">
        <f t="shared" si="3"/>
        <v>318,</v>
      </c>
      <c r="T6" s="15" t="str">
        <f t="shared" si="3"/>
        <v>251,</v>
      </c>
      <c r="U6" s="15" t="str">
        <f t="shared" si="3"/>
        <v>189,</v>
      </c>
      <c r="V6" s="15" t="str">
        <f t="shared" si="3"/>
        <v>135,</v>
      </c>
      <c r="W6" s="15" t="str">
        <f t="shared" si="3"/>
        <v>88,</v>
      </c>
      <c r="X6" s="15" t="str">
        <f t="shared" si="3"/>
        <v>51,</v>
      </c>
      <c r="Y6" s="15" t="str">
        <f t="shared" si="3"/>
        <v>23,</v>
      </c>
      <c r="Z6" s="15" t="str">
        <f t="shared" si="3"/>
        <v>6,</v>
      </c>
    </row>
    <row r="7" spans="2:26">
      <c r="B7" s="2">
        <v>4</v>
      </c>
      <c r="C7" s="7">
        <f t="shared" si="0"/>
        <v>33.696000000000005</v>
      </c>
      <c r="D7" s="11">
        <f t="shared" si="1"/>
        <v>794.49582216280305</v>
      </c>
      <c r="E7" s="4">
        <f t="shared" si="2"/>
        <v>283.49582216280305</v>
      </c>
      <c r="J7" s="14">
        <v>2</v>
      </c>
      <c r="K7" s="15" t="str">
        <f t="shared" si="3"/>
        <v>0,</v>
      </c>
      <c r="L7" s="15" t="str">
        <f t="shared" si="3"/>
        <v>5,</v>
      </c>
      <c r="M7" s="15" t="str">
        <f t="shared" si="3"/>
        <v>21,</v>
      </c>
      <c r="N7" s="15" t="str">
        <f t="shared" si="3"/>
        <v>47,</v>
      </c>
      <c r="O7" s="15" t="str">
        <f t="shared" si="3"/>
        <v>84,</v>
      </c>
      <c r="P7" s="15" t="str">
        <f t="shared" si="3"/>
        <v>129,</v>
      </c>
      <c r="Q7" s="15" t="str">
        <f t="shared" si="3"/>
        <v>183,</v>
      </c>
      <c r="R7" s="15" t="str">
        <f t="shared" si="3"/>
        <v>244,</v>
      </c>
      <c r="S7" s="15" t="str">
        <f t="shared" si="3"/>
        <v>311,</v>
      </c>
      <c r="T7" s="15" t="str">
        <f t="shared" si="3"/>
        <v>382,</v>
      </c>
      <c r="U7" s="15" t="str">
        <f t="shared" si="3"/>
        <v>456,</v>
      </c>
      <c r="V7" s="15" t="str">
        <f t="shared" si="3"/>
        <v>531,</v>
      </c>
      <c r="W7" s="15" t="str">
        <f t="shared" si="3"/>
        <v>605,</v>
      </c>
      <c r="X7" s="15" t="str">
        <f t="shared" si="3"/>
        <v>678,</v>
      </c>
      <c r="Y7" s="15" t="str">
        <f t="shared" si="3"/>
        <v>747,</v>
      </c>
      <c r="Z7" s="15" t="str">
        <f t="shared" si="3"/>
        <v>811,</v>
      </c>
    </row>
    <row r="8" spans="2:26">
      <c r="B8" s="2">
        <v>5</v>
      </c>
      <c r="C8" s="7">
        <f t="shared" si="0"/>
        <v>42.120000000000005</v>
      </c>
      <c r="D8" s="11">
        <f t="shared" si="1"/>
        <v>853.720329610264</v>
      </c>
      <c r="E8" s="4">
        <f t="shared" si="2"/>
        <v>342.720329610264</v>
      </c>
      <c r="J8" s="14">
        <v>3</v>
      </c>
      <c r="K8" s="15" t="str">
        <f t="shared" si="3"/>
        <v>868,</v>
      </c>
      <c r="L8" s="15" t="str">
        <f t="shared" si="3"/>
        <v>918,</v>
      </c>
      <c r="M8" s="15" t="str">
        <f t="shared" si="3"/>
        <v>959,</v>
      </c>
      <c r="N8" s="15" t="str">
        <f t="shared" si="3"/>
        <v>990,</v>
      </c>
      <c r="O8" s="15" t="str">
        <f t="shared" si="3"/>
        <v>1011,</v>
      </c>
      <c r="P8" s="15" t="str">
        <f t="shared" si="3"/>
        <v>1021,</v>
      </c>
      <c r="Q8" s="15" t="str">
        <f t="shared" si="3"/>
        <v>1020,</v>
      </c>
      <c r="R8" s="15" t="str">
        <f t="shared" si="3"/>
        <v>1008,</v>
      </c>
      <c r="S8" s="15" t="str">
        <f t="shared" si="3"/>
        <v>986,</v>
      </c>
      <c r="T8" s="15" t="str">
        <f t="shared" si="3"/>
        <v>953,</v>
      </c>
      <c r="U8" s="15" t="str">
        <f t="shared" si="3"/>
        <v>910,</v>
      </c>
      <c r="V8" s="15" t="str">
        <f t="shared" si="3"/>
        <v>859,</v>
      </c>
      <c r="W8" s="15" t="str">
        <f t="shared" si="3"/>
        <v>801,</v>
      </c>
      <c r="X8" s="15" t="str">
        <f t="shared" si="3"/>
        <v>736,</v>
      </c>
      <c r="Y8" s="15" t="str">
        <f t="shared" si="3"/>
        <v>666,</v>
      </c>
      <c r="Z8" s="15" t="str">
        <f t="shared" si="3"/>
        <v>593,</v>
      </c>
    </row>
    <row r="9" spans="2:26">
      <c r="B9" s="2">
        <v>6</v>
      </c>
      <c r="C9" s="7">
        <f t="shared" si="0"/>
        <v>50.544000000000011</v>
      </c>
      <c r="D9" s="11">
        <f t="shared" si="1"/>
        <v>905.54965552588465</v>
      </c>
      <c r="E9" s="4">
        <f t="shared" si="2"/>
        <v>394.54965552588465</v>
      </c>
      <c r="J9" s="14">
        <v>4</v>
      </c>
      <c r="K9" s="15" t="str">
        <f t="shared" si="3"/>
        <v>519,</v>
      </c>
      <c r="L9" s="15" t="str">
        <f t="shared" si="3"/>
        <v>444,</v>
      </c>
      <c r="M9" s="15" t="str">
        <f t="shared" si="3"/>
        <v>370,</v>
      </c>
      <c r="N9" s="15" t="str">
        <f t="shared" si="3"/>
        <v>300,</v>
      </c>
      <c r="O9" s="15" t="str">
        <f t="shared" si="3"/>
        <v>234,</v>
      </c>
      <c r="P9" s="15" t="str">
        <f t="shared" si="3"/>
        <v>174,</v>
      </c>
      <c r="Q9" s="15" t="str">
        <f t="shared" si="3"/>
        <v>121,</v>
      </c>
      <c r="R9" s="15" t="str">
        <f t="shared" si="3"/>
        <v>77,</v>
      </c>
      <c r="S9" s="15" t="str">
        <f t="shared" si="3"/>
        <v>42,</v>
      </c>
      <c r="T9" s="15" t="str">
        <f t="shared" si="3"/>
        <v>18,</v>
      </c>
      <c r="U9" s="15" t="str">
        <f t="shared" si="3"/>
        <v>3,</v>
      </c>
      <c r="V9" s="15" t="str">
        <f t="shared" si="3"/>
        <v>0,</v>
      </c>
      <c r="W9" s="15" t="str">
        <f t="shared" si="3"/>
        <v>8,</v>
      </c>
      <c r="X9" s="15" t="str">
        <f t="shared" si="3"/>
        <v>27,</v>
      </c>
      <c r="Y9" s="15" t="str">
        <f t="shared" si="3"/>
        <v>56,</v>
      </c>
      <c r="Z9" s="15" t="str">
        <f t="shared" si="3"/>
        <v>95,</v>
      </c>
    </row>
    <row r="10" spans="2:26">
      <c r="B10" s="2">
        <v>7</v>
      </c>
      <c r="C10" s="7">
        <f t="shared" si="0"/>
        <v>58.968000000000011</v>
      </c>
      <c r="D10" s="11">
        <f t="shared" si="1"/>
        <v>948.86543242252219</v>
      </c>
      <c r="E10" s="4">
        <f t="shared" si="2"/>
        <v>437.86543242252219</v>
      </c>
      <c r="J10" s="14">
        <v>5</v>
      </c>
      <c r="K10" s="15" t="str">
        <f t="shared" si="3"/>
        <v>143,</v>
      </c>
      <c r="L10" s="15" t="str">
        <f t="shared" si="3"/>
        <v>199,</v>
      </c>
      <c r="M10" s="15" t="str">
        <f t="shared" si="3"/>
        <v>261,</v>
      </c>
      <c r="N10" s="15" t="str">
        <f t="shared" si="3"/>
        <v>329,</v>
      </c>
      <c r="O10" s="15" t="str">
        <f t="shared" si="3"/>
        <v>401,</v>
      </c>
      <c r="P10" s="15" t="str">
        <f t="shared" si="3"/>
        <v>476,</v>
      </c>
      <c r="Q10" s="15" t="str">
        <f t="shared" si="3"/>
        <v>551,</v>
      </c>
      <c r="R10" s="15" t="str">
        <f t="shared" si="3"/>
        <v>625,</v>
      </c>
      <c r="S10" s="15" t="str">
        <f t="shared" si="3"/>
        <v>697,</v>
      </c>
      <c r="T10" s="15" t="str">
        <f t="shared" si="3"/>
        <v>764,</v>
      </c>
      <c r="U10" s="15" t="str">
        <f t="shared" si="3"/>
        <v>827,</v>
      </c>
      <c r="V10" s="15" t="str">
        <f t="shared" si="3"/>
        <v>882,</v>
      </c>
      <c r="W10" s="15" t="str">
        <f t="shared" si="3"/>
        <v>930,</v>
      </c>
      <c r="X10" s="15" t="str">
        <f t="shared" si="3"/>
        <v>968,</v>
      </c>
      <c r="Y10" s="15" t="str">
        <f t="shared" si="3"/>
        <v>997,</v>
      </c>
      <c r="Z10" s="15" t="str">
        <f t="shared" si="3"/>
        <v>1015,</v>
      </c>
    </row>
    <row r="11" spans="2:26">
      <c r="B11" s="2">
        <v>8</v>
      </c>
      <c r="C11" s="7">
        <f t="shared" si="0"/>
        <v>67.39200000000001</v>
      </c>
      <c r="D11" s="11">
        <f t="shared" si="1"/>
        <v>982.73299723625064</v>
      </c>
      <c r="E11" s="4">
        <f t="shared" si="2"/>
        <v>471.73299723625064</v>
      </c>
      <c r="J11" s="14">
        <v>6</v>
      </c>
      <c r="K11" s="15" t="str">
        <f t="shared" si="3"/>
        <v>1022,</v>
      </c>
      <c r="L11" s="15" t="str">
        <f t="shared" si="3"/>
        <v>1018,</v>
      </c>
      <c r="M11" s="15" t="str">
        <f t="shared" si="3"/>
        <v>1003,</v>
      </c>
      <c r="N11" s="15" t="str">
        <f t="shared" si="3"/>
        <v>978,</v>
      </c>
      <c r="O11" s="15" t="str">
        <f t="shared" si="3"/>
        <v>942,</v>
      </c>
      <c r="P11" s="15" t="str">
        <f t="shared" si="3"/>
        <v>898,</v>
      </c>
      <c r="Q11" s="15" t="str">
        <f t="shared" si="3"/>
        <v>845,</v>
      </c>
      <c r="R11" s="15" t="str">
        <f t="shared" si="3"/>
        <v>784,</v>
      </c>
      <c r="S11" s="15" t="str">
        <f t="shared" si="3"/>
        <v>718,</v>
      </c>
      <c r="T11" s="15" t="str">
        <f t="shared" si="3"/>
        <v>647,</v>
      </c>
      <c r="U11" s="15" t="str">
        <f t="shared" si="3"/>
        <v>574,</v>
      </c>
      <c r="V11" s="15" t="str">
        <f t="shared" si="3"/>
        <v>499,</v>
      </c>
      <c r="W11" s="15" t="str">
        <f t="shared" si="3"/>
        <v>424,</v>
      </c>
      <c r="X11" s="15" t="str">
        <f t="shared" si="3"/>
        <v>351,</v>
      </c>
      <c r="Y11" s="15" t="str">
        <f t="shared" si="3"/>
        <v>282,</v>
      </c>
      <c r="Z11" s="15" t="str">
        <f t="shared" si="3"/>
        <v>217,</v>
      </c>
    </row>
    <row r="12" spans="2:26">
      <c r="B12" s="2">
        <v>9</v>
      </c>
      <c r="C12" s="7">
        <f t="shared" si="0"/>
        <v>75.816000000000017</v>
      </c>
      <c r="D12" s="11">
        <f t="shared" si="1"/>
        <v>1006.421559383028</v>
      </c>
      <c r="E12" s="4">
        <f t="shared" si="2"/>
        <v>495.42155938302801</v>
      </c>
      <c r="J12" s="14">
        <v>7</v>
      </c>
      <c r="K12" s="15" t="str">
        <f t="shared" si="3"/>
        <v>159,</v>
      </c>
      <c r="L12" s="15" t="str">
        <f t="shared" si="3"/>
        <v>109,</v>
      </c>
      <c r="M12" s="15" t="str">
        <f t="shared" si="3"/>
        <v>67,</v>
      </c>
      <c r="N12" s="15" t="str">
        <f t="shared" si="3"/>
        <v>35,</v>
      </c>
      <c r="O12" s="15" t="str">
        <f t="shared" si="3"/>
        <v>13,</v>
      </c>
      <c r="P12" s="15" t="str">
        <f t="shared" si="3"/>
        <v>2,</v>
      </c>
      <c r="Q12" s="15" t="str">
        <f t="shared" si="3"/>
        <v>1,</v>
      </c>
      <c r="R12" s="15" t="str">
        <f t="shared" si="3"/>
        <v>12,</v>
      </c>
      <c r="S12" s="15" t="str">
        <f t="shared" si="3"/>
        <v>34,</v>
      </c>
      <c r="T12" s="15" t="str">
        <f t="shared" si="3"/>
        <v>65,</v>
      </c>
      <c r="U12" s="15" t="str">
        <f t="shared" si="3"/>
        <v>107,</v>
      </c>
      <c r="V12" s="15" t="str">
        <f t="shared" si="3"/>
        <v>157,</v>
      </c>
      <c r="W12" s="15" t="str">
        <f t="shared" si="3"/>
        <v>215,</v>
      </c>
      <c r="X12" s="15" t="str">
        <f t="shared" si="3"/>
        <v>279,</v>
      </c>
      <c r="Y12" s="15" t="str">
        <f t="shared" si="3"/>
        <v>348,</v>
      </c>
      <c r="Z12" s="15" t="str">
        <f t="shared" si="3"/>
        <v>421,</v>
      </c>
    </row>
    <row r="13" spans="2:26">
      <c r="B13" s="2">
        <v>10</v>
      </c>
      <c r="C13" s="7">
        <f t="shared" si="0"/>
        <v>84.240000000000009</v>
      </c>
      <c r="D13" s="11">
        <f t="shared" si="1"/>
        <v>1019.4199696774444</v>
      </c>
      <c r="E13" s="4">
        <f t="shared" si="2"/>
        <v>508.41996967744444</v>
      </c>
      <c r="J13" s="14">
        <v>8</v>
      </c>
      <c r="K13" s="15" t="str">
        <f t="shared" si="3"/>
        <v>496,</v>
      </c>
      <c r="L13" s="15" t="str">
        <f t="shared" si="3"/>
        <v>571,</v>
      </c>
      <c r="M13" s="15" t="str">
        <f t="shared" si="3"/>
        <v>644,</v>
      </c>
      <c r="N13" s="15" t="str">
        <f t="shared" si="3"/>
        <v>715,</v>
      </c>
      <c r="O13" s="15" t="str">
        <f t="shared" si="3"/>
        <v>782,</v>
      </c>
      <c r="P13" s="15" t="str">
        <f t="shared" si="3"/>
        <v>842,</v>
      </c>
      <c r="Q13" s="15" t="str">
        <f t="shared" si="3"/>
        <v>896,</v>
      </c>
      <c r="R13" s="15" t="str">
        <f t="shared" si="3"/>
        <v>941,</v>
      </c>
      <c r="S13" s="15" t="str">
        <f t="shared" si="3"/>
        <v>977,</v>
      </c>
      <c r="T13" s="15" t="str">
        <f t="shared" si="3"/>
        <v>1002,</v>
      </c>
      <c r="U13" s="15" t="str">
        <f t="shared" si="3"/>
        <v>1018,</v>
      </c>
      <c r="V13" s="15" t="str">
        <f t="shared" si="3"/>
        <v>1022,</v>
      </c>
      <c r="W13" s="15" t="str">
        <f t="shared" si="3"/>
        <v>1015,</v>
      </c>
      <c r="X13" s="15" t="str">
        <f t="shared" si="3"/>
        <v>998,</v>
      </c>
      <c r="Y13" s="15" t="str">
        <f t="shared" si="3"/>
        <v>969,</v>
      </c>
      <c r="Z13" s="15" t="str">
        <f t="shared" si="3"/>
        <v>931,</v>
      </c>
    </row>
    <row r="14" spans="2:26">
      <c r="B14" s="2">
        <v>11</v>
      </c>
      <c r="C14" s="7">
        <f t="shared" si="0"/>
        <v>92.664000000000016</v>
      </c>
      <c r="D14" s="11">
        <f t="shared" si="1"/>
        <v>1021.4477498535567</v>
      </c>
      <c r="E14" s="4">
        <f t="shared" si="2"/>
        <v>510.44774985355673</v>
      </c>
      <c r="J14" s="14">
        <v>9</v>
      </c>
      <c r="K14" s="15" t="str">
        <f t="shared" si="3"/>
        <v>884,</v>
      </c>
      <c r="L14" s="15" t="str">
        <f t="shared" si="3"/>
        <v>829,</v>
      </c>
      <c r="M14" s="15" t="str">
        <f t="shared" si="3"/>
        <v>767,</v>
      </c>
      <c r="N14" s="15" t="str">
        <f t="shared" si="3"/>
        <v>700,</v>
      </c>
      <c r="O14" s="15" t="str">
        <f t="shared" si="3"/>
        <v>628,</v>
      </c>
      <c r="P14" s="15" t="str">
        <f t="shared" si="3"/>
        <v>554,</v>
      </c>
      <c r="Q14" s="15" t="str">
        <f t="shared" si="3"/>
        <v>479,</v>
      </c>
      <c r="R14" s="15" t="str">
        <f t="shared" si="3"/>
        <v>405,</v>
      </c>
      <c r="S14" s="15" t="str">
        <f t="shared" si="3"/>
        <v>332,</v>
      </c>
      <c r="T14" s="15" t="str">
        <f t="shared" si="3"/>
        <v>264,</v>
      </c>
      <c r="U14" s="15" t="str">
        <f t="shared" si="3"/>
        <v>201,</v>
      </c>
      <c r="V14" s="15" t="str">
        <f t="shared" si="3"/>
        <v>145,</v>
      </c>
      <c r="W14" s="15" t="str">
        <f t="shared" si="3"/>
        <v>97,</v>
      </c>
      <c r="X14" s="15" t="str">
        <f t="shared" si="3"/>
        <v>57,</v>
      </c>
      <c r="Y14" s="15" t="str">
        <f t="shared" si="3"/>
        <v>28,</v>
      </c>
      <c r="Z14" s="15" t="str">
        <f t="shared" si="3"/>
        <v>9,</v>
      </c>
    </row>
    <row r="15" spans="2:26">
      <c r="B15" s="2">
        <v>12</v>
      </c>
      <c r="C15" s="7">
        <f t="shared" si="0"/>
        <v>101.08800000000002</v>
      </c>
      <c r="D15" s="11">
        <f t="shared" si="1"/>
        <v>1012.4611446940246</v>
      </c>
      <c r="E15" s="4">
        <f t="shared" si="2"/>
        <v>501.4611446940246</v>
      </c>
      <c r="J15" s="14">
        <v>10</v>
      </c>
      <c r="K15" s="15" t="str">
        <f t="shared" si="3"/>
        <v>0,</v>
      </c>
      <c r="L15" s="15" t="str">
        <f t="shared" si="3"/>
        <v>3,</v>
      </c>
      <c r="M15" s="15" t="str">
        <f t="shared" si="3"/>
        <v>17,</v>
      </c>
      <c r="N15" s="15" t="str">
        <f t="shared" si="3"/>
        <v>41,</v>
      </c>
      <c r="O15" s="15" t="str">
        <f t="shared" si="3"/>
        <v>75,</v>
      </c>
      <c r="P15" s="15" t="str">
        <f t="shared" si="3"/>
        <v>119,</v>
      </c>
      <c r="Q15" s="15" t="str">
        <f t="shared" si="3"/>
        <v>172,</v>
      </c>
      <c r="R15" s="15" t="str">
        <f t="shared" si="3"/>
        <v>231,</v>
      </c>
      <c r="S15" s="15" t="str">
        <f t="shared" si="3"/>
        <v>297,</v>
      </c>
      <c r="T15" s="15" t="str">
        <f t="shared" si="3"/>
        <v>367,</v>
      </c>
      <c r="U15" s="15" t="str">
        <f t="shared" si="3"/>
        <v>441,</v>
      </c>
      <c r="V15" s="15" t="str">
        <f t="shared" si="3"/>
        <v>515,</v>
      </c>
      <c r="W15" s="15" t="str">
        <f t="shared" si="3"/>
        <v>590,</v>
      </c>
      <c r="X15" s="15" t="str">
        <f t="shared" si="3"/>
        <v>663,</v>
      </c>
      <c r="Y15" s="15" t="str">
        <f t="shared" si="3"/>
        <v>733,</v>
      </c>
      <c r="Z15" s="15" t="str">
        <f t="shared" si="3"/>
        <v>798,</v>
      </c>
    </row>
    <row r="16" spans="2:26">
      <c r="B16" s="2">
        <v>13</v>
      </c>
      <c r="C16" s="7">
        <f t="shared" si="0"/>
        <v>109.51200000000001</v>
      </c>
      <c r="D16" s="11">
        <f t="shared" si="1"/>
        <v>992.65406617537235</v>
      </c>
      <c r="E16" s="4">
        <f t="shared" si="2"/>
        <v>481.65406617537235</v>
      </c>
      <c r="J16" s="14">
        <v>11</v>
      </c>
      <c r="K16" s="15" t="str">
        <f t="shared" si="3"/>
        <v>857,</v>
      </c>
      <c r="L16" s="15" t="str">
        <f t="shared" si="3"/>
        <v>908,</v>
      </c>
      <c r="M16" s="15" t="str">
        <f t="shared" si="3"/>
        <v>951,</v>
      </c>
      <c r="N16" s="15" t="str">
        <f t="shared" si="3"/>
        <v>984,</v>
      </c>
      <c r="O16" s="15" t="str">
        <f t="shared" si="3"/>
        <v>1008,</v>
      </c>
      <c r="P16" s="15" t="str">
        <f t="shared" si="3"/>
        <v>1020,</v>
      </c>
      <c r="Q16" s="15" t="str">
        <f t="shared" si="3"/>
        <v>1021,</v>
      </c>
      <c r="R16" s="15" t="str">
        <f t="shared" si="3"/>
        <v>1012,</v>
      </c>
      <c r="S16" s="15" t="str">
        <f t="shared" si="3"/>
        <v>991,</v>
      </c>
      <c r="T16" s="15" t="str">
        <f t="shared" si="3"/>
        <v>960,</v>
      </c>
      <c r="U16" s="15" t="str">
        <f t="shared" si="3"/>
        <v>920,</v>
      </c>
      <c r="V16" s="15" t="str">
        <f t="shared" si="3"/>
        <v>871,</v>
      </c>
      <c r="W16" s="15" t="str">
        <f t="shared" si="3"/>
        <v>813,</v>
      </c>
      <c r="X16" s="15" t="str">
        <f t="shared" si="3"/>
        <v>750,</v>
      </c>
      <c r="Y16" s="15" t="str">
        <f t="shared" si="3"/>
        <v>681,</v>
      </c>
      <c r="Z16" s="15" t="str">
        <f t="shared" si="3"/>
        <v>609,</v>
      </c>
    </row>
    <row r="17" spans="2:26">
      <c r="B17" s="2">
        <v>14</v>
      </c>
      <c r="C17" s="7">
        <f t="shared" si="0"/>
        <v>117.93600000000002</v>
      </c>
      <c r="D17" s="11">
        <f t="shared" si="1"/>
        <v>962.45390925671245</v>
      </c>
      <c r="E17" s="4">
        <f t="shared" si="2"/>
        <v>451.45390925671245</v>
      </c>
      <c r="J17" s="14">
        <v>12</v>
      </c>
      <c r="K17" s="15" t="str">
        <f t="shared" si="3"/>
        <v>534,</v>
      </c>
      <c r="L17" s="15" t="str">
        <f t="shared" si="3"/>
        <v>459,</v>
      </c>
      <c r="M17" s="15" t="str">
        <f t="shared" si="3"/>
        <v>385,</v>
      </c>
      <c r="N17" s="15" t="str">
        <f t="shared" si="3"/>
        <v>314,</v>
      </c>
      <c r="O17" s="15" t="str">
        <f t="shared" si="3"/>
        <v>247,</v>
      </c>
      <c r="P17" s="15" t="str">
        <f t="shared" si="3"/>
        <v>186,</v>
      </c>
      <c r="Q17" s="15" t="str">
        <f t="shared" si="3"/>
        <v>132,</v>
      </c>
      <c r="R17" s="15" t="str">
        <f t="shared" si="3"/>
        <v>85,</v>
      </c>
      <c r="S17" s="15" t="str">
        <f t="shared" si="3"/>
        <v>49,</v>
      </c>
      <c r="T17" s="15" t="str">
        <f t="shared" si="3"/>
        <v>22,</v>
      </c>
      <c r="U17" s="15" t="str">
        <f t="shared" si="3"/>
        <v>5,</v>
      </c>
      <c r="V17" s="15" t="str">
        <f t="shared" si="3"/>
        <v>0,</v>
      </c>
      <c r="W17" s="15" t="str">
        <f t="shared" si="3"/>
        <v>6,</v>
      </c>
      <c r="X17" s="15" t="str">
        <f t="shared" si="3"/>
        <v>22,</v>
      </c>
      <c r="Y17" s="15" t="str">
        <f t="shared" si="3"/>
        <v>49,</v>
      </c>
      <c r="Z17" s="15" t="str">
        <f t="shared" si="3"/>
        <v>86,</v>
      </c>
    </row>
    <row r="18" spans="2:26">
      <c r="B18" s="2">
        <v>15</v>
      </c>
      <c r="C18" s="7">
        <f t="shared" si="0"/>
        <v>126.36000000000001</v>
      </c>
      <c r="D18" s="11">
        <f t="shared" si="1"/>
        <v>922.51232959838319</v>
      </c>
      <c r="E18" s="4">
        <f t="shared" si="2"/>
        <v>411.51232959838319</v>
      </c>
      <c r="J18" s="14">
        <v>13</v>
      </c>
      <c r="K18" s="15" t="str">
        <f t="shared" si="3"/>
        <v>132,</v>
      </c>
      <c r="L18" s="15" t="str">
        <f t="shared" si="3"/>
        <v>187,</v>
      </c>
      <c r="M18" s="15" t="str">
        <f t="shared" si="3"/>
        <v>248,</v>
      </c>
      <c r="N18" s="15" t="str">
        <f t="shared" si="3"/>
        <v>315,</v>
      </c>
      <c r="O18" s="15" t="str">
        <f t="shared" si="3"/>
        <v>386,</v>
      </c>
      <c r="P18" s="15" t="str">
        <f t="shared" si="3"/>
        <v>460,</v>
      </c>
      <c r="Q18" s="15" t="str">
        <f t="shared" si="3"/>
        <v>535,</v>
      </c>
      <c r="R18" s="15" t="str">
        <f t="shared" si="3"/>
        <v>610,</v>
      </c>
      <c r="S18" s="15" t="str">
        <f t="shared" si="3"/>
        <v>682,</v>
      </c>
      <c r="T18" s="15" t="str">
        <f t="shared" si="3"/>
        <v>751,</v>
      </c>
      <c r="U18" s="15" t="str">
        <f t="shared" si="3"/>
        <v>814,</v>
      </c>
      <c r="V18" s="15" t="str">
        <f t="shared" si="3"/>
        <v>871,</v>
      </c>
      <c r="W18" s="15" t="str">
        <f t="shared" si="3"/>
        <v>921,</v>
      </c>
      <c r="X18" s="15" t="str">
        <f t="shared" si="3"/>
        <v>961,</v>
      </c>
      <c r="Y18" s="15" t="str">
        <f t="shared" si="3"/>
        <v>992,</v>
      </c>
      <c r="Z18" s="15" t="str">
        <f t="shared" si="3"/>
        <v>1012,</v>
      </c>
    </row>
    <row r="19" spans="2:26">
      <c r="B19" s="2">
        <v>16</v>
      </c>
      <c r="C19" s="7">
        <f t="shared" si="0"/>
        <v>134.78400000000002</v>
      </c>
      <c r="D19" s="11">
        <f t="shared" si="1"/>
        <v>873.69118220787061</v>
      </c>
      <c r="E19" s="4">
        <f t="shared" si="2"/>
        <v>362.69118220787061</v>
      </c>
      <c r="J19" s="14">
        <v>14</v>
      </c>
      <c r="K19" s="15" t="str">
        <f t="shared" si="3"/>
        <v>1021,</v>
      </c>
      <c r="L19" s="15" t="str">
        <f t="shared" si="3"/>
        <v>1020,</v>
      </c>
      <c r="M19" s="15" t="str">
        <f t="shared" si="3"/>
        <v>1007,</v>
      </c>
      <c r="N19" s="15" t="str">
        <f t="shared" si="3"/>
        <v>984,</v>
      </c>
      <c r="O19" s="15" t="str">
        <f t="shared" si="3"/>
        <v>951,</v>
      </c>
      <c r="P19" s="15" t="str">
        <f t="shared" si="3"/>
        <v>908,</v>
      </c>
      <c r="Q19" s="15" t="str">
        <f t="shared" si="3"/>
        <v>856,</v>
      </c>
      <c r="R19" s="15" t="str">
        <f t="shared" si="3"/>
        <v>797,</v>
      </c>
      <c r="S19" s="15" t="str">
        <f t="shared" si="3"/>
        <v>732,</v>
      </c>
      <c r="T19" s="15" t="str">
        <f t="shared" si="3"/>
        <v>662,</v>
      </c>
      <c r="U19" s="15" t="str">
        <f t="shared" si="3"/>
        <v>589,</v>
      </c>
      <c r="V19" s="15" t="str">
        <f t="shared" si="3"/>
        <v>514,</v>
      </c>
      <c r="W19" s="15" t="str">
        <f t="shared" si="3"/>
        <v>439,</v>
      </c>
      <c r="X19" s="15" t="str">
        <f t="shared" si="3"/>
        <v>366,</v>
      </c>
      <c r="Y19" s="15" t="str">
        <f t="shared" si="3"/>
        <v>296,</v>
      </c>
      <c r="Z19" s="15" t="str">
        <f t="shared" si="3"/>
        <v>230,</v>
      </c>
    </row>
    <row r="20" spans="2:26">
      <c r="B20" s="2">
        <v>17</v>
      </c>
      <c r="C20" s="7">
        <f t="shared" si="0"/>
        <v>143.20800000000003</v>
      </c>
      <c r="D20" s="11">
        <f t="shared" si="1"/>
        <v>817.04392442736412</v>
      </c>
      <c r="E20" s="4">
        <f t="shared" si="2"/>
        <v>306.04392442736412</v>
      </c>
      <c r="J20" s="14">
        <v>15</v>
      </c>
      <c r="K20" s="15" t="str">
        <f t="shared" ref="K20:Y20" si="4">_xlfn.CONCAT(ROUND(VLOOKUP($B$3 + (K$4 + ($J20 * 16)), $B$3:$E$258, 3), 0), ",")</f>
        <v>171,</v>
      </c>
      <c r="L20" s="15" t="str">
        <f t="shared" si="4"/>
        <v>118,</v>
      </c>
      <c r="M20" s="15" t="str">
        <f t="shared" si="4"/>
        <v>75,</v>
      </c>
      <c r="N20" s="15" t="str">
        <f t="shared" si="4"/>
        <v>41,</v>
      </c>
      <c r="O20" s="15" t="str">
        <f t="shared" si="4"/>
        <v>16,</v>
      </c>
      <c r="P20" s="15" t="str">
        <f t="shared" si="4"/>
        <v>3,</v>
      </c>
      <c r="Q20" s="15" t="str">
        <f t="shared" si="4"/>
        <v>0,</v>
      </c>
      <c r="R20" s="15" t="str">
        <f t="shared" si="4"/>
        <v>9,</v>
      </c>
      <c r="S20" s="15" t="str">
        <f t="shared" si="4"/>
        <v>28,</v>
      </c>
      <c r="T20" s="15" t="str">
        <f t="shared" si="4"/>
        <v>58,</v>
      </c>
      <c r="U20" s="15" t="str">
        <f t="shared" si="4"/>
        <v>98,</v>
      </c>
      <c r="V20" s="15" t="str">
        <f t="shared" si="4"/>
        <v>146,</v>
      </c>
      <c r="W20" s="15" t="str">
        <f t="shared" si="4"/>
        <v>202,</v>
      </c>
      <c r="X20" s="15" t="str">
        <f t="shared" si="4"/>
        <v>265,</v>
      </c>
      <c r="Y20" s="15" t="str">
        <f t="shared" si="4"/>
        <v>334,</v>
      </c>
      <c r="Z20" s="15">
        <f>ROUND(VLOOKUP($B$3 + (Z$4 + ($J20 * 16)), $B$3:$E$258, 3), 0)</f>
        <v>406</v>
      </c>
    </row>
    <row r="21" spans="2:26">
      <c r="B21" s="2">
        <v>18</v>
      </c>
      <c r="C21" s="7">
        <f t="shared" si="0"/>
        <v>151.63200000000003</v>
      </c>
      <c r="D21" s="11">
        <f t="shared" si="1"/>
        <v>753.79288454723462</v>
      </c>
      <c r="E21" s="4">
        <f t="shared" si="2"/>
        <v>242.79288454723462</v>
      </c>
    </row>
    <row r="22" spans="2:26">
      <c r="B22" s="2">
        <v>19</v>
      </c>
      <c r="C22" s="7">
        <f t="shared" si="0"/>
        <v>160.05600000000001</v>
      </c>
      <c r="D22" s="11">
        <f t="shared" si="1"/>
        <v>685.30288654078777</v>
      </c>
      <c r="E22" s="4">
        <f t="shared" si="2"/>
        <v>174.30288654078777</v>
      </c>
    </row>
    <row r="23" spans="2:26">
      <c r="B23" s="2">
        <v>20</v>
      </c>
      <c r="C23" s="7">
        <f t="shared" si="0"/>
        <v>168.48000000000002</v>
      </c>
      <c r="D23" s="11">
        <f t="shared" si="1"/>
        <v>613.05180004286183</v>
      </c>
      <c r="E23" s="4">
        <f t="shared" si="2"/>
        <v>102.05180004286183</v>
      </c>
    </row>
    <row r="24" spans="2:26">
      <c r="B24" s="2">
        <v>21</v>
      </c>
      <c r="C24" s="7">
        <f t="shared" si="0"/>
        <v>176.90400000000002</v>
      </c>
      <c r="D24" s="11">
        <f t="shared" si="1"/>
        <v>538.59865104159326</v>
      </c>
      <c r="E24" s="4">
        <f t="shared" si="2"/>
        <v>27.598651041593257</v>
      </c>
    </row>
    <row r="25" spans="2:26">
      <c r="B25" s="2">
        <v>22</v>
      </c>
      <c r="C25" s="7">
        <f t="shared" si="0"/>
        <v>185.32800000000003</v>
      </c>
      <c r="D25" s="11">
        <f t="shared" si="1"/>
        <v>463.54998138732304</v>
      </c>
      <c r="E25" s="4">
        <f t="shared" si="2"/>
        <v>47.450018612676956</v>
      </c>
    </row>
    <row r="26" spans="2:26">
      <c r="B26" s="2">
        <v>23</v>
      </c>
      <c r="C26" s="7">
        <f t="shared" si="0"/>
        <v>193.75200000000004</v>
      </c>
      <c r="D26" s="11">
        <f t="shared" si="1"/>
        <v>389.52518300946343</v>
      </c>
      <c r="E26" s="4">
        <f t="shared" si="2"/>
        <v>121.47481699053657</v>
      </c>
    </row>
    <row r="27" spans="2:26">
      <c r="B27" s="2">
        <v>24</v>
      </c>
      <c r="C27" s="7">
        <f t="shared" si="0"/>
        <v>202.17600000000004</v>
      </c>
      <c r="D27" s="11">
        <f t="shared" si="1"/>
        <v>318.12155485577352</v>
      </c>
      <c r="E27" s="4">
        <f t="shared" si="2"/>
        <v>192.87844514422648</v>
      </c>
    </row>
    <row r="28" spans="2:26">
      <c r="B28" s="2">
        <v>25</v>
      </c>
      <c r="C28" s="7">
        <f t="shared" si="0"/>
        <v>210.60000000000002</v>
      </c>
      <c r="D28" s="11">
        <f t="shared" si="1"/>
        <v>250.87983655156006</v>
      </c>
      <c r="E28" s="4">
        <f t="shared" si="2"/>
        <v>260.12016344843994</v>
      </c>
    </row>
    <row r="29" spans="2:26">
      <c r="B29" s="2">
        <v>26</v>
      </c>
      <c r="C29" s="7">
        <f t="shared" si="0"/>
        <v>219.02400000000003</v>
      </c>
      <c r="D29" s="11">
        <f t="shared" si="1"/>
        <v>189.250962489708</v>
      </c>
      <c r="E29" s="4">
        <f t="shared" si="2"/>
        <v>321.749037510292</v>
      </c>
      <c r="K29">
        <v>4096</v>
      </c>
      <c r="L29">
        <v>2048</v>
      </c>
      <c r="M29">
        <v>1024</v>
      </c>
      <c r="N29">
        <v>512</v>
      </c>
      <c r="O29">
        <v>256</v>
      </c>
      <c r="P29">
        <v>128</v>
      </c>
      <c r="Q29">
        <v>64</v>
      </c>
      <c r="R29">
        <v>32</v>
      </c>
      <c r="S29">
        <v>16</v>
      </c>
      <c r="T29">
        <v>8</v>
      </c>
      <c r="U29">
        <v>4</v>
      </c>
      <c r="V29">
        <v>2</v>
      </c>
      <c r="W29">
        <v>1</v>
      </c>
    </row>
    <row r="30" spans="2:26">
      <c r="B30" s="2">
        <v>27</v>
      </c>
      <c r="C30" s="7">
        <f t="shared" si="0"/>
        <v>227.44800000000004</v>
      </c>
      <c r="D30" s="11">
        <f t="shared" si="1"/>
        <v>134.56475372812946</v>
      </c>
      <c r="E30" s="4">
        <f t="shared" si="2"/>
        <v>376.43524627187054</v>
      </c>
    </row>
    <row r="31" spans="2:26">
      <c r="B31" s="2">
        <v>28</v>
      </c>
      <c r="C31" s="7">
        <f t="shared" si="0"/>
        <v>235.87200000000004</v>
      </c>
      <c r="D31" s="11">
        <f t="shared" si="1"/>
        <v>88.0012232574162</v>
      </c>
      <c r="E31" s="4">
        <f t="shared" si="2"/>
        <v>422.9987767425838</v>
      </c>
    </row>
    <row r="32" spans="2:26">
      <c r="B32" s="2">
        <v>29</v>
      </c>
      <c r="C32" s="7">
        <f t="shared" si="0"/>
        <v>244.29600000000005</v>
      </c>
      <c r="D32" s="11">
        <f t="shared" si="1"/>
        <v>50.565113810472383</v>
      </c>
      <c r="E32" s="4">
        <f t="shared" si="2"/>
        <v>460.43488618952762</v>
      </c>
    </row>
    <row r="33" spans="2:5">
      <c r="B33" s="2">
        <v>30</v>
      </c>
      <c r="C33" s="7">
        <f t="shared" si="0"/>
        <v>252.72000000000003</v>
      </c>
      <c r="D33" s="11">
        <f t="shared" si="1"/>
        <v>23.064217634465365</v>
      </c>
      <c r="E33" s="4">
        <f t="shared" si="2"/>
        <v>487.93578236553464</v>
      </c>
    </row>
    <row r="34" spans="2:5">
      <c r="B34" s="2">
        <v>31</v>
      </c>
      <c r="C34" s="7">
        <f t="shared" si="0"/>
        <v>261.14400000000006</v>
      </c>
      <c r="D34" s="11">
        <f t="shared" si="1"/>
        <v>6.091946038672404</v>
      </c>
      <c r="E34" s="4">
        <f t="shared" si="2"/>
        <v>504.9080539613276</v>
      </c>
    </row>
    <row r="35" spans="2:5">
      <c r="B35" s="2">
        <v>32</v>
      </c>
      <c r="C35" s="7">
        <f t="shared" si="0"/>
        <v>269.56800000000004</v>
      </c>
      <c r="D35" s="11">
        <f t="shared" si="1"/>
        <v>1.4524830594723426E-2</v>
      </c>
      <c r="E35" s="4">
        <f t="shared" si="2"/>
        <v>510.98547516940528</v>
      </c>
    </row>
    <row r="36" spans="2:5">
      <c r="B36" s="2">
        <v>33</v>
      </c>
      <c r="C36" s="7">
        <f t="shared" si="0"/>
        <v>277.99200000000002</v>
      </c>
      <c r="D36" s="11">
        <f t="shared" si="1"/>
        <v>4.9630919358122014</v>
      </c>
      <c r="E36" s="4">
        <f t="shared" si="2"/>
        <v>506.0369080641878</v>
      </c>
    </row>
    <row r="37" spans="2:5">
      <c r="B37" s="2">
        <v>34</v>
      </c>
      <c r="C37" s="7">
        <f t="shared" si="0"/>
        <v>286.41600000000005</v>
      </c>
      <c r="D37" s="11">
        <f t="shared" si="1"/>
        <v>20.830867718266632</v>
      </c>
      <c r="E37" s="4">
        <f t="shared" si="2"/>
        <v>490.16913228173337</v>
      </c>
    </row>
    <row r="38" spans="2:5">
      <c r="B38" s="2">
        <v>35</v>
      </c>
      <c r="C38" s="7">
        <f t="shared" si="0"/>
        <v>294.84000000000003</v>
      </c>
      <c r="D38" s="11">
        <f t="shared" si="1"/>
        <v>47.275459059489322</v>
      </c>
      <c r="E38" s="4">
        <f t="shared" si="2"/>
        <v>463.72454094051068</v>
      </c>
    </row>
    <row r="39" spans="2:5">
      <c r="B39" s="2">
        <v>36</v>
      </c>
      <c r="C39" s="7">
        <f t="shared" si="0"/>
        <v>303.26400000000007</v>
      </c>
      <c r="D39" s="11">
        <f t="shared" si="1"/>
        <v>83.726247479607935</v>
      </c>
      <c r="E39" s="4">
        <f t="shared" si="2"/>
        <v>427.27375252039207</v>
      </c>
    </row>
    <row r="40" spans="2:5">
      <c r="B40" s="2">
        <v>37</v>
      </c>
      <c r="C40" s="7">
        <f t="shared" si="0"/>
        <v>311.68800000000005</v>
      </c>
      <c r="D40" s="11">
        <f t="shared" si="1"/>
        <v>129.39670188006716</v>
      </c>
      <c r="E40" s="4">
        <f t="shared" si="2"/>
        <v>381.60329811993284</v>
      </c>
    </row>
    <row r="41" spans="2:5">
      <c r="B41" s="2">
        <v>38</v>
      </c>
      <c r="C41" s="7">
        <f t="shared" si="0"/>
        <v>320.11200000000002</v>
      </c>
      <c r="D41" s="11">
        <f t="shared" si="1"/>
        <v>183.30135022506136</v>
      </c>
      <c r="E41" s="4">
        <f t="shared" si="2"/>
        <v>327.69864977493864</v>
      </c>
    </row>
    <row r="42" spans="2:5">
      <c r="B42" s="2">
        <v>39</v>
      </c>
      <c r="C42" s="7">
        <f t="shared" si="0"/>
        <v>328.53600000000006</v>
      </c>
      <c r="D42" s="11">
        <f t="shared" si="1"/>
        <v>244.27704394860297</v>
      </c>
      <c r="E42" s="4">
        <f t="shared" si="2"/>
        <v>266.72295605139703</v>
      </c>
    </row>
    <row r="43" spans="2:5">
      <c r="B43" s="2">
        <v>40</v>
      </c>
      <c r="C43" s="7">
        <f t="shared" si="0"/>
        <v>336.96000000000004</v>
      </c>
      <c r="D43" s="11">
        <f t="shared" si="1"/>
        <v>311.00805624618994</v>
      </c>
      <c r="E43" s="4">
        <f t="shared" si="2"/>
        <v>199.99194375381006</v>
      </c>
    </row>
    <row r="44" spans="2:5">
      <c r="B44" s="2">
        <v>41</v>
      </c>
      <c r="C44" s="7">
        <f t="shared" si="0"/>
        <v>345.38400000000007</v>
      </c>
      <c r="D44" s="11">
        <f t="shared" si="1"/>
        <v>382.05447268290993</v>
      </c>
      <c r="E44" s="4">
        <f t="shared" si="2"/>
        <v>128.94552731709007</v>
      </c>
    </row>
    <row r="45" spans="2:5">
      <c r="B45" s="2">
        <v>42</v>
      </c>
      <c r="C45" s="7">
        <f t="shared" si="0"/>
        <v>353.80800000000005</v>
      </c>
      <c r="D45" s="11">
        <f t="shared" si="1"/>
        <v>455.88326150854834</v>
      </c>
      <c r="E45" s="4">
        <f t="shared" si="2"/>
        <v>55.116738491451656</v>
      </c>
    </row>
    <row r="46" spans="2:5">
      <c r="B46" s="2">
        <v>43</v>
      </c>
      <c r="C46" s="7">
        <f t="shared" si="0"/>
        <v>362.23200000000003</v>
      </c>
      <c r="D46" s="11">
        <f t="shared" si="1"/>
        <v>530.90135324787957</v>
      </c>
      <c r="E46" s="4">
        <f t="shared" si="2"/>
        <v>19.90135324787957</v>
      </c>
    </row>
    <row r="47" spans="2:5">
      <c r="B47" s="2">
        <v>44</v>
      </c>
      <c r="C47" s="7">
        <f t="shared" si="0"/>
        <v>370.65600000000006</v>
      </c>
      <c r="D47" s="11">
        <f t="shared" si="1"/>
        <v>605.49001577837294</v>
      </c>
      <c r="E47" s="4">
        <f t="shared" si="2"/>
        <v>94.490015778372936</v>
      </c>
    </row>
    <row r="48" spans="2:5">
      <c r="B48" s="2">
        <v>45</v>
      </c>
      <c r="C48" s="7">
        <f t="shared" si="0"/>
        <v>379.08000000000004</v>
      </c>
      <c r="D48" s="11">
        <f t="shared" si="1"/>
        <v>678.03978315367578</v>
      </c>
      <c r="E48" s="4">
        <f t="shared" si="2"/>
        <v>167.03978315367578</v>
      </c>
    </row>
    <row r="49" spans="2:5">
      <c r="B49" s="2">
        <v>46</v>
      </c>
      <c r="C49" s="7">
        <f t="shared" si="0"/>
        <v>387.50400000000008</v>
      </c>
      <c r="D49" s="11">
        <f t="shared" si="1"/>
        <v>746.98518448257187</v>
      </c>
      <c r="E49" s="4">
        <f t="shared" si="2"/>
        <v>235.98518448257187</v>
      </c>
    </row>
    <row r="50" spans="2:5">
      <c r="B50" s="2">
        <v>47</v>
      </c>
      <c r="C50" s="7">
        <f t="shared" si="0"/>
        <v>395.92800000000005</v>
      </c>
      <c r="D50" s="11">
        <f t="shared" si="1"/>
        <v>810.83852348747916</v>
      </c>
      <c r="E50" s="4">
        <f t="shared" si="2"/>
        <v>299.83852348747916</v>
      </c>
    </row>
    <row r="51" spans="2:5">
      <c r="B51" s="2">
        <v>48</v>
      </c>
      <c r="C51" s="7">
        <f t="shared" si="0"/>
        <v>404.35200000000009</v>
      </c>
      <c r="D51" s="11">
        <f t="shared" si="1"/>
        <v>868.22197985090315</v>
      </c>
      <c r="E51" s="4">
        <f t="shared" si="2"/>
        <v>357.22197985090315</v>
      </c>
    </row>
    <row r="52" spans="2:5">
      <c r="B52" s="2">
        <v>49</v>
      </c>
      <c r="C52" s="7">
        <f t="shared" si="0"/>
        <v>412.77600000000007</v>
      </c>
      <c r="D52" s="11">
        <f t="shared" si="1"/>
        <v>917.89733967052098</v>
      </c>
      <c r="E52" s="4">
        <f t="shared" si="2"/>
        <v>406.89733967052098</v>
      </c>
    </row>
    <row r="53" spans="2:5">
      <c r="B53" s="2">
        <v>50</v>
      </c>
      <c r="C53" s="7">
        <f t="shared" si="0"/>
        <v>421.20000000000005</v>
      </c>
      <c r="D53" s="11">
        <f t="shared" si="1"/>
        <v>958.79271350241447</v>
      </c>
      <c r="E53" s="4">
        <f t="shared" si="2"/>
        <v>447.79271350241447</v>
      </c>
    </row>
    <row r="54" spans="2:5">
      <c r="B54" s="2">
        <v>51</v>
      </c>
      <c r="C54" s="7">
        <f t="shared" si="0"/>
        <v>429.62400000000008</v>
      </c>
      <c r="D54" s="11">
        <f t="shared" si="1"/>
        <v>990.02566547345293</v>
      </c>
      <c r="E54" s="4">
        <f t="shared" si="2"/>
        <v>479.02566547345293</v>
      </c>
    </row>
    <row r="55" spans="2:5">
      <c r="B55" s="2">
        <v>52</v>
      </c>
      <c r="C55" s="7">
        <f t="shared" si="0"/>
        <v>438.04800000000006</v>
      </c>
      <c r="D55" s="11">
        <f t="shared" si="1"/>
        <v>1010.9222543853891</v>
      </c>
      <c r="E55" s="4">
        <f t="shared" si="2"/>
        <v>499.92225438538912</v>
      </c>
    </row>
    <row r="56" spans="2:5">
      <c r="B56" s="2">
        <v>53</v>
      </c>
      <c r="C56" s="7">
        <f t="shared" si="0"/>
        <v>446.47200000000009</v>
      </c>
      <c r="D56" s="11">
        <f t="shared" si="1"/>
        <v>1021.0315759438218</v>
      </c>
      <c r="E56" s="4">
        <f t="shared" si="2"/>
        <v>510.03157594382185</v>
      </c>
    </row>
    <row r="57" spans="2:5">
      <c r="B57" s="2">
        <v>54</v>
      </c>
      <c r="C57" s="7">
        <f t="shared" si="0"/>
        <v>454.89600000000007</v>
      </c>
      <c r="D57" s="11">
        <f t="shared" si="1"/>
        <v>1020.1354923214051</v>
      </c>
      <c r="E57" s="4">
        <f t="shared" si="2"/>
        <v>509.13549232140508</v>
      </c>
    </row>
    <row r="58" spans="2:5">
      <c r="B58" s="2">
        <v>55</v>
      </c>
      <c r="C58" s="7">
        <f t="shared" si="0"/>
        <v>463.32000000000005</v>
      </c>
      <c r="D58" s="11">
        <f t="shared" si="1"/>
        <v>1008.2533391118666</v>
      </c>
      <c r="E58" s="4">
        <f t="shared" si="2"/>
        <v>497.25333911186658</v>
      </c>
    </row>
    <row r="59" spans="2:5">
      <c r="B59" s="2">
        <v>56</v>
      </c>
      <c r="C59" s="7">
        <f t="shared" si="0"/>
        <v>471.74400000000009</v>
      </c>
      <c r="D59" s="11">
        <f t="shared" si="1"/>
        <v>985.64150810869432</v>
      </c>
      <c r="E59" s="4">
        <f t="shared" si="2"/>
        <v>474.64150810869432</v>
      </c>
    </row>
    <row r="60" spans="2:5">
      <c r="B60" s="2">
        <v>57</v>
      </c>
      <c r="C60" s="7">
        <f t="shared" si="0"/>
        <v>480.16800000000006</v>
      </c>
      <c r="D60" s="11">
        <f t="shared" si="1"/>
        <v>952.78791491125207</v>
      </c>
      <c r="E60" s="4">
        <f t="shared" si="2"/>
        <v>441.78791491125207</v>
      </c>
    </row>
    <row r="61" spans="2:5">
      <c r="B61" s="2">
        <v>58</v>
      </c>
      <c r="C61" s="7">
        <f t="shared" si="0"/>
        <v>488.5920000000001</v>
      </c>
      <c r="D61" s="11">
        <f t="shared" si="1"/>
        <v>910.4014707357037</v>
      </c>
      <c r="E61" s="4">
        <f t="shared" si="2"/>
        <v>399.4014707357037</v>
      </c>
    </row>
    <row r="62" spans="2:5">
      <c r="B62" s="2">
        <v>59</v>
      </c>
      <c r="C62" s="7">
        <f t="shared" si="0"/>
        <v>497.01600000000008</v>
      </c>
      <c r="D62" s="11">
        <f t="shared" si="1"/>
        <v>859.39678560685854</v>
      </c>
      <c r="E62" s="4">
        <f t="shared" si="2"/>
        <v>348.39678560685854</v>
      </c>
    </row>
    <row r="63" spans="2:5">
      <c r="B63" s="2">
        <v>60</v>
      </c>
      <c r="C63" s="7">
        <f t="shared" si="0"/>
        <v>505.44000000000005</v>
      </c>
      <c r="D63" s="11">
        <f t="shared" si="1"/>
        <v>800.87443300377186</v>
      </c>
      <c r="E63" s="4">
        <f t="shared" si="2"/>
        <v>289.87443300377186</v>
      </c>
    </row>
    <row r="64" spans="2:5">
      <c r="B64" s="2">
        <v>61</v>
      </c>
      <c r="C64" s="7">
        <f t="shared" si="0"/>
        <v>513.86400000000003</v>
      </c>
      <c r="D64" s="11">
        <f t="shared" si="1"/>
        <v>736.09720180641079</v>
      </c>
      <c r="E64" s="4">
        <f t="shared" si="2"/>
        <v>225.09720180641079</v>
      </c>
    </row>
    <row r="65" spans="2:5">
      <c r="B65" s="2">
        <v>62</v>
      </c>
      <c r="C65" s="7">
        <f t="shared" si="0"/>
        <v>522.28800000000012</v>
      </c>
      <c r="D65" s="11">
        <f t="shared" si="1"/>
        <v>666.46284797625663</v>
      </c>
      <c r="E65" s="4">
        <f t="shared" si="2"/>
        <v>155.46284797625663</v>
      </c>
    </row>
    <row r="66" spans="2:5">
      <c r="B66" s="2">
        <v>63</v>
      </c>
      <c r="C66" s="7">
        <f t="shared" si="0"/>
        <v>530.7120000000001</v>
      </c>
      <c r="D66" s="11">
        <f t="shared" si="1"/>
        <v>593.47393393209916</v>
      </c>
      <c r="E66" s="4">
        <f t="shared" si="2"/>
        <v>82.473933932099158</v>
      </c>
    </row>
    <row r="67" spans="2:5">
      <c r="B67" s="2">
        <v>64</v>
      </c>
      <c r="C67" s="7">
        <f t="shared" ref="C67:C130" si="5">$B67 * (360 / (SAMPLE_RATE / FREQ)) + PHASE_OFFSET</f>
        <v>539.13600000000008</v>
      </c>
      <c r="D67" s="11">
        <f t="shared" ref="D67:D130" si="6">(SIN($C67 * (PI()/180)) * AMPLITUDE) + 511</f>
        <v>518.70540642361414</v>
      </c>
      <c r="E67" s="4">
        <f t="shared" si="2"/>
        <v>7.7054064236141357</v>
      </c>
    </row>
    <row r="68" spans="2:5">
      <c r="B68" s="2">
        <v>65</v>
      </c>
      <c r="C68" s="7">
        <f t="shared" si="5"/>
        <v>547.56000000000006</v>
      </c>
      <c r="D68" s="11">
        <f t="shared" si="6"/>
        <v>443.77061250384349</v>
      </c>
      <c r="E68" s="4">
        <f t="shared" ref="E68:E131" si="7">IF($D68 &lt; 511, 511 - $D68, $D68 - 511)</f>
        <v>67.229387496156505</v>
      </c>
    </row>
    <row r="69" spans="2:5">
      <c r="B69" s="2">
        <v>66</v>
      </c>
      <c r="C69" s="7">
        <f t="shared" si="5"/>
        <v>555.98400000000004</v>
      </c>
      <c r="D69" s="11">
        <f t="shared" si="6"/>
        <v>370.28648690413888</v>
      </c>
      <c r="E69" s="4">
        <f t="shared" si="7"/>
        <v>140.71351309586112</v>
      </c>
    </row>
    <row r="70" spans="2:5">
      <c r="B70" s="2">
        <v>67</v>
      </c>
      <c r="C70" s="7">
        <f t="shared" si="5"/>
        <v>564.40800000000013</v>
      </c>
      <c r="D70" s="11">
        <f t="shared" si="6"/>
        <v>299.83866199459169</v>
      </c>
      <c r="E70" s="4">
        <f t="shared" si="7"/>
        <v>211.16133800540831</v>
      </c>
    </row>
    <row r="71" spans="2:5">
      <c r="B71" s="2">
        <v>68</v>
      </c>
      <c r="C71" s="7">
        <f t="shared" si="5"/>
        <v>572.83200000000011</v>
      </c>
      <c r="D71" s="11">
        <f t="shared" si="6"/>
        <v>233.94725318336191</v>
      </c>
      <c r="E71" s="4">
        <f t="shared" si="7"/>
        <v>277.05274681663809</v>
      </c>
    </row>
    <row r="72" spans="2:5">
      <c r="B72" s="2">
        <v>69</v>
      </c>
      <c r="C72" s="7">
        <f t="shared" si="5"/>
        <v>581.25600000000009</v>
      </c>
      <c r="D72" s="11">
        <f t="shared" si="6"/>
        <v>174.03405803378945</v>
      </c>
      <c r="E72" s="4">
        <f t="shared" si="7"/>
        <v>336.96594196621055</v>
      </c>
    </row>
    <row r="73" spans="2:5">
      <c r="B73" s="2">
        <v>70</v>
      </c>
      <c r="C73" s="7">
        <f t="shared" si="5"/>
        <v>589.68000000000006</v>
      </c>
      <c r="D73" s="11">
        <f t="shared" si="6"/>
        <v>121.3918768731499</v>
      </c>
      <c r="E73" s="4">
        <f t="shared" si="7"/>
        <v>389.6081231268501</v>
      </c>
    </row>
    <row r="74" spans="2:5">
      <c r="B74" s="2">
        <v>71</v>
      </c>
      <c r="C74" s="7">
        <f t="shared" si="5"/>
        <v>598.10400000000004</v>
      </c>
      <c r="D74" s="11">
        <f t="shared" si="6"/>
        <v>77.156616889549753</v>
      </c>
      <c r="E74" s="4">
        <f t="shared" si="7"/>
        <v>433.84338311045025</v>
      </c>
    </row>
    <row r="75" spans="2:5">
      <c r="B75" s="2">
        <v>72</v>
      </c>
      <c r="C75" s="7">
        <f t="shared" si="5"/>
        <v>606.52800000000013</v>
      </c>
      <c r="D75" s="11">
        <f t="shared" si="6"/>
        <v>42.282781651712469</v>
      </c>
      <c r="E75" s="4">
        <f t="shared" si="7"/>
        <v>468.71721834828753</v>
      </c>
    </row>
    <row r="76" spans="2:5">
      <c r="B76" s="2">
        <v>73</v>
      </c>
      <c r="C76" s="7">
        <f t="shared" si="5"/>
        <v>614.95200000000011</v>
      </c>
      <c r="D76" s="11">
        <f t="shared" si="6"/>
        <v>17.522874936080598</v>
      </c>
      <c r="E76" s="4">
        <f t="shared" si="7"/>
        <v>493.4771250639194</v>
      </c>
    </row>
    <row r="77" spans="2:5">
      <c r="B77" s="2">
        <v>74</v>
      </c>
      <c r="C77" s="7">
        <f t="shared" si="5"/>
        <v>623.37600000000009</v>
      </c>
      <c r="D77" s="11">
        <f t="shared" si="6"/>
        <v>3.4111632831939005</v>
      </c>
      <c r="E77" s="4">
        <f t="shared" si="7"/>
        <v>507.5888367168061</v>
      </c>
    </row>
    <row r="78" spans="2:5">
      <c r="B78" s="2">
        <v>75</v>
      </c>
      <c r="C78" s="7">
        <f t="shared" si="5"/>
        <v>631.80000000000007</v>
      </c>
      <c r="D78" s="11">
        <f t="shared" si="6"/>
        <v>0.25214765311119436</v>
      </c>
      <c r="E78" s="4">
        <f t="shared" si="7"/>
        <v>510.74785234688881</v>
      </c>
    </row>
    <row r="79" spans="2:5">
      <c r="B79" s="2">
        <v>76</v>
      </c>
      <c r="C79" s="7">
        <f t="shared" si="5"/>
        <v>640.22400000000005</v>
      </c>
      <c r="D79" s="11">
        <f t="shared" si="6"/>
        <v>8.1139929372264419</v>
      </c>
      <c r="E79" s="4">
        <f t="shared" si="7"/>
        <v>502.88600706277356</v>
      </c>
    </row>
    <row r="80" spans="2:5">
      <c r="B80" s="2">
        <v>77</v>
      </c>
      <c r="C80" s="7">
        <f t="shared" si="5"/>
        <v>648.64800000000014</v>
      </c>
      <c r="D80" s="11">
        <f t="shared" si="6"/>
        <v>26.827057103748814</v>
      </c>
      <c r="E80" s="4">
        <f t="shared" si="7"/>
        <v>484.17294289625119</v>
      </c>
    </row>
    <row r="81" spans="2:5">
      <c r="B81" s="2">
        <v>78</v>
      </c>
      <c r="C81" s="7">
        <f t="shared" si="5"/>
        <v>657.07200000000012</v>
      </c>
      <c r="D81" s="11">
        <f t="shared" si="6"/>
        <v>55.987551714782171</v>
      </c>
      <c r="E81" s="4">
        <f t="shared" si="7"/>
        <v>455.01244828521783</v>
      </c>
    </row>
    <row r="82" spans="2:5">
      <c r="B82" s="2">
        <v>79</v>
      </c>
      <c r="C82" s="7">
        <f t="shared" si="5"/>
        <v>665.49600000000009</v>
      </c>
      <c r="D82" s="11">
        <f t="shared" si="6"/>
        <v>94.966254828773799</v>
      </c>
      <c r="E82" s="4">
        <f t="shared" si="7"/>
        <v>416.0337451712262</v>
      </c>
    </row>
    <row r="83" spans="2:5">
      <c r="B83" s="2">
        <v>80</v>
      </c>
      <c r="C83" s="7">
        <f t="shared" si="5"/>
        <v>673.92000000000007</v>
      </c>
      <c r="D83" s="11">
        <f t="shared" si="6"/>
        <v>142.92208828228013</v>
      </c>
      <c r="E83" s="4">
        <f t="shared" si="7"/>
        <v>368.07791171771987</v>
      </c>
    </row>
    <row r="84" spans="2:5">
      <c r="B84" s="2">
        <v>81</v>
      </c>
      <c r="C84" s="7">
        <f t="shared" si="5"/>
        <v>682.34400000000005</v>
      </c>
      <c r="D84" s="11">
        <f t="shared" si="6"/>
        <v>198.82026638195447</v>
      </c>
      <c r="E84" s="4">
        <f t="shared" si="7"/>
        <v>312.17973361804553</v>
      </c>
    </row>
    <row r="85" spans="2:5">
      <c r="B85" s="2">
        <v>82</v>
      </c>
      <c r="C85" s="7">
        <f t="shared" si="5"/>
        <v>690.76800000000014</v>
      </c>
      <c r="D85" s="11">
        <f t="shared" si="6"/>
        <v>261.45462439629239</v>
      </c>
      <c r="E85" s="4">
        <f t="shared" si="7"/>
        <v>249.54537560370761</v>
      </c>
    </row>
    <row r="86" spans="2:5">
      <c r="B86" s="2">
        <v>83</v>
      </c>
      <c r="C86" s="7">
        <f t="shared" si="5"/>
        <v>699.19200000000012</v>
      </c>
      <c r="D86" s="11">
        <f t="shared" si="6"/>
        <v>329.47364504537609</v>
      </c>
      <c r="E86" s="4">
        <f t="shared" si="7"/>
        <v>181.52635495462391</v>
      </c>
    </row>
    <row r="87" spans="2:5">
      <c r="B87" s="2">
        <v>84</v>
      </c>
      <c r="C87" s="7">
        <f t="shared" si="5"/>
        <v>707.6160000000001</v>
      </c>
      <c r="D87" s="11">
        <f t="shared" si="6"/>
        <v>401.40962139192192</v>
      </c>
      <c r="E87" s="4">
        <f t="shared" si="7"/>
        <v>109.59037860807808</v>
      </c>
    </row>
    <row r="88" spans="2:5">
      <c r="B88" s="2">
        <v>85</v>
      </c>
      <c r="C88" s="7">
        <f t="shared" si="5"/>
        <v>716.04000000000008</v>
      </c>
      <c r="D88" s="11">
        <f t="shared" si="6"/>
        <v>475.71032685993879</v>
      </c>
      <c r="E88" s="4">
        <f t="shared" si="7"/>
        <v>35.289673140061211</v>
      </c>
    </row>
    <row r="89" spans="2:5">
      <c r="B89" s="2">
        <v>86</v>
      </c>
      <c r="C89" s="7">
        <f t="shared" si="5"/>
        <v>724.46400000000006</v>
      </c>
      <c r="D89" s="11">
        <f t="shared" si="6"/>
        <v>550.77250900886088</v>
      </c>
      <c r="E89" s="4">
        <f t="shared" si="7"/>
        <v>39.772509008860879</v>
      </c>
    </row>
    <row r="90" spans="2:5">
      <c r="B90" s="2">
        <v>87</v>
      </c>
      <c r="C90" s="7">
        <f t="shared" si="5"/>
        <v>732.88800000000015</v>
      </c>
      <c r="D90" s="11">
        <f t="shared" si="6"/>
        <v>624.97648433815402</v>
      </c>
      <c r="E90" s="4">
        <f t="shared" si="7"/>
        <v>113.97648433815402</v>
      </c>
    </row>
    <row r="91" spans="2:5">
      <c r="B91" s="2">
        <v>88</v>
      </c>
      <c r="C91" s="7">
        <f t="shared" si="5"/>
        <v>741.31200000000013</v>
      </c>
      <c r="D91" s="11">
        <f t="shared" si="6"/>
        <v>696.72108763952963</v>
      </c>
      <c r="E91" s="4">
        <f t="shared" si="7"/>
        <v>185.72108763952963</v>
      </c>
    </row>
    <row r="92" spans="2:5">
      <c r="B92" s="2">
        <v>89</v>
      </c>
      <c r="C92" s="7">
        <f t="shared" si="5"/>
        <v>749.7360000000001</v>
      </c>
      <c r="D92" s="11">
        <f t="shared" si="6"/>
        <v>764.45822176349543</v>
      </c>
      <c r="E92" s="4">
        <f t="shared" si="7"/>
        <v>253.45822176349543</v>
      </c>
    </row>
    <row r="93" spans="2:5">
      <c r="B93" s="2">
        <v>90</v>
      </c>
      <c r="C93" s="7">
        <f t="shared" si="5"/>
        <v>758.16000000000008</v>
      </c>
      <c r="D93" s="11">
        <f t="shared" si="6"/>
        <v>826.72626228916113</v>
      </c>
      <c r="E93" s="4">
        <f t="shared" si="7"/>
        <v>315.72626228916113</v>
      </c>
    </row>
    <row r="94" spans="2:5">
      <c r="B94" s="2">
        <v>91</v>
      </c>
      <c r="C94" s="7">
        <f t="shared" si="5"/>
        <v>766.58400000000006</v>
      </c>
      <c r="D94" s="11">
        <f t="shared" si="6"/>
        <v>882.18159629504532</v>
      </c>
      <c r="E94" s="4">
        <f t="shared" si="7"/>
        <v>371.18159629504532</v>
      </c>
    </row>
    <row r="95" spans="2:5">
      <c r="B95" s="2">
        <v>92</v>
      </c>
      <c r="C95" s="7">
        <f t="shared" si="5"/>
        <v>775.00800000000015</v>
      </c>
      <c r="D95" s="11">
        <f t="shared" si="6"/>
        <v>929.62761469073018</v>
      </c>
      <c r="E95" s="4">
        <f t="shared" si="7"/>
        <v>418.62761469073018</v>
      </c>
    </row>
    <row r="96" spans="2:5">
      <c r="B96" s="2">
        <v>93</v>
      </c>
      <c r="C96" s="7">
        <f t="shared" si="5"/>
        <v>783.43200000000013</v>
      </c>
      <c r="D96" s="11">
        <f t="shared" si="6"/>
        <v>968.04053251604671</v>
      </c>
      <c r="E96" s="4">
        <f t="shared" si="7"/>
        <v>457.04053251604671</v>
      </c>
    </row>
    <row r="97" spans="2:5">
      <c r="B97" s="2">
        <v>94</v>
      </c>
      <c r="C97" s="7">
        <f t="shared" si="5"/>
        <v>791.85600000000011</v>
      </c>
      <c r="D97" s="11">
        <f t="shared" si="6"/>
        <v>996.59148006020496</v>
      </c>
      <c r="E97" s="4">
        <f t="shared" si="7"/>
        <v>485.59148006020496</v>
      </c>
    </row>
    <row r="98" spans="2:5">
      <c r="B98" s="2">
        <v>95</v>
      </c>
      <c r="C98" s="7">
        <f t="shared" si="5"/>
        <v>800.28000000000009</v>
      </c>
      <c r="D98" s="11">
        <f t="shared" si="6"/>
        <v>1014.6643881211381</v>
      </c>
      <c r="E98" s="4">
        <f t="shared" si="7"/>
        <v>503.66438812113813</v>
      </c>
    </row>
    <row r="99" spans="2:5">
      <c r="B99" s="2">
        <v>96</v>
      </c>
      <c r="C99" s="7">
        <f t="shared" si="5"/>
        <v>808.70400000000018</v>
      </c>
      <c r="D99" s="11">
        <f t="shared" si="6"/>
        <v>1021.8692814789028</v>
      </c>
      <c r="E99" s="4">
        <f t="shared" si="7"/>
        <v>510.86928147890285</v>
      </c>
    </row>
    <row r="100" spans="2:5">
      <c r="B100" s="2">
        <v>97</v>
      </c>
      <c r="C100" s="7">
        <f t="shared" si="5"/>
        <v>817.12800000000016</v>
      </c>
      <c r="D100" s="11">
        <f t="shared" si="6"/>
        <v>1018.0506937380308</v>
      </c>
      <c r="E100" s="4">
        <f t="shared" si="7"/>
        <v>507.05069373803076</v>
      </c>
    </row>
    <row r="101" spans="2:5">
      <c r="B101" s="2">
        <v>98</v>
      </c>
      <c r="C101" s="7">
        <f t="shared" si="5"/>
        <v>825.55200000000013</v>
      </c>
      <c r="D101" s="11">
        <f t="shared" si="6"/>
        <v>1003.2910219642898</v>
      </c>
      <c r="E101" s="4">
        <f t="shared" si="7"/>
        <v>492.29102196428983</v>
      </c>
    </row>
    <row r="102" spans="2:5">
      <c r="B102" s="2">
        <v>99</v>
      </c>
      <c r="C102" s="7">
        <f t="shared" si="5"/>
        <v>833.97600000000011</v>
      </c>
      <c r="D102" s="11">
        <f t="shared" si="6"/>
        <v>977.90874872987388</v>
      </c>
      <c r="E102" s="4">
        <f t="shared" si="7"/>
        <v>466.90874872987388</v>
      </c>
    </row>
    <row r="103" spans="2:5">
      <c r="B103" s="2">
        <v>100</v>
      </c>
      <c r="C103" s="7">
        <f t="shared" si="5"/>
        <v>842.40000000000009</v>
      </c>
      <c r="D103" s="11">
        <f t="shared" si="6"/>
        <v>942.45156993152932</v>
      </c>
      <c r="E103" s="4">
        <f t="shared" si="7"/>
        <v>431.45156993152932</v>
      </c>
    </row>
    <row r="104" spans="2:5">
      <c r="B104" s="2">
        <v>101</v>
      </c>
      <c r="C104" s="7">
        <f t="shared" si="5"/>
        <v>850.82400000000018</v>
      </c>
      <c r="D104" s="11">
        <f t="shared" si="6"/>
        <v>897.6845766688084</v>
      </c>
      <c r="E104" s="4">
        <f t="shared" si="7"/>
        <v>386.6845766688084</v>
      </c>
    </row>
    <row r="105" spans="2:5">
      <c r="B105" s="2">
        <v>102</v>
      </c>
      <c r="C105" s="7">
        <f t="shared" si="5"/>
        <v>859.24800000000016</v>
      </c>
      <c r="D105" s="11">
        <f t="shared" si="6"/>
        <v>844.57374619257826</v>
      </c>
      <c r="E105" s="4">
        <f t="shared" si="7"/>
        <v>333.57374619257826</v>
      </c>
    </row>
    <row r="106" spans="2:5">
      <c r="B106" s="2">
        <v>103</v>
      </c>
      <c r="C106" s="7">
        <f t="shared" si="5"/>
        <v>867.67200000000014</v>
      </c>
      <c r="D106" s="11">
        <f t="shared" si="6"/>
        <v>784.26509815426891</v>
      </c>
      <c r="E106" s="4">
        <f t="shared" si="7"/>
        <v>273.26509815426891</v>
      </c>
    </row>
    <row r="107" spans="2:5">
      <c r="B107" s="2">
        <v>104</v>
      </c>
      <c r="C107" s="7">
        <f t="shared" si="5"/>
        <v>876.09600000000012</v>
      </c>
      <c r="D107" s="11">
        <f t="shared" si="6"/>
        <v>718.05996592004146</v>
      </c>
      <c r="E107" s="4">
        <f t="shared" si="7"/>
        <v>207.05996592004146</v>
      </c>
    </row>
    <row r="108" spans="2:5">
      <c r="B108" s="2">
        <v>105</v>
      </c>
      <c r="C108" s="7">
        <f t="shared" si="5"/>
        <v>884.5200000000001</v>
      </c>
      <c r="D108" s="11">
        <f t="shared" si="6"/>
        <v>647.38691654271088</v>
      </c>
      <c r="E108" s="4">
        <f t="shared" si="7"/>
        <v>136.38691654271088</v>
      </c>
    </row>
    <row r="109" spans="2:5">
      <c r="B109" s="2">
        <v>106</v>
      </c>
      <c r="C109" s="7">
        <f t="shared" si="5"/>
        <v>892.94400000000019</v>
      </c>
      <c r="D109" s="11">
        <f t="shared" si="6"/>
        <v>573.77092529919958</v>
      </c>
      <c r="E109" s="4">
        <f t="shared" si="7"/>
        <v>62.770925299199575</v>
      </c>
    </row>
    <row r="110" spans="2:5">
      <c r="B110" s="2">
        <v>107</v>
      </c>
      <c r="C110" s="7">
        <f t="shared" si="5"/>
        <v>901.36800000000017</v>
      </c>
      <c r="D110" s="11">
        <f t="shared" si="6"/>
        <v>498.80046994193975</v>
      </c>
      <c r="E110" s="4">
        <f t="shared" si="7"/>
        <v>12.199530058060247</v>
      </c>
    </row>
    <row r="111" spans="2:5">
      <c r="B111" s="2">
        <v>108</v>
      </c>
      <c r="C111" s="7">
        <f t="shared" si="5"/>
        <v>909.79200000000014</v>
      </c>
      <c r="D111" s="11">
        <f t="shared" si="6"/>
        <v>424.09325470085685</v>
      </c>
      <c r="E111" s="4">
        <f t="shared" si="7"/>
        <v>86.906745299143154</v>
      </c>
    </row>
    <row r="112" spans="2:5">
      <c r="B112" s="2">
        <v>109</v>
      </c>
      <c r="C112" s="7">
        <f t="shared" si="5"/>
        <v>918.21600000000012</v>
      </c>
      <c r="D112" s="11">
        <f t="shared" si="6"/>
        <v>351.2613036396358</v>
      </c>
      <c r="E112" s="4">
        <f t="shared" si="7"/>
        <v>159.7386963603642</v>
      </c>
    </row>
    <row r="113" spans="2:5">
      <c r="B113" s="2">
        <v>110</v>
      </c>
      <c r="C113" s="7">
        <f t="shared" si="5"/>
        <v>926.6400000000001</v>
      </c>
      <c r="D113" s="11">
        <f t="shared" si="6"/>
        <v>281.8761765779924</v>
      </c>
      <c r="E113" s="4">
        <f t="shared" si="7"/>
        <v>229.1238234220076</v>
      </c>
    </row>
    <row r="114" spans="2:5">
      <c r="B114" s="2">
        <v>111</v>
      </c>
      <c r="C114" s="7">
        <f t="shared" si="5"/>
        <v>935.06400000000019</v>
      </c>
      <c r="D114" s="11">
        <f t="shared" si="6"/>
        <v>217.43505814694879</v>
      </c>
      <c r="E114" s="4">
        <f t="shared" si="7"/>
        <v>293.56494185305121</v>
      </c>
    </row>
    <row r="115" spans="2:5">
      <c r="B115" s="2">
        <v>112</v>
      </c>
      <c r="C115" s="7">
        <f t="shared" si="5"/>
        <v>943.48800000000017</v>
      </c>
      <c r="D115" s="11">
        <f t="shared" si="6"/>
        <v>159.32845170373145</v>
      </c>
      <c r="E115" s="4">
        <f t="shared" si="7"/>
        <v>351.67154829626855</v>
      </c>
    </row>
    <row r="116" spans="2:5">
      <c r="B116" s="2">
        <v>113</v>
      </c>
      <c r="C116" s="7">
        <f t="shared" si="5"/>
        <v>951.91200000000015</v>
      </c>
      <c r="D116" s="11">
        <f t="shared" si="6"/>
        <v>108.81017520344932</v>
      </c>
      <c r="E116" s="4">
        <f t="shared" si="7"/>
        <v>402.18982479655068</v>
      </c>
    </row>
    <row r="117" spans="2:5">
      <c r="B117" s="2">
        <v>114</v>
      </c>
      <c r="C117" s="7">
        <f t="shared" si="5"/>
        <v>960.33600000000013</v>
      </c>
      <c r="D117" s="11">
        <f t="shared" si="6"/>
        <v>66.970306453334274</v>
      </c>
      <c r="E117" s="4">
        <f t="shared" si="7"/>
        <v>444.02969354666573</v>
      </c>
    </row>
    <row r="118" spans="2:5">
      <c r="B118" s="2">
        <v>115</v>
      </c>
      <c r="C118" s="7">
        <f t="shared" si="5"/>
        <v>968.7600000000001</v>
      </c>
      <c r="D118" s="11">
        <f t="shared" si="6"/>
        <v>34.711661533853714</v>
      </c>
      <c r="E118" s="4">
        <f t="shared" si="7"/>
        <v>476.28833846614629</v>
      </c>
    </row>
    <row r="119" spans="2:5">
      <c r="B119" s="2">
        <v>116</v>
      </c>
      <c r="C119" s="7">
        <f t="shared" si="5"/>
        <v>977.1840000000002</v>
      </c>
      <c r="D119" s="11">
        <f t="shared" si="6"/>
        <v>12.730313932747606</v>
      </c>
      <c r="E119" s="4">
        <f t="shared" si="7"/>
        <v>498.26968606725239</v>
      </c>
    </row>
    <row r="120" spans="2:5">
      <c r="B120" s="2">
        <v>117</v>
      </c>
      <c r="C120" s="7">
        <f t="shared" si="5"/>
        <v>985.60800000000017</v>
      </c>
      <c r="D120" s="11">
        <f t="shared" si="6"/>
        <v>1.5005747479576144</v>
      </c>
      <c r="E120" s="4">
        <f t="shared" si="7"/>
        <v>509.49942525204239</v>
      </c>
    </row>
    <row r="121" spans="2:5">
      <c r="B121" s="2">
        <v>118</v>
      </c>
      <c r="C121" s="7">
        <f t="shared" si="5"/>
        <v>994.03200000000015</v>
      </c>
      <c r="D121" s="11">
        <f t="shared" si="6"/>
        <v>1.2647580549905797</v>
      </c>
      <c r="E121" s="4">
        <f t="shared" si="7"/>
        <v>509.73524194500942</v>
      </c>
    </row>
    <row r="122" spans="2:5">
      <c r="B122" s="2">
        <v>119</v>
      </c>
      <c r="C122" s="7">
        <f t="shared" si="5"/>
        <v>1002.4560000000001</v>
      </c>
      <c r="D122" s="11">
        <f t="shared" si="6"/>
        <v>12.027952280478587</v>
      </c>
      <c r="E122" s="4">
        <f t="shared" si="7"/>
        <v>498.97204771952141</v>
      </c>
    </row>
    <row r="123" spans="2:5">
      <c r="B123" s="2">
        <v>120</v>
      </c>
      <c r="C123" s="7">
        <f t="shared" si="5"/>
        <v>1010.8800000000001</v>
      </c>
      <c r="D123" s="11">
        <f t="shared" si="6"/>
        <v>33.557910404671816</v>
      </c>
      <c r="E123" s="4">
        <f t="shared" si="7"/>
        <v>477.44208959532818</v>
      </c>
    </row>
    <row r="124" spans="2:5">
      <c r="B124" s="2">
        <v>121</v>
      </c>
      <c r="C124" s="7">
        <f t="shared" si="5"/>
        <v>1019.3040000000002</v>
      </c>
      <c r="D124" s="11">
        <f t="shared" si="6"/>
        <v>65.390061362052336</v>
      </c>
      <c r="E124" s="4">
        <f t="shared" si="7"/>
        <v>445.60993863794766</v>
      </c>
    </row>
    <row r="125" spans="2:5">
      <c r="B125" s="2">
        <v>122</v>
      </c>
      <c r="C125" s="7">
        <f t="shared" si="5"/>
        <v>1027.7280000000001</v>
      </c>
      <c r="D125" s="11">
        <f t="shared" si="6"/>
        <v>106.83753450463041</v>
      </c>
      <c r="E125" s="4">
        <f t="shared" si="7"/>
        <v>404.16246549536959</v>
      </c>
    </row>
    <row r="126" spans="2:5">
      <c r="B126" s="2">
        <v>123</v>
      </c>
      <c r="C126" s="7">
        <f t="shared" si="5"/>
        <v>1036.152</v>
      </c>
      <c r="D126" s="11">
        <f t="shared" si="6"/>
        <v>157.00598082114675</v>
      </c>
      <c r="E126" s="4">
        <f t="shared" si="7"/>
        <v>353.99401917885325</v>
      </c>
    </row>
    <row r="127" spans="2:5">
      <c r="B127" s="2">
        <v>124</v>
      </c>
      <c r="C127" s="7">
        <f t="shared" si="5"/>
        <v>1044.5760000000002</v>
      </c>
      <c r="D127" s="11">
        <f t="shared" si="6"/>
        <v>214.81287110155432</v>
      </c>
      <c r="E127" s="4">
        <f t="shared" si="7"/>
        <v>296.18712889844568</v>
      </c>
    </row>
    <row r="128" spans="2:5">
      <c r="B128" s="2">
        <v>125</v>
      </c>
      <c r="C128" s="7">
        <f t="shared" si="5"/>
        <v>1053.0000000000002</v>
      </c>
      <c r="D128" s="11">
        <f t="shared" si="6"/>
        <v>279.01085463309329</v>
      </c>
      <c r="E128" s="4">
        <f t="shared" si="7"/>
        <v>231.98914536690671</v>
      </c>
    </row>
    <row r="129" spans="2:5">
      <c r="B129" s="2">
        <v>126</v>
      </c>
      <c r="C129" s="7">
        <f t="shared" si="5"/>
        <v>1061.4240000000002</v>
      </c>
      <c r="D129" s="11">
        <f t="shared" si="6"/>
        <v>348.21467439662842</v>
      </c>
      <c r="E129" s="4">
        <f t="shared" si="7"/>
        <v>162.78532560337158</v>
      </c>
    </row>
    <row r="130" spans="2:5">
      <c r="B130" s="2">
        <v>127</v>
      </c>
      <c r="C130" s="7">
        <f t="shared" si="5"/>
        <v>1069.8480000000002</v>
      </c>
      <c r="D130" s="11">
        <f t="shared" si="6"/>
        <v>420.9310579900544</v>
      </c>
      <c r="E130" s="4">
        <f t="shared" si="7"/>
        <v>90.068942009945602</v>
      </c>
    </row>
    <row r="131" spans="2:5">
      <c r="B131" s="2">
        <v>128</v>
      </c>
      <c r="C131" s="7">
        <f t="shared" ref="C131:C194" si="8">$B131 * (360 / (SAMPLE_RATE / FREQ)) + PHASE_OFFSET</f>
        <v>1078.2720000000002</v>
      </c>
      <c r="D131" s="11">
        <f t="shared" ref="D131:D194" si="9">(SIN($C131 * (PI()/180)) * AMPLITUDE) + 511</f>
        <v>495.59093929574385</v>
      </c>
      <c r="E131" s="4">
        <f t="shared" si="7"/>
        <v>15.409060704256149</v>
      </c>
    </row>
    <row r="132" spans="2:5">
      <c r="B132" s="2">
        <v>129</v>
      </c>
      <c r="C132" s="7">
        <f t="shared" si="8"/>
        <v>1086.6960000000001</v>
      </c>
      <c r="D132" s="11">
        <f t="shared" si="9"/>
        <v>570.58331561645832</v>
      </c>
      <c r="E132" s="4">
        <f t="shared" ref="E132:E195" si="10">IF($D132 &lt; 511, 511 - $D132, $D132 - 511)</f>
        <v>59.583315616458322</v>
      </c>
    </row>
    <row r="133" spans="2:5">
      <c r="B133" s="2">
        <v>130</v>
      </c>
      <c r="C133" s="7">
        <f t="shared" si="8"/>
        <v>1095.1200000000001</v>
      </c>
      <c r="D133" s="11">
        <f t="shared" si="9"/>
        <v>644.29000971413757</v>
      </c>
      <c r="E133" s="4">
        <f t="shared" si="10"/>
        <v>133.29000971413757</v>
      </c>
    </row>
    <row r="134" spans="2:5">
      <c r="B134" s="2">
        <v>131</v>
      </c>
      <c r="C134" s="7">
        <f t="shared" si="8"/>
        <v>1103.5440000000001</v>
      </c>
      <c r="D134" s="11">
        <f t="shared" si="9"/>
        <v>715.12058666015241</v>
      </c>
      <c r="E134" s="4">
        <f t="shared" si="10"/>
        <v>204.12058666015241</v>
      </c>
    </row>
    <row r="135" spans="2:5">
      <c r="B135" s="2">
        <v>132</v>
      </c>
      <c r="C135" s="7">
        <f t="shared" si="8"/>
        <v>1111.9680000000001</v>
      </c>
      <c r="D135" s="11">
        <f t="shared" si="9"/>
        <v>781.54667206504746</v>
      </c>
      <c r="E135" s="4">
        <f t="shared" si="10"/>
        <v>270.54667206504746</v>
      </c>
    </row>
    <row r="136" spans="2:5">
      <c r="B136" s="2">
        <v>133</v>
      </c>
      <c r="C136" s="7">
        <f t="shared" si="8"/>
        <v>1120.3920000000003</v>
      </c>
      <c r="D136" s="11">
        <f t="shared" si="9"/>
        <v>842.13493117282439</v>
      </c>
      <c r="E136" s="4">
        <f t="shared" si="10"/>
        <v>331.13493117282439</v>
      </c>
    </row>
    <row r="137" spans="2:5">
      <c r="B137" s="2">
        <v>134</v>
      </c>
      <c r="C137" s="7">
        <f t="shared" si="8"/>
        <v>1128.8160000000003</v>
      </c>
      <c r="D137" s="11">
        <f t="shared" si="9"/>
        <v>895.57799720045546</v>
      </c>
      <c r="E137" s="4">
        <f t="shared" si="10"/>
        <v>384.57799720045546</v>
      </c>
    </row>
    <row r="138" spans="2:5">
      <c r="B138" s="2">
        <v>135</v>
      </c>
      <c r="C138" s="7">
        <f t="shared" si="8"/>
        <v>1137.2400000000002</v>
      </c>
      <c r="D138" s="11">
        <f t="shared" si="9"/>
        <v>940.72268155436564</v>
      </c>
      <c r="E138" s="4">
        <f t="shared" si="10"/>
        <v>429.72268155436564</v>
      </c>
    </row>
    <row r="139" spans="2:5">
      <c r="B139" s="2">
        <v>136</v>
      </c>
      <c r="C139" s="7">
        <f t="shared" si="8"/>
        <v>1145.6640000000002</v>
      </c>
      <c r="D139" s="11">
        <f t="shared" si="9"/>
        <v>976.59485720691714</v>
      </c>
      <c r="E139" s="4">
        <f t="shared" si="10"/>
        <v>465.59485720691714</v>
      </c>
    </row>
    <row r="140" spans="2:5">
      <c r="B140" s="2">
        <v>137</v>
      </c>
      <c r="C140" s="7">
        <f t="shared" si="8"/>
        <v>1154.0880000000002</v>
      </c>
      <c r="D140" s="11">
        <f t="shared" si="9"/>
        <v>1002.4204783021364</v>
      </c>
      <c r="E140" s="4">
        <f t="shared" si="10"/>
        <v>491.42047830213642</v>
      </c>
    </row>
    <row r="141" spans="2:5">
      <c r="B141" s="2">
        <v>138</v>
      </c>
      <c r="C141" s="7">
        <f t="shared" si="8"/>
        <v>1162.5120000000002</v>
      </c>
      <c r="D141" s="11">
        <f t="shared" si="9"/>
        <v>1017.6422824319583</v>
      </c>
      <c r="E141" s="4">
        <f t="shared" si="10"/>
        <v>506.64228243195828</v>
      </c>
    </row>
    <row r="142" spans="2:5">
      <c r="B142" s="2">
        <v>139</v>
      </c>
      <c r="C142" s="7">
        <f t="shared" si="8"/>
        <v>1170.9360000000001</v>
      </c>
      <c r="D142" s="11">
        <f t="shared" si="9"/>
        <v>1021.9318151830992</v>
      </c>
      <c r="E142" s="4">
        <f t="shared" si="10"/>
        <v>510.93181518309916</v>
      </c>
    </row>
    <row r="143" spans="2:5">
      <c r="B143" s="2">
        <v>140</v>
      </c>
      <c r="C143" s="7">
        <f t="shared" si="8"/>
        <v>1179.3600000000001</v>
      </c>
      <c r="D143" s="11">
        <f t="shared" si="9"/>
        <v>1015.1965174902205</v>
      </c>
      <c r="E143" s="4">
        <f t="shared" si="10"/>
        <v>504.19651749022046</v>
      </c>
    </row>
    <row r="144" spans="2:5">
      <c r="B144" s="2">
        <v>141</v>
      </c>
      <c r="C144" s="7">
        <f t="shared" si="8"/>
        <v>1187.7840000000001</v>
      </c>
      <c r="D144" s="11">
        <f t="shared" si="9"/>
        <v>997.58172286524564</v>
      </c>
      <c r="E144" s="4">
        <f t="shared" si="10"/>
        <v>486.58172286524564</v>
      </c>
    </row>
    <row r="145" spans="2:5">
      <c r="B145" s="2">
        <v>142</v>
      </c>
      <c r="C145" s="7">
        <f t="shared" si="8"/>
        <v>1196.2080000000001</v>
      </c>
      <c r="D145" s="11">
        <f t="shared" si="9"/>
        <v>969.46752140684407</v>
      </c>
      <c r="E145" s="4">
        <f t="shared" si="10"/>
        <v>458.46752140684407</v>
      </c>
    </row>
    <row r="146" spans="2:5">
      <c r="B146" s="2">
        <v>143</v>
      </c>
      <c r="C146" s="7">
        <f t="shared" si="8"/>
        <v>1204.6320000000003</v>
      </c>
      <c r="D146" s="11">
        <f t="shared" si="9"/>
        <v>931.46055825813869</v>
      </c>
      <c r="E146" s="4">
        <f t="shared" si="10"/>
        <v>420.46055825813869</v>
      </c>
    </row>
    <row r="147" spans="2:5">
      <c r="B147" s="2">
        <v>144</v>
      </c>
      <c r="C147" s="7">
        <f t="shared" si="8"/>
        <v>1213.0560000000003</v>
      </c>
      <c r="D147" s="11">
        <f t="shared" si="9"/>
        <v>884.38094348461311</v>
      </c>
      <c r="E147" s="4">
        <f t="shared" si="10"/>
        <v>373.38094348461311</v>
      </c>
    </row>
    <row r="148" spans="2:5">
      <c r="B148" s="2">
        <v>145</v>
      </c>
      <c r="C148" s="7">
        <f t="shared" si="8"/>
        <v>1221.4800000000002</v>
      </c>
      <c r="D148" s="11">
        <f t="shared" si="9"/>
        <v>829.24455582942323</v>
      </c>
      <c r="E148" s="4">
        <f t="shared" si="10"/>
        <v>318.24455582942323</v>
      </c>
    </row>
    <row r="149" spans="2:5">
      <c r="B149" s="2">
        <v>146</v>
      </c>
      <c r="C149" s="7">
        <f t="shared" si="8"/>
        <v>1229.9040000000002</v>
      </c>
      <c r="D149" s="11">
        <f t="shared" si="9"/>
        <v>767.24112219375615</v>
      </c>
      <c r="E149" s="4">
        <f t="shared" si="10"/>
        <v>256.24112219375615</v>
      </c>
    </row>
    <row r="150" spans="2:5">
      <c r="B150" s="2">
        <v>147</v>
      </c>
      <c r="C150" s="7">
        <f t="shared" si="8"/>
        <v>1238.3280000000002</v>
      </c>
      <c r="D150" s="11">
        <f t="shared" si="9"/>
        <v>699.70854584075983</v>
      </c>
      <c r="E150" s="4">
        <f t="shared" si="10"/>
        <v>188.70854584075983</v>
      </c>
    </row>
    <row r="151" spans="2:5">
      <c r="B151" s="2">
        <v>148</v>
      </c>
      <c r="C151" s="7">
        <f t="shared" si="8"/>
        <v>1246.7520000000002</v>
      </c>
      <c r="D151" s="11">
        <f t="shared" si="9"/>
        <v>628.1040372662668</v>
      </c>
      <c r="E151" s="4">
        <f t="shared" si="10"/>
        <v>117.1040372662668</v>
      </c>
    </row>
    <row r="152" spans="2:5">
      <c r="B152" s="2">
        <v>149</v>
      </c>
      <c r="C152" s="7">
        <f t="shared" si="8"/>
        <v>1255.1760000000002</v>
      </c>
      <c r="D152" s="11">
        <f t="shared" si="9"/>
        <v>553.97267067118048</v>
      </c>
      <c r="E152" s="4">
        <f t="shared" si="10"/>
        <v>42.972670671180481</v>
      </c>
    </row>
    <row r="153" spans="2:5">
      <c r="B153" s="2">
        <v>150</v>
      </c>
      <c r="C153" s="7">
        <f t="shared" si="8"/>
        <v>1263.6000000000001</v>
      </c>
      <c r="D153" s="11">
        <f t="shared" si="9"/>
        <v>478.91404452051967</v>
      </c>
      <c r="E153" s="4">
        <f t="shared" si="10"/>
        <v>32.085955479480333</v>
      </c>
    </row>
    <row r="154" spans="2:5">
      <c r="B154" s="2">
        <v>151</v>
      </c>
      <c r="C154" s="7">
        <f t="shared" si="8"/>
        <v>1272.0240000000001</v>
      </c>
      <c r="D154" s="11">
        <f t="shared" si="9"/>
        <v>404.54776558387778</v>
      </c>
      <c r="E154" s="4">
        <f t="shared" si="10"/>
        <v>106.45223441612222</v>
      </c>
    </row>
    <row r="155" spans="2:5">
      <c r="B155" s="2">
        <v>152</v>
      </c>
      <c r="C155" s="7">
        <f t="shared" si="8"/>
        <v>1280.4480000000001</v>
      </c>
      <c r="D155" s="11">
        <f t="shared" si="9"/>
        <v>332.47850123890731</v>
      </c>
      <c r="E155" s="4">
        <f t="shared" si="10"/>
        <v>178.52149876109269</v>
      </c>
    </row>
    <row r="156" spans="2:5">
      <c r="B156" s="2">
        <v>153</v>
      </c>
      <c r="C156" s="7">
        <f t="shared" si="8"/>
        <v>1288.8720000000003</v>
      </c>
      <c r="D156" s="11">
        <f t="shared" si="9"/>
        <v>264.26135413534678</v>
      </c>
      <c r="E156" s="4">
        <f t="shared" si="10"/>
        <v>246.73864586465322</v>
      </c>
    </row>
    <row r="157" spans="2:5">
      <c r="B157" s="2">
        <v>154</v>
      </c>
      <c r="C157" s="7">
        <f t="shared" si="8"/>
        <v>1297.2960000000003</v>
      </c>
      <c r="D157" s="11">
        <f t="shared" si="9"/>
        <v>201.36830636130577</v>
      </c>
      <c r="E157" s="4">
        <f t="shared" si="10"/>
        <v>309.63169363869423</v>
      </c>
    </row>
    <row r="158" spans="2:5">
      <c r="B158" s="2">
        <v>155</v>
      </c>
      <c r="C158" s="7">
        <f t="shared" si="8"/>
        <v>1305.7200000000003</v>
      </c>
      <c r="D158" s="11">
        <f t="shared" si="9"/>
        <v>145.15645717584329</v>
      </c>
      <c r="E158" s="4">
        <f t="shared" si="10"/>
        <v>365.84354282415671</v>
      </c>
    </row>
    <row r="159" spans="2:5">
      <c r="B159" s="2">
        <v>156</v>
      </c>
      <c r="C159" s="7">
        <f t="shared" si="8"/>
        <v>1314.1440000000002</v>
      </c>
      <c r="D159" s="11">
        <f t="shared" si="9"/>
        <v>96.83873967061254</v>
      </c>
      <c r="E159" s="4">
        <f t="shared" si="10"/>
        <v>414.16126032938746</v>
      </c>
    </row>
    <row r="160" spans="2:5">
      <c r="B160" s="2">
        <v>157</v>
      </c>
      <c r="C160" s="7">
        <f t="shared" si="8"/>
        <v>1322.5680000000002</v>
      </c>
      <c r="D160" s="11">
        <f t="shared" si="9"/>
        <v>57.457748233178677</v>
      </c>
      <c r="E160" s="4">
        <f t="shared" si="10"/>
        <v>453.54225176682132</v>
      </c>
    </row>
    <row r="161" spans="2:5">
      <c r="B161" s="2">
        <v>158</v>
      </c>
      <c r="C161" s="7">
        <f t="shared" si="8"/>
        <v>1330.9920000000002</v>
      </c>
      <c r="D161" s="11">
        <f t="shared" si="9"/>
        <v>27.86324156012796</v>
      </c>
      <c r="E161" s="4">
        <f t="shared" si="10"/>
        <v>483.13675843987204</v>
      </c>
    </row>
    <row r="162" spans="2:5">
      <c r="B162" s="2">
        <v>159</v>
      </c>
      <c r="C162" s="7">
        <f t="shared" si="8"/>
        <v>1339.4160000000002</v>
      </c>
      <c r="D162" s="11">
        <f t="shared" si="9"/>
        <v>8.6938066574934396</v>
      </c>
      <c r="E162" s="4">
        <f t="shared" si="10"/>
        <v>502.30619334250656</v>
      </c>
    </row>
    <row r="163" spans="2:5">
      <c r="B163" s="2">
        <v>160</v>
      </c>
      <c r="C163" s="7">
        <f t="shared" si="8"/>
        <v>1347.8400000000001</v>
      </c>
      <c r="D163" s="11">
        <f t="shared" si="9"/>
        <v>0.3630794806588824</v>
      </c>
      <c r="E163" s="4">
        <f t="shared" si="10"/>
        <v>510.63692051934112</v>
      </c>
    </row>
    <row r="164" spans="2:5">
      <c r="B164" s="2">
        <v>161</v>
      </c>
      <c r="C164" s="7">
        <f t="shared" si="8"/>
        <v>1356.2640000000001</v>
      </c>
      <c r="D164" s="11">
        <f t="shared" si="9"/>
        <v>3.0508195432634011</v>
      </c>
      <c r="E164" s="4">
        <f t="shared" si="10"/>
        <v>507.9491804567366</v>
      </c>
    </row>
    <row r="165" spans="2:5">
      <c r="B165" s="2">
        <v>162</v>
      </c>
      <c r="C165" s="7">
        <f t="shared" si="8"/>
        <v>1364.6880000000001</v>
      </c>
      <c r="D165" s="11">
        <f t="shared" si="9"/>
        <v>16.699031086210937</v>
      </c>
      <c r="E165" s="4">
        <f t="shared" si="10"/>
        <v>494.30096891378906</v>
      </c>
    </row>
    <row r="166" spans="2:5">
      <c r="B166" s="2">
        <v>163</v>
      </c>
      <c r="C166" s="7">
        <f t="shared" si="8"/>
        <v>1373.1120000000003</v>
      </c>
      <c r="D166" s="11">
        <f t="shared" si="9"/>
        <v>41.013214503775259</v>
      </c>
      <c r="E166" s="4">
        <f t="shared" si="10"/>
        <v>469.98678549622474</v>
      </c>
    </row>
    <row r="167" spans="2:5">
      <c r="B167" s="2">
        <v>164</v>
      </c>
      <c r="C167" s="7">
        <f t="shared" si="8"/>
        <v>1381.5360000000003</v>
      </c>
      <c r="D167" s="11">
        <f t="shared" si="9"/>
        <v>75.468721023656713</v>
      </c>
      <c r="E167" s="4">
        <f t="shared" si="10"/>
        <v>435.53127897634329</v>
      </c>
    </row>
    <row r="168" spans="2:5">
      <c r="B168" s="2">
        <v>165</v>
      </c>
      <c r="C168" s="7">
        <f t="shared" si="8"/>
        <v>1389.9600000000003</v>
      </c>
      <c r="D168" s="11">
        <f t="shared" si="9"/>
        <v>119.32207352042343</v>
      </c>
      <c r="E168" s="4">
        <f t="shared" si="10"/>
        <v>391.67792647957657</v>
      </c>
    </row>
    <row r="169" spans="2:5">
      <c r="B169" s="2">
        <v>166</v>
      </c>
      <c r="C169" s="7">
        <f t="shared" si="8"/>
        <v>1398.3840000000002</v>
      </c>
      <c r="D169" s="11">
        <f t="shared" si="9"/>
        <v>171.62700918304762</v>
      </c>
      <c r="E169" s="4">
        <f t="shared" si="10"/>
        <v>339.37299081695238</v>
      </c>
    </row>
    <row r="170" spans="2:5">
      <c r="B170" s="2">
        <v>167</v>
      </c>
      <c r="C170" s="7">
        <f t="shared" si="8"/>
        <v>1406.8080000000002</v>
      </c>
      <c r="D170" s="11">
        <f t="shared" si="9"/>
        <v>231.25489786964164</v>
      </c>
      <c r="E170" s="4">
        <f t="shared" si="10"/>
        <v>279.74510213035836</v>
      </c>
    </row>
    <row r="171" spans="2:5">
      <c r="B171" s="2">
        <v>168</v>
      </c>
      <c r="C171" s="7">
        <f t="shared" si="8"/>
        <v>1415.2320000000002</v>
      </c>
      <c r="D171" s="11">
        <f t="shared" si="9"/>
        <v>296.9190955643686</v>
      </c>
      <c r="E171" s="4">
        <f t="shared" si="10"/>
        <v>214.0809044356314</v>
      </c>
    </row>
    <row r="172" spans="2:5">
      <c r="B172" s="2">
        <v>169</v>
      </c>
      <c r="C172" s="7">
        <f t="shared" si="8"/>
        <v>1423.6560000000002</v>
      </c>
      <c r="D172" s="11">
        <f t="shared" si="9"/>
        <v>367.20270744033888</v>
      </c>
      <c r="E172" s="4">
        <f t="shared" si="10"/>
        <v>143.79729255966112</v>
      </c>
    </row>
    <row r="173" spans="2:5">
      <c r="B173" s="2">
        <v>170</v>
      </c>
      <c r="C173" s="7">
        <f t="shared" si="8"/>
        <v>1432.0800000000002</v>
      </c>
      <c r="D173" s="11">
        <f t="shared" si="9"/>
        <v>440.58916146015019</v>
      </c>
      <c r="E173" s="4">
        <f t="shared" si="10"/>
        <v>70.410838539849806</v>
      </c>
    </row>
    <row r="174" spans="2:5">
      <c r="B174" s="2">
        <v>171</v>
      </c>
      <c r="C174" s="7">
        <f t="shared" si="8"/>
        <v>1440.5040000000001</v>
      </c>
      <c r="D174" s="11">
        <f t="shared" si="9"/>
        <v>515.49493280030856</v>
      </c>
      <c r="E174" s="4">
        <f t="shared" si="10"/>
        <v>4.4949328003085611</v>
      </c>
    </row>
    <row r="175" spans="2:5">
      <c r="B175" s="2">
        <v>172</v>
      </c>
      <c r="C175" s="7">
        <f t="shared" si="8"/>
        <v>1448.9280000000001</v>
      </c>
      <c r="D175" s="11">
        <f t="shared" si="9"/>
        <v>590.30371297548368</v>
      </c>
      <c r="E175" s="4">
        <f t="shared" si="10"/>
        <v>79.303712975483677</v>
      </c>
    </row>
    <row r="176" spans="2:5">
      <c r="B176" s="2">
        <v>173</v>
      </c>
      <c r="C176" s="7">
        <f t="shared" si="8"/>
        <v>1457.3520000000003</v>
      </c>
      <c r="D176" s="11">
        <f t="shared" si="9"/>
        <v>663.40128636502993</v>
      </c>
      <c r="E176" s="4">
        <f t="shared" si="10"/>
        <v>152.40128636502993</v>
      </c>
    </row>
    <row r="177" spans="2:5">
      <c r="B177" s="2">
        <v>174</v>
      </c>
      <c r="C177" s="7">
        <f t="shared" si="8"/>
        <v>1465.7760000000003</v>
      </c>
      <c r="D177" s="11">
        <f t="shared" si="9"/>
        <v>733.2103615798776</v>
      </c>
      <c r="E177" s="4">
        <f t="shared" si="10"/>
        <v>222.2103615798776</v>
      </c>
    </row>
    <row r="178" spans="2:5">
      <c r="B178" s="2">
        <v>175</v>
      </c>
      <c r="C178" s="7">
        <f t="shared" si="8"/>
        <v>1474.2000000000003</v>
      </c>
      <c r="D178" s="11">
        <f t="shared" si="9"/>
        <v>798.22460608244069</v>
      </c>
      <c r="E178" s="4">
        <f t="shared" si="10"/>
        <v>287.22460608244069</v>
      </c>
    </row>
    <row r="179" spans="2:5">
      <c r="B179" s="2">
        <v>176</v>
      </c>
      <c r="C179" s="7">
        <f t="shared" si="8"/>
        <v>1482.6240000000003</v>
      </c>
      <c r="D179" s="11">
        <f t="shared" si="9"/>
        <v>857.04114966423708</v>
      </c>
      <c r="E179" s="4">
        <f t="shared" si="10"/>
        <v>346.04114966423708</v>
      </c>
    </row>
    <row r="180" spans="2:5">
      <c r="B180" s="2">
        <v>177</v>
      </c>
      <c r="C180" s="7">
        <f t="shared" si="8"/>
        <v>1491.0480000000002</v>
      </c>
      <c r="D180" s="11">
        <f t="shared" si="9"/>
        <v>908.39085542475868</v>
      </c>
      <c r="E180" s="4">
        <f t="shared" si="10"/>
        <v>397.39085542475868</v>
      </c>
    </row>
    <row r="181" spans="2:5">
      <c r="B181" s="2">
        <v>178</v>
      </c>
      <c r="C181" s="7">
        <f t="shared" si="8"/>
        <v>1499.4720000000002</v>
      </c>
      <c r="D181" s="11">
        <f t="shared" si="9"/>
        <v>951.16570506775429</v>
      </c>
      <c r="E181" s="4">
        <f t="shared" si="10"/>
        <v>440.16570506775429</v>
      </c>
    </row>
    <row r="182" spans="2:5">
      <c r="B182" s="2">
        <v>179</v>
      </c>
      <c r="C182" s="7">
        <f t="shared" si="8"/>
        <v>1507.8960000000002</v>
      </c>
      <c r="D182" s="11">
        <f t="shared" si="9"/>
        <v>984.44270759800793</v>
      </c>
      <c r="E182" s="4">
        <f t="shared" si="10"/>
        <v>473.44270759800793</v>
      </c>
    </row>
    <row r="183" spans="2:5">
      <c r="B183" s="2">
        <v>180</v>
      </c>
      <c r="C183" s="7">
        <f t="shared" si="8"/>
        <v>1516.3200000000002</v>
      </c>
      <c r="D183" s="11">
        <f t="shared" si="9"/>
        <v>1007.5038155193986</v>
      </c>
      <c r="E183" s="4">
        <f t="shared" si="10"/>
        <v>496.50381551939859</v>
      </c>
    </row>
    <row r="184" spans="2:5">
      <c r="B184" s="2">
        <v>181</v>
      </c>
      <c r="C184" s="7">
        <f t="shared" si="8"/>
        <v>1524.7440000000001</v>
      </c>
      <c r="D184" s="11">
        <f t="shared" si="9"/>
        <v>1019.8514187846965</v>
      </c>
      <c r="E184" s="4">
        <f t="shared" si="10"/>
        <v>508.85141878469653</v>
      </c>
    </row>
    <row r="185" spans="2:5">
      <c r="B185" s="2">
        <v>182</v>
      </c>
      <c r="C185" s="7">
        <f t="shared" si="8"/>
        <v>1533.1680000000001</v>
      </c>
      <c r="D185" s="11">
        <f t="shared" si="9"/>
        <v>1021.219082170365</v>
      </c>
      <c r="E185" s="4">
        <f t="shared" si="10"/>
        <v>510.21908217036503</v>
      </c>
    </row>
    <row r="186" spans="2:5">
      <c r="B186" s="2">
        <v>183</v>
      </c>
      <c r="C186" s="7">
        <f t="shared" si="8"/>
        <v>1541.5920000000003</v>
      </c>
      <c r="D186" s="11">
        <f t="shared" si="9"/>
        <v>1011.5772943864761</v>
      </c>
      <c r="E186" s="4">
        <f t="shared" si="10"/>
        <v>500.57729438647607</v>
      </c>
    </row>
    <row r="187" spans="2:5">
      <c r="B187" s="2">
        <v>184</v>
      </c>
      <c r="C187" s="7">
        <f t="shared" si="8"/>
        <v>1550.0160000000003</v>
      </c>
      <c r="D187" s="11">
        <f t="shared" si="9"/>
        <v>991.13410486807356</v>
      </c>
      <c r="E187" s="4">
        <f t="shared" si="10"/>
        <v>480.13410486807356</v>
      </c>
    </row>
    <row r="188" spans="2:5">
      <c r="B188" s="2">
        <v>185</v>
      </c>
      <c r="C188" s="7">
        <f t="shared" si="8"/>
        <v>1558.4400000000003</v>
      </c>
      <c r="D188" s="11">
        <f t="shared" si="9"/>
        <v>960.33063450737291</v>
      </c>
      <c r="E188" s="4">
        <f t="shared" si="10"/>
        <v>449.33063450737291</v>
      </c>
    </row>
    <row r="189" spans="2:5">
      <c r="B189" s="2">
        <v>186</v>
      </c>
      <c r="C189" s="7">
        <f t="shared" si="8"/>
        <v>1566.8640000000003</v>
      </c>
      <c r="D189" s="11">
        <f t="shared" si="9"/>
        <v>919.83155719572926</v>
      </c>
      <c r="E189" s="4">
        <f t="shared" si="10"/>
        <v>408.83155719572926</v>
      </c>
    </row>
    <row r="190" spans="2:5">
      <c r="B190" s="2">
        <v>187</v>
      </c>
      <c r="C190" s="7">
        <f t="shared" si="8"/>
        <v>1575.2880000000002</v>
      </c>
      <c r="D190" s="11">
        <f t="shared" si="9"/>
        <v>870.5107575635991</v>
      </c>
      <c r="E190" s="4">
        <f t="shared" si="10"/>
        <v>359.5107575635991</v>
      </c>
    </row>
    <row r="191" spans="2:5">
      <c r="B191" s="2">
        <v>188</v>
      </c>
      <c r="C191" s="7">
        <f t="shared" si="8"/>
        <v>1583.7120000000002</v>
      </c>
      <c r="D191" s="11">
        <f t="shared" si="9"/>
        <v>813.43247439421839</v>
      </c>
      <c r="E191" s="4">
        <f t="shared" si="10"/>
        <v>302.43247439421839</v>
      </c>
    </row>
    <row r="192" spans="2:5">
      <c r="B192" s="2">
        <v>189</v>
      </c>
      <c r="C192" s="7">
        <f t="shared" si="8"/>
        <v>1592.1360000000002</v>
      </c>
      <c r="D192" s="11">
        <f t="shared" si="9"/>
        <v>749.82833659633707</v>
      </c>
      <c r="E192" s="4">
        <f t="shared" si="10"/>
        <v>238.82833659633707</v>
      </c>
    </row>
    <row r="193" spans="2:5">
      <c r="B193" s="2">
        <v>190</v>
      </c>
      <c r="C193" s="7">
        <f t="shared" si="8"/>
        <v>1600.5600000000002</v>
      </c>
      <c r="D193" s="11">
        <f t="shared" si="9"/>
        <v>681.07078725124506</v>
      </c>
      <c r="E193" s="4">
        <f t="shared" si="10"/>
        <v>170.07078725124506</v>
      </c>
    </row>
    <row r="194" spans="2:5">
      <c r="B194" s="2">
        <v>191</v>
      </c>
      <c r="C194" s="7">
        <f t="shared" si="8"/>
        <v>1608.9840000000002</v>
      </c>
      <c r="D194" s="11">
        <f t="shared" si="9"/>
        <v>608.64346918710407</v>
      </c>
      <c r="E194" s="4">
        <f t="shared" si="10"/>
        <v>97.643469187104074</v>
      </c>
    </row>
    <row r="195" spans="2:5">
      <c r="B195" s="2">
        <v>192</v>
      </c>
      <c r="C195" s="7">
        <f t="shared" ref="C195:C258" si="11">$B195 * (360 / (SAMPLE_RATE / FREQ)) + PHASE_OFFSET</f>
        <v>1617.4080000000004</v>
      </c>
      <c r="D195" s="11">
        <f t="shared" ref="D195:D258" si="12">(SIN($C195 * (PI()/180)) * AMPLITUDE) + 511</f>
        <v>534.10921109737512</v>
      </c>
      <c r="E195" s="4">
        <f t="shared" si="10"/>
        <v>23.109211097375123</v>
      </c>
    </row>
    <row r="196" spans="2:5">
      <c r="B196" s="2">
        <v>193</v>
      </c>
      <c r="C196" s="7">
        <f t="shared" si="11"/>
        <v>1625.8320000000003</v>
      </c>
      <c r="D196" s="11">
        <f t="shared" si="12"/>
        <v>459.07630499538556</v>
      </c>
      <c r="E196" s="4">
        <f t="shared" ref="E196:E258" si="13">IF($D196 &lt; 511, 511 - $D196, $D196 - 511)</f>
        <v>51.923695004614444</v>
      </c>
    </row>
    <row r="197" spans="2:5">
      <c r="B197" s="2">
        <v>194</v>
      </c>
      <c r="C197" s="7">
        <f t="shared" si="11"/>
        <v>1634.2560000000003</v>
      </c>
      <c r="D197" s="11">
        <f t="shared" si="12"/>
        <v>385.163802666349</v>
      </c>
      <c r="E197" s="4">
        <f t="shared" si="13"/>
        <v>125.836197333651</v>
      </c>
    </row>
    <row r="198" spans="2:5">
      <c r="B198" s="2">
        <v>195</v>
      </c>
      <c r="C198" s="7">
        <f t="shared" si="11"/>
        <v>1642.6800000000003</v>
      </c>
      <c r="D198" s="11">
        <f t="shared" si="12"/>
        <v>313.96657994624741</v>
      </c>
      <c r="E198" s="4">
        <f t="shared" si="13"/>
        <v>197.03342005375259</v>
      </c>
    </row>
    <row r="199" spans="2:5">
      <c r="B199" s="2">
        <v>196</v>
      </c>
      <c r="C199" s="7">
        <f t="shared" si="11"/>
        <v>1651.1040000000003</v>
      </c>
      <c r="D199" s="11">
        <f t="shared" si="12"/>
        <v>247.02092266667404</v>
      </c>
      <c r="E199" s="4">
        <f t="shared" si="13"/>
        <v>263.97907733332596</v>
      </c>
    </row>
    <row r="200" spans="2:5">
      <c r="B200" s="2">
        <v>197</v>
      </c>
      <c r="C200" s="7">
        <f t="shared" si="11"/>
        <v>1659.5280000000002</v>
      </c>
      <c r="D200" s="11">
        <f t="shared" si="12"/>
        <v>185.77137684832513</v>
      </c>
      <c r="E200" s="4">
        <f t="shared" si="13"/>
        <v>325.22862315167487</v>
      </c>
    </row>
    <row r="201" spans="2:5">
      <c r="B201" s="2">
        <v>198</v>
      </c>
      <c r="C201" s="7">
        <f t="shared" si="11"/>
        <v>1667.9520000000002</v>
      </c>
      <c r="D201" s="11">
        <f t="shared" si="12"/>
        <v>131.53957844604616</v>
      </c>
      <c r="E201" s="4">
        <f t="shared" si="13"/>
        <v>379.46042155395384</v>
      </c>
    </row>
    <row r="202" spans="2:5">
      <c r="B202" s="2">
        <v>199</v>
      </c>
      <c r="C202" s="7">
        <f t="shared" si="11"/>
        <v>1676.3760000000002</v>
      </c>
      <c r="D202" s="11">
        <f t="shared" si="12"/>
        <v>85.495735233734763</v>
      </c>
      <c r="E202" s="4">
        <f t="shared" si="13"/>
        <v>425.50426476626524</v>
      </c>
    </row>
    <row r="203" spans="2:5">
      <c r="B203" s="2">
        <v>200</v>
      </c>
      <c r="C203" s="7">
        <f t="shared" si="11"/>
        <v>1684.8000000000002</v>
      </c>
      <c r="D203" s="11">
        <f t="shared" si="12"/>
        <v>48.633376189863327</v>
      </c>
      <c r="E203" s="4">
        <f t="shared" si="13"/>
        <v>462.36662381013667</v>
      </c>
    </row>
    <row r="204" spans="2:5">
      <c r="B204" s="2">
        <v>201</v>
      </c>
      <c r="C204" s="7">
        <f t="shared" si="11"/>
        <v>1693.2240000000002</v>
      </c>
      <c r="D204" s="11">
        <f t="shared" si="12"/>
        <v>21.747913238582612</v>
      </c>
      <c r="E204" s="4">
        <f t="shared" si="13"/>
        <v>489.25208676141739</v>
      </c>
    </row>
    <row r="205" spans="2:5">
      <c r="B205" s="2">
        <v>202</v>
      </c>
      <c r="C205" s="7">
        <f t="shared" si="11"/>
        <v>1701.6480000000004</v>
      </c>
      <c r="D205" s="11">
        <f t="shared" si="12"/>
        <v>5.4194779388175789</v>
      </c>
      <c r="E205" s="4">
        <f t="shared" si="13"/>
        <v>505.58052206118242</v>
      </c>
    </row>
    <row r="206" spans="2:5">
      <c r="B206" s="2">
        <v>203</v>
      </c>
      <c r="C206" s="7">
        <f t="shared" si="11"/>
        <v>1710.0720000000003</v>
      </c>
      <c r="D206" s="11">
        <f t="shared" si="12"/>
        <v>4.0346937481672285E-4</v>
      </c>
      <c r="E206" s="4">
        <f t="shared" si="13"/>
        <v>510.99959653062518</v>
      </c>
    </row>
    <row r="207" spans="2:5">
      <c r="B207" s="2">
        <v>204</v>
      </c>
      <c r="C207" s="7">
        <f t="shared" si="11"/>
        <v>1718.4960000000003</v>
      </c>
      <c r="D207" s="11">
        <f t="shared" si="12"/>
        <v>5.6076220224044278</v>
      </c>
      <c r="E207" s="4">
        <f t="shared" si="13"/>
        <v>505.39237797759557</v>
      </c>
    </row>
    <row r="208" spans="2:5">
      <c r="B208" s="2">
        <v>205</v>
      </c>
      <c r="C208" s="7">
        <f t="shared" si="11"/>
        <v>1726.9200000000003</v>
      </c>
      <c r="D208" s="11">
        <f t="shared" si="12"/>
        <v>22.120141653438168</v>
      </c>
      <c r="E208" s="4">
        <f t="shared" si="13"/>
        <v>488.87985834656183</v>
      </c>
    </row>
    <row r="209" spans="2:5">
      <c r="B209" s="2">
        <v>206</v>
      </c>
      <c r="C209" s="7">
        <f t="shared" si="11"/>
        <v>1735.3440000000003</v>
      </c>
      <c r="D209" s="11">
        <f t="shared" si="12"/>
        <v>49.181657032243038</v>
      </c>
      <c r="E209" s="4">
        <f t="shared" si="13"/>
        <v>461.81834296775696</v>
      </c>
    </row>
    <row r="210" spans="2:5">
      <c r="B210" s="2">
        <v>207</v>
      </c>
      <c r="C210" s="7">
        <f t="shared" si="11"/>
        <v>1743.7680000000003</v>
      </c>
      <c r="D210" s="11">
        <f t="shared" si="12"/>
        <v>86.208237759998156</v>
      </c>
      <c r="E210" s="4">
        <f t="shared" si="13"/>
        <v>424.79176224000184</v>
      </c>
    </row>
    <row r="211" spans="2:5">
      <c r="B211" s="2">
        <v>208</v>
      </c>
      <c r="C211" s="7">
        <f t="shared" si="11"/>
        <v>1752.1920000000002</v>
      </c>
      <c r="D211" s="11">
        <f t="shared" si="12"/>
        <v>132.40092835514133</v>
      </c>
      <c r="E211" s="4">
        <f t="shared" si="13"/>
        <v>378.59907164485867</v>
      </c>
    </row>
    <row r="212" spans="2:5">
      <c r="B212" s="2">
        <v>209</v>
      </c>
      <c r="C212" s="7">
        <f t="shared" si="11"/>
        <v>1760.6160000000002</v>
      </c>
      <c r="D212" s="11">
        <f t="shared" si="12"/>
        <v>186.76298802676672</v>
      </c>
      <c r="E212" s="4">
        <f t="shared" si="13"/>
        <v>324.23701197323328</v>
      </c>
    </row>
    <row r="213" spans="2:5">
      <c r="B213" s="2">
        <v>210</v>
      </c>
      <c r="C213" s="7">
        <f t="shared" si="11"/>
        <v>1769.0400000000002</v>
      </c>
      <c r="D213" s="11">
        <f t="shared" si="12"/>
        <v>248.12139823765193</v>
      </c>
      <c r="E213" s="4">
        <f t="shared" si="13"/>
        <v>262.87860176234807</v>
      </c>
    </row>
    <row r="214" spans="2:5">
      <c r="B214" s="2">
        <v>211</v>
      </c>
      <c r="C214" s="7">
        <f t="shared" si="11"/>
        <v>1777.4640000000002</v>
      </c>
      <c r="D214" s="11">
        <f t="shared" si="12"/>
        <v>315.1521739690744</v>
      </c>
      <c r="E214" s="4">
        <f t="shared" si="13"/>
        <v>195.8478260309256</v>
      </c>
    </row>
    <row r="215" spans="2:5">
      <c r="B215" s="2">
        <v>212</v>
      </c>
      <c r="C215" s="7">
        <f t="shared" si="11"/>
        <v>1785.8880000000004</v>
      </c>
      <c r="D215" s="11">
        <f t="shared" si="12"/>
        <v>386.40893252375849</v>
      </c>
      <c r="E215" s="4">
        <f t="shared" si="13"/>
        <v>124.59106747624151</v>
      </c>
    </row>
    <row r="216" spans="2:5">
      <c r="B216" s="2">
        <v>213</v>
      </c>
      <c r="C216" s="7">
        <f t="shared" si="11"/>
        <v>1794.3120000000004</v>
      </c>
      <c r="D216" s="11">
        <f t="shared" si="12"/>
        <v>460.35410341243039</v>
      </c>
      <c r="E216" s="4">
        <f t="shared" si="13"/>
        <v>50.645896587569609</v>
      </c>
    </row>
    <row r="217" spans="2:5">
      <c r="B217" s="2">
        <v>214</v>
      </c>
      <c r="C217" s="7">
        <f t="shared" si="11"/>
        <v>1802.7360000000003</v>
      </c>
      <c r="D217" s="11">
        <f t="shared" si="12"/>
        <v>535.39210588052219</v>
      </c>
      <c r="E217" s="4">
        <f t="shared" si="13"/>
        <v>24.392105880522195</v>
      </c>
    </row>
    <row r="218" spans="2:5">
      <c r="B218" s="2">
        <v>215</v>
      </c>
      <c r="C218" s="7">
        <f t="shared" si="11"/>
        <v>1811.1600000000003</v>
      </c>
      <c r="D218" s="11">
        <f t="shared" si="12"/>
        <v>609.90377817399178</v>
      </c>
      <c r="E218" s="4">
        <f t="shared" si="13"/>
        <v>98.903778173991782</v>
      </c>
    </row>
    <row r="219" spans="2:5">
      <c r="B219" s="2">
        <v>216</v>
      </c>
      <c r="C219" s="7">
        <f t="shared" si="11"/>
        <v>1819.5840000000003</v>
      </c>
      <c r="D219" s="11">
        <f t="shared" si="12"/>
        <v>682.28131563334387</v>
      </c>
      <c r="E219" s="4">
        <f t="shared" si="13"/>
        <v>171.28131563334387</v>
      </c>
    </row>
    <row r="220" spans="2:5">
      <c r="B220" s="2">
        <v>217</v>
      </c>
      <c r="C220" s="7">
        <f t="shared" si="11"/>
        <v>1828.0080000000003</v>
      </c>
      <c r="D220" s="11">
        <f t="shared" si="12"/>
        <v>750.96296372552331</v>
      </c>
      <c r="E220" s="4">
        <f t="shared" si="13"/>
        <v>239.96296372552331</v>
      </c>
    </row>
    <row r="221" spans="2:5">
      <c r="B221" s="2">
        <v>218</v>
      </c>
      <c r="C221" s="7">
        <f t="shared" si="11"/>
        <v>1836.4320000000002</v>
      </c>
      <c r="D221" s="11">
        <f t="shared" si="12"/>
        <v>814.46671741124101</v>
      </c>
      <c r="E221" s="4">
        <f t="shared" si="13"/>
        <v>303.46671741124101</v>
      </c>
    </row>
    <row r="222" spans="2:5">
      <c r="B222" s="2">
        <v>219</v>
      </c>
      <c r="C222" s="7">
        <f t="shared" si="11"/>
        <v>1844.8560000000002</v>
      </c>
      <c r="D222" s="11">
        <f t="shared" si="12"/>
        <v>871.42229968653089</v>
      </c>
      <c r="E222" s="4">
        <f t="shared" si="13"/>
        <v>360.42229968653089</v>
      </c>
    </row>
    <row r="223" spans="2:5">
      <c r="B223" s="2">
        <v>220</v>
      </c>
      <c r="C223" s="7">
        <f t="shared" si="11"/>
        <v>1853.2800000000002</v>
      </c>
      <c r="D223" s="11">
        <f t="shared" si="12"/>
        <v>920.60072926901944</v>
      </c>
      <c r="E223" s="4">
        <f t="shared" si="13"/>
        <v>409.60072926901944</v>
      </c>
    </row>
    <row r="224" spans="2:5">
      <c r="B224" s="2">
        <v>221</v>
      </c>
      <c r="C224" s="7">
        <f t="shared" si="11"/>
        <v>1861.7040000000002</v>
      </c>
      <c r="D224" s="11">
        <f t="shared" si="12"/>
        <v>960.94083942072552</v>
      </c>
      <c r="E224" s="4">
        <f t="shared" si="13"/>
        <v>449.94083942072552</v>
      </c>
    </row>
    <row r="225" spans="2:5">
      <c r="B225" s="2">
        <v>222</v>
      </c>
      <c r="C225" s="7">
        <f t="shared" si="11"/>
        <v>1870.1280000000004</v>
      </c>
      <c r="D225" s="11">
        <f t="shared" si="12"/>
        <v>991.57217568706494</v>
      </c>
      <c r="E225" s="4">
        <f t="shared" si="13"/>
        <v>480.57217568706494</v>
      </c>
    </row>
    <row r="226" spans="2:5">
      <c r="B226" s="2">
        <v>223</v>
      </c>
      <c r="C226" s="7">
        <f t="shared" si="11"/>
        <v>1878.5520000000004</v>
      </c>
      <c r="D226" s="11">
        <f t="shared" si="12"/>
        <v>1011.8337784672137</v>
      </c>
      <c r="E226" s="4">
        <f t="shared" si="13"/>
        <v>500.83377846721373</v>
      </c>
    </row>
    <row r="227" spans="2:5">
      <c r="B227" s="2">
        <v>224</v>
      </c>
      <c r="C227" s="7">
        <f t="shared" si="11"/>
        <v>1886.9760000000003</v>
      </c>
      <c r="D227" s="11">
        <f t="shared" si="12"/>
        <v>1021.2884451275987</v>
      </c>
      <c r="E227" s="4">
        <f t="shared" si="13"/>
        <v>510.28844512759872</v>
      </c>
    </row>
    <row r="228" spans="2:5">
      <c r="B228" s="2">
        <v>225</v>
      </c>
      <c r="C228" s="7">
        <f t="shared" si="11"/>
        <v>1895.4000000000003</v>
      </c>
      <c r="D228" s="11">
        <f t="shared" si="12"/>
        <v>1019.7321639121736</v>
      </c>
      <c r="E228" s="4">
        <f t="shared" si="13"/>
        <v>508.73216391217363</v>
      </c>
    </row>
    <row r="229" spans="2:5">
      <c r="B229" s="2">
        <v>226</v>
      </c>
      <c r="C229" s="7">
        <f t="shared" si="11"/>
        <v>1903.8240000000003</v>
      </c>
      <c r="D229" s="11">
        <f t="shared" si="12"/>
        <v>1007.1985160856266</v>
      </c>
      <c r="E229" s="4">
        <f t="shared" si="13"/>
        <v>496.19851608562658</v>
      </c>
    </row>
    <row r="230" spans="2:5">
      <c r="B230" s="2">
        <v>227</v>
      </c>
      <c r="C230" s="7">
        <f t="shared" si="11"/>
        <v>1912.2480000000003</v>
      </c>
      <c r="D230" s="11">
        <f t="shared" si="12"/>
        <v>983.95795132054889</v>
      </c>
      <c r="E230" s="4">
        <f t="shared" si="13"/>
        <v>472.95795132054889</v>
      </c>
    </row>
    <row r="231" spans="2:5">
      <c r="B231" s="2">
        <v>228</v>
      </c>
      <c r="C231" s="7">
        <f t="shared" si="11"/>
        <v>1920.6720000000003</v>
      </c>
      <c r="D231" s="11">
        <f t="shared" si="12"/>
        <v>950.51195196418166</v>
      </c>
      <c r="E231" s="4">
        <f t="shared" si="13"/>
        <v>439.51195196418166</v>
      </c>
    </row>
    <row r="232" spans="2:5">
      <c r="B232" s="2">
        <v>229</v>
      </c>
      <c r="C232" s="7">
        <f t="shared" si="11"/>
        <v>1929.0960000000002</v>
      </c>
      <c r="D232" s="11">
        <f t="shared" si="12"/>
        <v>907.58221210755096</v>
      </c>
      <c r="E232" s="4">
        <f t="shared" si="13"/>
        <v>396.58221210755096</v>
      </c>
    </row>
    <row r="233" spans="2:5">
      <c r="B233" s="2">
        <v>230</v>
      </c>
      <c r="C233" s="7">
        <f t="shared" si="11"/>
        <v>1937.5200000000002</v>
      </c>
      <c r="D233" s="11">
        <f t="shared" si="12"/>
        <v>856.09506494984134</v>
      </c>
      <c r="E233" s="4">
        <f t="shared" si="13"/>
        <v>345.09506494984134</v>
      </c>
    </row>
    <row r="234" spans="2:5">
      <c r="B234" s="2">
        <v>231</v>
      </c>
      <c r="C234" s="7">
        <f t="shared" si="11"/>
        <v>1945.9440000000002</v>
      </c>
      <c r="D234" s="11">
        <f t="shared" si="12"/>
        <v>797.16149448264309</v>
      </c>
      <c r="E234" s="4">
        <f t="shared" si="13"/>
        <v>286.16149448264309</v>
      </c>
    </row>
    <row r="235" spans="2:5">
      <c r="B235" s="2">
        <v>232</v>
      </c>
      <c r="C235" s="7">
        <f t="shared" si="11"/>
        <v>1954.3680000000004</v>
      </c>
      <c r="D235" s="11">
        <f t="shared" si="12"/>
        <v>732.0531627997085</v>
      </c>
      <c r="E235" s="4">
        <f t="shared" si="13"/>
        <v>221.0531627997085</v>
      </c>
    </row>
    <row r="236" spans="2:5">
      <c r="B236" s="2">
        <v>233</v>
      </c>
      <c r="C236" s="7">
        <f t="shared" si="11"/>
        <v>1962.7920000000004</v>
      </c>
      <c r="D236" s="11">
        <f t="shared" si="12"/>
        <v>662.17497031233484</v>
      </c>
      <c r="E236" s="4">
        <f t="shared" si="13"/>
        <v>151.17497031233484</v>
      </c>
    </row>
    <row r="237" spans="2:5">
      <c r="B237" s="2">
        <v>234</v>
      </c>
      <c r="C237" s="7">
        <f t="shared" si="11"/>
        <v>1971.2160000000003</v>
      </c>
      <c r="D237" s="11">
        <f t="shared" si="12"/>
        <v>589.03474096300874</v>
      </c>
      <c r="E237" s="4">
        <f t="shared" si="13"/>
        <v>78.034740963008744</v>
      </c>
    </row>
    <row r="238" spans="2:5">
      <c r="B238" s="2">
        <v>235</v>
      </c>
      <c r="C238" s="7">
        <f t="shared" si="11"/>
        <v>1979.6400000000003</v>
      </c>
      <c r="D238" s="11">
        <f t="shared" si="12"/>
        <v>514.2106865663975</v>
      </c>
      <c r="E238" s="4">
        <f t="shared" si="13"/>
        <v>3.2106865663974986</v>
      </c>
    </row>
    <row r="239" spans="2:5">
      <c r="B239" s="2">
        <v>236</v>
      </c>
      <c r="C239" s="7">
        <f t="shared" si="11"/>
        <v>1988.0640000000003</v>
      </c>
      <c r="D239" s="11">
        <f t="shared" si="12"/>
        <v>439.31735232861854</v>
      </c>
      <c r="E239" s="4">
        <f t="shared" si="13"/>
        <v>71.68264767138146</v>
      </c>
    </row>
    <row r="240" spans="2:5">
      <c r="B240" s="2">
        <v>237</v>
      </c>
      <c r="C240" s="7">
        <f t="shared" si="11"/>
        <v>1996.4880000000003</v>
      </c>
      <c r="D240" s="11">
        <f t="shared" si="12"/>
        <v>365.97077836857284</v>
      </c>
      <c r="E240" s="4">
        <f t="shared" si="13"/>
        <v>145.02922163142716</v>
      </c>
    </row>
    <row r="241" spans="2:5">
      <c r="B241" s="2">
        <v>238</v>
      </c>
      <c r="C241" s="7">
        <f t="shared" si="11"/>
        <v>2004.9120000000003</v>
      </c>
      <c r="D241" s="11">
        <f t="shared" si="12"/>
        <v>295.75362898221829</v>
      </c>
      <c r="E241" s="4">
        <f t="shared" si="13"/>
        <v>215.24637101778171</v>
      </c>
    </row>
    <row r="242" spans="2:5">
      <c r="B242" s="2">
        <v>239</v>
      </c>
      <c r="C242" s="7">
        <f t="shared" si="11"/>
        <v>2013.3360000000002</v>
      </c>
      <c r="D242" s="11">
        <f t="shared" si="12"/>
        <v>230.18104208667506</v>
      </c>
      <c r="E242" s="4">
        <f t="shared" si="13"/>
        <v>280.81895791332494</v>
      </c>
    </row>
    <row r="243" spans="2:5">
      <c r="B243" s="2">
        <v>240</v>
      </c>
      <c r="C243" s="7">
        <f t="shared" si="11"/>
        <v>2021.7600000000002</v>
      </c>
      <c r="D243" s="11">
        <f t="shared" si="12"/>
        <v>170.66793574109488</v>
      </c>
      <c r="E243" s="4">
        <f t="shared" si="13"/>
        <v>340.33206425890512</v>
      </c>
    </row>
    <row r="244" spans="2:5">
      <c r="B244" s="2">
        <v>241</v>
      </c>
      <c r="C244" s="7">
        <f t="shared" si="11"/>
        <v>2030.1840000000002</v>
      </c>
      <c r="D244" s="11">
        <f t="shared" si="12"/>
        <v>118.49847720060302</v>
      </c>
      <c r="E244" s="4">
        <f t="shared" si="13"/>
        <v>392.50152279939698</v>
      </c>
    </row>
    <row r="245" spans="2:5">
      <c r="B245" s="2">
        <v>242</v>
      </c>
      <c r="C245" s="7">
        <f t="shared" si="11"/>
        <v>2038.6080000000004</v>
      </c>
      <c r="D245" s="11">
        <f t="shared" si="12"/>
        <v>74.79837329666293</v>
      </c>
      <c r="E245" s="4">
        <f t="shared" si="13"/>
        <v>436.20162670333707</v>
      </c>
    </row>
    <row r="246" spans="2:5">
      <c r="B246" s="2">
        <v>243</v>
      </c>
      <c r="C246" s="7">
        <f t="shared" si="11"/>
        <v>2047.0320000000004</v>
      </c>
      <c r="D246" s="11">
        <f t="shared" si="12"/>
        <v>40.510580059042297</v>
      </c>
      <c r="E246" s="4">
        <f t="shared" si="13"/>
        <v>470.4894199409577</v>
      </c>
    </row>
    <row r="247" spans="2:5">
      <c r="B247" s="2">
        <v>244</v>
      </c>
      <c r="C247" s="7">
        <f t="shared" si="11"/>
        <v>2055.4560000000001</v>
      </c>
      <c r="D247" s="11">
        <f t="shared" si="12"/>
        <v>16.374955714437874</v>
      </c>
      <c r="E247" s="4">
        <f t="shared" si="13"/>
        <v>494.62504428556213</v>
      </c>
    </row>
    <row r="248" spans="2:5">
      <c r="B248" s="2">
        <v>245</v>
      </c>
      <c r="C248" s="7">
        <f t="shared" si="11"/>
        <v>2063.88</v>
      </c>
      <c r="D248" s="11">
        <f t="shared" si="12"/>
        <v>2.9122961071335567</v>
      </c>
      <c r="E248" s="4">
        <f t="shared" si="13"/>
        <v>508.08770389286644</v>
      </c>
    </row>
    <row r="249" spans="2:5">
      <c r="B249" s="2">
        <v>246</v>
      </c>
      <c r="C249" s="7">
        <f t="shared" si="11"/>
        <v>2072.3040000000001</v>
      </c>
      <c r="D249" s="11">
        <f t="shared" si="12"/>
        <v>0.41309702362275402</v>
      </c>
      <c r="E249" s="4">
        <f t="shared" si="13"/>
        <v>510.58690297637725</v>
      </c>
    </row>
    <row r="250" spans="2:5">
      <c r="B250" s="2">
        <v>247</v>
      </c>
      <c r="C250" s="7">
        <f t="shared" si="11"/>
        <v>2080.7280000000005</v>
      </c>
      <c r="D250" s="11">
        <f t="shared" si="12"/>
        <v>8.9312859065181556</v>
      </c>
      <c r="E250" s="4">
        <f t="shared" si="13"/>
        <v>502.06871409348184</v>
      </c>
    </row>
    <row r="251" spans="2:5">
      <c r="B251" s="2">
        <v>248</v>
      </c>
      <c r="C251" s="7">
        <f t="shared" si="11"/>
        <v>2089.1520000000005</v>
      </c>
      <c r="D251" s="11">
        <f t="shared" si="12"/>
        <v>28.283058214129028</v>
      </c>
      <c r="E251" s="4">
        <f t="shared" si="13"/>
        <v>482.71694178587097</v>
      </c>
    </row>
    <row r="252" spans="2:5">
      <c r="B252" s="2">
        <v>249</v>
      </c>
      <c r="C252" s="7">
        <f t="shared" si="11"/>
        <v>2097.5760000000005</v>
      </c>
      <c r="D252" s="11">
        <f t="shared" si="12"/>
        <v>58.050843534626324</v>
      </c>
      <c r="E252" s="4">
        <f t="shared" si="13"/>
        <v>452.94915646537368</v>
      </c>
    </row>
    <row r="253" spans="2:5">
      <c r="B253" s="2">
        <v>250</v>
      </c>
      <c r="C253" s="7">
        <f t="shared" si="11"/>
        <v>2106.0000000000005</v>
      </c>
      <c r="D253" s="11">
        <f t="shared" si="12"/>
        <v>97.592315874404107</v>
      </c>
      <c r="E253" s="4">
        <f t="shared" si="13"/>
        <v>413.40768412559589</v>
      </c>
    </row>
    <row r="254" spans="2:5">
      <c r="B254" s="2">
        <v>251</v>
      </c>
      <c r="C254" s="7">
        <f t="shared" si="11"/>
        <v>2114.4240000000004</v>
      </c>
      <c r="D254" s="11">
        <f t="shared" si="12"/>
        <v>146.05425369763617</v>
      </c>
      <c r="E254" s="4">
        <f t="shared" si="13"/>
        <v>364.94574630236383</v>
      </c>
    </row>
    <row r="255" spans="2:5">
      <c r="B255" s="2">
        <v>252</v>
      </c>
      <c r="C255" s="7">
        <f t="shared" si="11"/>
        <v>2122.8480000000004</v>
      </c>
      <c r="D255" s="11">
        <f t="shared" si="12"/>
        <v>202.39095064661939</v>
      </c>
      <c r="E255" s="4">
        <f t="shared" si="13"/>
        <v>308.60904935338061</v>
      </c>
    </row>
    <row r="256" spans="2:5">
      <c r="B256" s="2">
        <v>253</v>
      </c>
      <c r="C256" s="7">
        <f t="shared" si="11"/>
        <v>2131.2720000000004</v>
      </c>
      <c r="D256" s="11">
        <f t="shared" si="12"/>
        <v>265.3867796784067</v>
      </c>
      <c r="E256" s="4">
        <f t="shared" si="13"/>
        <v>245.6132203215933</v>
      </c>
    </row>
    <row r="257" spans="2:5">
      <c r="B257" s="2">
        <v>254</v>
      </c>
      <c r="C257" s="7">
        <f t="shared" si="11"/>
        <v>2139.6960000000004</v>
      </c>
      <c r="D257" s="11">
        <f t="shared" si="12"/>
        <v>333.68242373127771</v>
      </c>
      <c r="E257" s="4">
        <f t="shared" si="13"/>
        <v>177.31757626872229</v>
      </c>
    </row>
    <row r="258" spans="2:5">
      <c r="B258" s="2">
        <v>255</v>
      </c>
      <c r="C258" s="7">
        <f t="shared" si="11"/>
        <v>2148.1200000000003</v>
      </c>
      <c r="D258" s="11">
        <f t="shared" si="12"/>
        <v>405.80420691859456</v>
      </c>
      <c r="E258" s="4">
        <f t="shared" si="13"/>
        <v>105.19579308140544</v>
      </c>
    </row>
  </sheetData>
  <mergeCells count="1">
    <mergeCell ref="K2:Z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F6337-5142-B04C-A4D1-44F1890C6D63}">
  <dimension ref="A1"/>
  <sheetViews>
    <sheetView workbookViewId="0">
      <selection activeCell="C37" sqref="C37"/>
    </sheetView>
  </sheetViews>
  <sheetFormatPr baseColWidth="10" defaultRowHeight="16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F6E52-86CD-4141-88B8-70BB65342C20}">
  <sheetPr>
    <tabColor rgb="FFC00000"/>
  </sheetPr>
  <dimension ref="B2:B9"/>
  <sheetViews>
    <sheetView zoomScale="140" zoomScaleNormal="140" workbookViewId="0">
      <selection activeCell="C14" sqref="C14"/>
    </sheetView>
  </sheetViews>
  <sheetFormatPr baseColWidth="10" defaultRowHeight="16"/>
  <sheetData>
    <row r="2" spans="2:2">
      <c r="B2" s="3" t="s">
        <v>9</v>
      </c>
    </row>
    <row r="3" spans="2:2">
      <c r="B3" s="2">
        <v>2</v>
      </c>
    </row>
    <row r="4" spans="2:2">
      <c r="B4" s="2">
        <v>4</v>
      </c>
    </row>
    <row r="5" spans="2:2">
      <c r="B5" s="2">
        <v>8</v>
      </c>
    </row>
    <row r="6" spans="2:2">
      <c r="B6" s="2">
        <v>16</v>
      </c>
    </row>
    <row r="7" spans="2:2">
      <c r="B7" s="2">
        <v>32</v>
      </c>
    </row>
    <row r="8" spans="2:2">
      <c r="B8" s="2">
        <v>64</v>
      </c>
    </row>
    <row r="9" spans="2:2">
      <c r="B9" s="2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Input Data</vt:lpstr>
      <vt:lpstr>Samples</vt:lpstr>
      <vt:lpstr>Graphs</vt:lpstr>
      <vt:lpstr>Data</vt:lpstr>
      <vt:lpstr>AMPLITUDE</vt:lpstr>
      <vt:lpstr>CLOCK_FREQ</vt:lpstr>
      <vt:lpstr>FREQ</vt:lpstr>
      <vt:lpstr>PEAK_VALUE</vt:lpstr>
      <vt:lpstr>PHASE_OFFSET</vt:lpstr>
      <vt:lpstr>PRESCALER_DATA</vt:lpstr>
      <vt:lpstr>PRESCALER_VALUE</vt:lpstr>
      <vt:lpstr>SAMPLE_RATE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Wilson</dc:creator>
  <cp:lastModifiedBy>Guy Wilson</cp:lastModifiedBy>
  <dcterms:created xsi:type="dcterms:W3CDTF">2020-07-17T16:36:19Z</dcterms:created>
  <dcterms:modified xsi:type="dcterms:W3CDTF">2020-07-26T13:34:32Z</dcterms:modified>
</cp:coreProperties>
</file>