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DB6E0619-EA52-4902-B9C4-2DBE5547F09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C-DC Converter" sheetId="2" r:id="rId1"/>
    <sheet name="LDOs" sheetId="6" r:id="rId2"/>
    <sheet name="Isolated DC-DC Converter" sheetId="7" r:id="rId3"/>
    <sheet name="MOSFET" sheetId="3" r:id="rId4"/>
    <sheet name="Gate Drivers" sheetId="4" r:id="rId5"/>
    <sheet name="Ideal Dide Controller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K18" i="2"/>
  <c r="K17" i="2"/>
  <c r="K16" i="2"/>
  <c r="K15" i="2"/>
  <c r="K14" i="2"/>
  <c r="K13" i="2"/>
  <c r="K12" i="2"/>
  <c r="K11" i="2"/>
  <c r="K10" i="2"/>
  <c r="K9" i="2"/>
  <c r="K8" i="2"/>
  <c r="K7" i="2"/>
  <c r="J9" i="4"/>
  <c r="J7" i="4"/>
  <c r="J8" i="4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<sst xmlns="http://schemas.openxmlformats.org/spreadsheetml/2006/main" count="246" uniqueCount="149">
  <si>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</si>
  <si>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</si>
  <si>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</si>
  <si>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</si>
  <si>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</si>
  <si>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</si>
  <si>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</si>
  <si>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</si>
  <si>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</si>
  <si>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</si>
  <si>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LM5005MHX/NOPB</t>
  </si>
  <si>
    <t>TPS54360DDAR</t>
  </si>
  <si>
    <t>LM2575HVSX-ADJ/NOPB</t>
  </si>
  <si>
    <t>TPS54560DDAR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</si>
  <si>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</si>
  <si>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</si>
  <si>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</si>
  <si>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</si>
  <si>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</si>
  <si>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</si>
  <si>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</si>
  <si>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</si>
  <si>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</si>
  <si>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</si>
  <si>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</si>
  <si>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</si>
  <si>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</si>
  <si>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</si>
  <si>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</si>
  <si>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</si>
  <si>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</si>
  <si>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</si>
  <si>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</si>
  <si>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</si>
  <si>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</si>
  <si>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</si>
  <si>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</si>
  <si>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</si>
  <si>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</si>
  <si>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</si>
  <si>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</si>
  <si>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</si>
  <si>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</si>
  <si>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</si>
  <si>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</si>
  <si>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</si>
  <si>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</si>
  <si>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</si>
  <si>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</si>
  <si>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</si>
  <si>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</si>
  <si>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</si>
  <si>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</si>
  <si>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</si>
  <si>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</si>
  <si>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</si>
  <si>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</si>
  <si>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</si>
  <si>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</si>
  <si>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</si>
  <si>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</si>
  <si>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</si>
  <si>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</si>
  <si>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</si>
  <si>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</si>
  <si>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</si>
  <si>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</si>
  <si>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</si>
  <si>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</si>
  <si>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</si>
  <si>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</si>
  <si>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</si>
  <si>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</si>
  <si>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</si>
  <si>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</si>
  <si>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</si>
  <si>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</si>
  <si>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</si>
  <si>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</si>
  <si>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</si>
  <si>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</si>
  <si>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</si>
  <si>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</si>
  <si>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</si>
  <si>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</si>
  <si>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</si>
  <si>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</si>
  <si>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</si>
  <si>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</si>
  <si>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</si>
  <si>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</si>
  <si>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</si>
  <si>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</si>
  <si>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</si>
  <si>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</si>
  <si>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</si>
  <si>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</si>
  <si>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</si>
  <si>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</si>
  <si>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</si>
  <si>
    <t>IRS2005STRPBF</t>
  </si>
  <si>
    <t>IR2101STRPBF</t>
  </si>
  <si>
    <t>IR2106STRPBF</t>
  </si>
  <si>
    <t>Vsupply</t>
  </si>
  <si>
    <t>10V - 20V</t>
  </si>
  <si>
    <t>DELAY</t>
  </si>
  <si>
    <t>50ns</t>
  </si>
  <si>
    <t>Io+ / Io-</t>
  </si>
  <si>
    <t>290mA / 600mA</t>
  </si>
  <si>
    <t>130mA / 270mA</t>
  </si>
  <si>
    <t>200mA / 350mA</t>
  </si>
  <si>
    <t>30nS</t>
  </si>
  <si>
    <t>AP74700QW6-7</t>
  </si>
  <si>
    <t>https://www.mouser.com.tr/ProductDetail/Diodes-Incorporated/AP74700QW6-7?qs=vvQtp7zwQdPsSFAXTBJZqQ%3D%3D</t>
  </si>
  <si>
    <t>3.5V - 60V</t>
  </si>
  <si>
    <t>0.8V - 60V</t>
  </si>
  <si>
    <t>2.5A</t>
  </si>
  <si>
    <t>100kHz - 2.5MHz</t>
  </si>
  <si>
    <t>Up to 1MHz</t>
  </si>
  <si>
    <t>6V - 75V</t>
  </si>
  <si>
    <t>1.2V - 70V</t>
  </si>
  <si>
    <t>50khZ - 500kHz</t>
  </si>
  <si>
    <t>6V - 70V</t>
  </si>
  <si>
    <t>7V - 70V</t>
  </si>
  <si>
    <t>50kHz - 500kHz</t>
  </si>
  <si>
    <t>4.5V - 60V</t>
  </si>
  <si>
    <t>0.8V to 58.8V</t>
  </si>
  <si>
    <t>0.8V - 58.8V</t>
  </si>
  <si>
    <t>3.5A</t>
  </si>
  <si>
    <t>4V - 60V</t>
  </si>
  <si>
    <t>1.23V - 57V</t>
  </si>
  <si>
    <t>52kHz</t>
  </si>
  <si>
    <t>4.5V to 60V</t>
  </si>
  <si>
    <t>5A</t>
  </si>
  <si>
    <t>100kHz to 2.5MHz</t>
  </si>
  <si>
    <t>MIC29302WU-TR</t>
  </si>
  <si>
    <t>MICROCHIP</t>
  </si>
  <si>
    <t>Positive Adjustable</t>
  </si>
  <si>
    <t>2.6V to 29V</t>
  </si>
  <si>
    <t>–20V to 60V</t>
  </si>
  <si>
    <t>LM1085IS-ADJ/NOPB</t>
  </si>
  <si>
    <t>AP1509-50SG-13</t>
  </si>
  <si>
    <t>DIODES</t>
  </si>
  <si>
    <t>4.5V to 22V</t>
  </si>
  <si>
    <t>Positive Fixed</t>
  </si>
  <si>
    <t>AMS111733TR-HT</t>
  </si>
  <si>
    <t>HOTTECH</t>
  </si>
  <si>
    <t>Up to 15V</t>
  </si>
  <si>
    <t xml:space="preserve">	ROE-2405S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</si>
</sst>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9" fontId="4" fillId="0" borderId="0" applyFont="0" applyFill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6" fillId="0" borderId="0" xfId="3" applyFont="1" applyFill="1" applyBorder="1" applyAlignment="1">
      <alignment horizontal="center" vertical="center"/>
    </xf>
    <xf numFmtId="3" fontId="0" fillId="0" borderId="0" xfId="0" applyNumberFormat="1"/>
    <xf numFmtId="0" fontId="6" fillId="0" borderId="0" xfId="3" applyFont="1" applyFill="1" applyBorder="1" applyAlignment="1">
      <alignment vertical="center"/>
    </xf>
    <xf numFmtId="164" fontId="0" fillId="0" borderId="1" xfId="4" applyNumberFormat="1" applyFont="1" applyBorder="1"/>
    <xf numFmtId="0" fontId="0" fillId="0" borderId="0" xfId="0" applyAlignment="1">
      <alignment wrapText="1"/>
    </xf>
    <xf numFmtId="0" fontId="7" fillId="0" borderId="0" xfId="6"/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right"/>
    </xf>
    <xf numFmtId="3" fontId="0" fillId="0" borderId="6" xfId="0" quotePrefix="1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2" xfId="0" applyBorder="1"/>
    <xf numFmtId="3" fontId="0" fillId="0" borderId="10" xfId="0" applyNumberForma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3" fontId="0" fillId="0" borderId="6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/>
    </xf>
    <xf numFmtId="3" fontId="0" fillId="0" borderId="10" xfId="1" applyNumberFormat="1" applyFont="1" applyBorder="1" applyAlignment="1">
      <alignment horizontal="right" vertical="center"/>
    </xf>
    <xf numFmtId="3" fontId="0" fillId="0" borderId="6" xfId="0" applyNumberFormat="1" applyBorder="1"/>
    <xf numFmtId="3" fontId="0" fillId="0" borderId="10" xfId="0" applyNumberFormat="1" applyBorder="1"/>
    <xf numFmtId="0" fontId="1" fillId="5" borderId="2" xfId="5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5" borderId="1" xfId="5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7">
    <cellStyle name="%20 - Vurgu1" xfId="2" builtinId="30"/>
    <cellStyle name="%20 - Vurgu3" xfId="5" builtinId="38"/>
    <cellStyle name="%40 - Vurgu1" xfId="3" builtinId="31"/>
    <cellStyle name="Köprü" xfId="6" builtinId="8"/>
    <cellStyle name="Normal" xfId="0" builtinId="0"/>
    <cellStyle name="ParaBirimi" xfId="1" builtinId="4"/>
    <cellStyle name="Yüzde" xfId="4" builtinId="5"/>
  </cellStyles>
  <dxfs count="35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C2D000-26C0-4803-BDAD-79223D43D65C}" name="Tablo4" displayName="Tablo4" ref="B6:I19" totalsRowShown="0" headerRowDxfId="34" headerRowBorderDxfId="33" tableBorderDxfId="32" totalsRowBorderDxfId="31">
  <autoFilter ref="B6:I19" xr:uid="{9CC2D000-26C0-4803-BDAD-79223D43D65C}"/>
  <tableColumns count="8">
    <tableColumn id="1" xr3:uid="{947935BD-11A9-4DB6-859E-9CDA82E90D3F}" name="NO" dataDxfId="30"/>
    <tableColumn id="2" xr3:uid="{8DA84ACB-C848-407C-8830-C3EA0FB1040E}" name="MANUFACTURER NO" dataDxfId="29"/>
    <tableColumn id="3" xr3:uid="{10FBA0D3-AD47-409E-BFA5-076FAFA0315E}" name="MANUFACTURER" dataDxfId="28"/>
    <tableColumn id="4" xr3:uid="{84DCB28A-2B38-4E56-BDAD-3727D1C11AB1}" name="VIN" dataDxfId="27"/>
    <tableColumn id="5" xr3:uid="{1F46D57E-A669-409A-ADBE-41985D92C7A3}" name="VOUT" dataDxfId="26"/>
    <tableColumn id="6" xr3:uid="{F50F7F8E-66E1-46C2-938E-4F62096AD9F9}" name="OUTPUT CURRENT" dataDxfId="25"/>
    <tableColumn id="7" xr3:uid="{3EC01EBD-CC9C-4D77-AA66-7D3EE3C65408}" name="FREQUENCY" dataDxfId="24"/>
    <tableColumn id="8" xr3:uid="{6419594C-50CC-498D-A540-CB191A93EFAB}" name="STOCK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83F953-BF7F-4AE1-B78D-93491CDA2239}" name="Tablo5" displayName="Tablo5" ref="B6:H21" totalsRowShown="0" headerRowDxfId="22" dataDxfId="20" headerRowBorderDxfId="21" tableBorderDxfId="19" totalsRowBorderDxfId="18">
  <autoFilter ref="B6:H21" xr:uid="{B783F953-BF7F-4AE1-B78D-93491CDA2239}"/>
  <tableColumns count="7">
    <tableColumn id="1" xr3:uid="{D13A1479-9A86-4165-8446-10AEE392F91B}" name="NO" dataDxfId="17"/>
    <tableColumn id="2" xr3:uid="{5E5F5FB4-FBD1-43A2-92AA-12F806BD43EF}" name="MANUFACTURER NO" dataDxfId="16"/>
    <tableColumn id="3" xr3:uid="{587A5F65-9281-4F8D-B5E1-583C3DABC0FE}" name="MANUFACTURER" dataDxfId="15"/>
    <tableColumn id="4" xr3:uid="{194EE7A4-A141-45B1-8132-A637D0266C55}" name="VDS" dataDxfId="14"/>
    <tableColumn id="5" xr3:uid="{F047E8A3-CDFA-4B19-B254-A5637C578B32}" name="ID" dataDxfId="13"/>
    <tableColumn id="6" xr3:uid="{B4E10FC8-F380-4CAF-95BB-A9F724106DF3}" name="RDS-ON" dataDxfId="12"/>
    <tableColumn id="7" xr3:uid="{B8A0E740-4D0C-4D53-8537-D549706ABBE9}" name="STOCK" dataDxfId="11" dataCellStyle="ParaBirimi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EFD7CF-383D-45FC-AF24-F51CFF057022}" name="Tablo6" displayName="Tablo6" ref="B6:H9" totalsRowShown="0" headerRowDxfId="10" headerRowBorderDxfId="9" tableBorderDxfId="8" totalsRowBorderDxfId="7">
  <autoFilter ref="B6:H9" xr:uid="{0AEFD7CF-383D-45FC-AF24-F51CFF057022}"/>
  <tableColumns count="7">
    <tableColumn id="1" xr3:uid="{13E68FF9-771D-4DF6-89BF-4535A0B02784}" name="NO" dataDxfId="6"/>
    <tableColumn id="2" xr3:uid="{16C4A6DE-9357-428F-8805-A1BF0044754F}" name="MANUFACTURER NO" dataDxfId="5"/>
    <tableColumn id="3" xr3:uid="{EA6B0D11-CEF0-484A-AA8C-A8DEB850B95F}" name="MANUFACTURER" dataDxfId="4"/>
    <tableColumn id="4" xr3:uid="{05E43CE3-C6A2-454F-A58E-7B47149828A0}" name="Vsupply" dataDxfId="3"/>
    <tableColumn id="5" xr3:uid="{645ABEDE-97BC-4077-B7C6-18704C401DDC}" name="Io+ / Io-" dataDxfId="2"/>
    <tableColumn id="6" xr3:uid="{E2158224-B765-4A5F-A529-C4270595DBE2}" name="DELAY" dataDxfId="1"/>
    <tableColumn id="7" xr3:uid="{0786496D-3F42-4ABF-B4A6-799A689404DA}" name="STOC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.tr/ProductDetail/Diodes-Incorporated/AP74700QW6-7?qs=vvQtp7zwQdPsSFAXTBJZq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26"/>
  <sheetViews>
    <sheetView workbookViewId="0">
      <selection activeCell="J6" sqref="J6:K6"/>
    </sheetView>
  </sheetViews>
  <sheetFormatPr defaultRowHeight="15" x14ac:dyDescent="0.25"/>
  <cols>
    <col min="1" max="1" width="10.7109375" customWidth="1"/>
    <col min="2" max="2" width="10.7109375" style="2" customWidth="1"/>
    <col min="3" max="3" width="27" customWidth="1"/>
    <col min="4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27" t="s">
        <v>29</v>
      </c>
      <c r="C6" s="28" t="s">
        <v>31</v>
      </c>
      <c r="D6" s="28" t="s">
        <v>30</v>
      </c>
      <c r="E6" s="28" t="s">
        <v>94</v>
      </c>
      <c r="F6" s="28" t="s">
        <v>95</v>
      </c>
      <c r="G6" s="28" t="s">
        <v>99</v>
      </c>
      <c r="H6" s="28" t="s">
        <v>96</v>
      </c>
      <c r="I6" s="29" t="s">
        <v>88</v>
      </c>
      <c r="J6" s="11" t="s">
        <v>97</v>
      </c>
      <c r="K6" s="11" t="s">
        <v>98</v>
      </c>
      <c r="L6" s="11" t="s">
        <v>93</v>
      </c>
    </row>
    <row r="7" spans="2:12" x14ac:dyDescent="0.25">
      <c r="B7" s="21">
        <v>1</v>
      </c>
      <c r="C7" s="7" t="s">
        <v>7</v>
      </c>
      <c r="D7" s="7" t="s">
        <v>14</v>
      </c>
      <c r="E7" s="7" t="s">
        <v>119</v>
      </c>
      <c r="F7" s="7" t="s">
        <v>120</v>
      </c>
      <c r="G7" s="7" t="s">
        <v>17</v>
      </c>
      <c r="H7" s="7" t="s">
        <v>121</v>
      </c>
      <c r="I7" s="22">
        <v>26929</v>
      </c>
      <c r="J7" s="9">
        <v>2.1055600000000001</v>
      </c>
      <c r="K7" s="9">
        <f>J7*L7</f>
        <v>71.378484</v>
      </c>
      <c r="L7" s="35">
        <v>33.9</v>
      </c>
    </row>
    <row r="8" spans="2:12" x14ac:dyDescent="0.25">
      <c r="B8" s="21">
        <v>2</v>
      </c>
      <c r="C8" s="7" t="s">
        <v>2</v>
      </c>
      <c r="D8" s="7" t="s">
        <v>14</v>
      </c>
      <c r="E8" s="7" t="s">
        <v>15</v>
      </c>
      <c r="F8" s="7" t="s">
        <v>16</v>
      </c>
      <c r="G8" s="7" t="s">
        <v>21</v>
      </c>
      <c r="H8" s="7" t="s">
        <v>26</v>
      </c>
      <c r="I8" s="22">
        <v>19738</v>
      </c>
      <c r="J8" s="9">
        <v>1.6387499999999999</v>
      </c>
      <c r="K8" s="9">
        <f>J8*L7</f>
        <v>55.553624999999997</v>
      </c>
      <c r="L8" s="36"/>
    </row>
    <row r="9" spans="2:12" x14ac:dyDescent="0.25">
      <c r="B9" s="21">
        <v>3</v>
      </c>
      <c r="C9" s="7" t="s">
        <v>11</v>
      </c>
      <c r="D9" s="7" t="s">
        <v>14</v>
      </c>
      <c r="E9" s="7" t="s">
        <v>125</v>
      </c>
      <c r="F9" s="7" t="s">
        <v>127</v>
      </c>
      <c r="G9" s="7" t="s">
        <v>128</v>
      </c>
      <c r="H9" s="7" t="s">
        <v>117</v>
      </c>
      <c r="I9" s="22">
        <v>13844</v>
      </c>
      <c r="J9" s="9">
        <v>2.5108100000000002</v>
      </c>
      <c r="K9" s="9">
        <f>J9*L7</f>
        <v>85.116459000000006</v>
      </c>
      <c r="L9" s="36"/>
    </row>
    <row r="10" spans="2:12" x14ac:dyDescent="0.25">
      <c r="B10" s="21">
        <v>4</v>
      </c>
      <c r="C10" s="7" t="s">
        <v>13</v>
      </c>
      <c r="D10" s="7" t="s">
        <v>14</v>
      </c>
      <c r="E10" s="7" t="s">
        <v>132</v>
      </c>
      <c r="F10" s="7" t="s">
        <v>126</v>
      </c>
      <c r="G10" s="7" t="s">
        <v>133</v>
      </c>
      <c r="H10" s="7" t="s">
        <v>134</v>
      </c>
      <c r="I10" s="22">
        <v>5278</v>
      </c>
      <c r="J10" s="9">
        <v>2.8969900000000002</v>
      </c>
      <c r="K10" s="9">
        <f>J10*L7</f>
        <v>98.207960999999997</v>
      </c>
      <c r="L10" s="36"/>
    </row>
    <row r="11" spans="2:12" x14ac:dyDescent="0.25">
      <c r="B11" s="21">
        <v>5</v>
      </c>
      <c r="C11" s="7" t="s">
        <v>4</v>
      </c>
      <c r="D11" s="7" t="s">
        <v>14</v>
      </c>
      <c r="E11" s="7" t="s">
        <v>22</v>
      </c>
      <c r="F11" s="7" t="s">
        <v>23</v>
      </c>
      <c r="G11" s="7" t="s">
        <v>18</v>
      </c>
      <c r="H11" s="7" t="s">
        <v>24</v>
      </c>
      <c r="I11" s="22">
        <v>4067</v>
      </c>
      <c r="J11" s="9">
        <v>1.97217</v>
      </c>
      <c r="K11" s="9">
        <f>J11*L7</f>
        <v>66.856562999999994</v>
      </c>
      <c r="L11" s="36"/>
    </row>
    <row r="12" spans="2:12" x14ac:dyDescent="0.25">
      <c r="B12" s="21">
        <v>6</v>
      </c>
      <c r="C12" s="7" t="s">
        <v>0</v>
      </c>
      <c r="D12" s="7" t="s">
        <v>14</v>
      </c>
      <c r="E12" s="7" t="s">
        <v>20</v>
      </c>
      <c r="F12" s="7" t="s">
        <v>19</v>
      </c>
      <c r="G12" s="7" t="s">
        <v>1</v>
      </c>
      <c r="H12" s="7" t="s">
        <v>25</v>
      </c>
      <c r="I12" s="22">
        <v>2407</v>
      </c>
      <c r="J12" s="13">
        <v>0.99751000000000001</v>
      </c>
      <c r="K12" s="9">
        <f>J12*L7</f>
        <v>33.815588999999996</v>
      </c>
      <c r="L12" s="36"/>
    </row>
    <row r="13" spans="2:12" x14ac:dyDescent="0.25">
      <c r="B13" s="21">
        <v>7</v>
      </c>
      <c r="C13" s="7" t="s">
        <v>8</v>
      </c>
      <c r="D13" s="7" t="s">
        <v>14</v>
      </c>
      <c r="E13" s="7" t="s">
        <v>122</v>
      </c>
      <c r="F13" s="7" t="s">
        <v>23</v>
      </c>
      <c r="G13" s="7" t="s">
        <v>18</v>
      </c>
      <c r="H13" s="7" t="s">
        <v>24</v>
      </c>
      <c r="I13" s="22">
        <v>2377</v>
      </c>
      <c r="J13" s="9">
        <v>2.1509399999999999</v>
      </c>
      <c r="K13" s="9">
        <f>J13*L7</f>
        <v>72.916865999999999</v>
      </c>
      <c r="L13" s="36"/>
    </row>
    <row r="14" spans="2:12" x14ac:dyDescent="0.25">
      <c r="B14" s="21">
        <v>8</v>
      </c>
      <c r="C14" s="7" t="s">
        <v>3</v>
      </c>
      <c r="D14" s="7" t="s">
        <v>14</v>
      </c>
      <c r="E14" s="7" t="s">
        <v>20</v>
      </c>
      <c r="F14" s="7" t="s">
        <v>19</v>
      </c>
      <c r="G14" s="7" t="s">
        <v>17</v>
      </c>
      <c r="H14" s="7" t="s">
        <v>25</v>
      </c>
      <c r="I14" s="22">
        <v>2294</v>
      </c>
      <c r="J14" s="9">
        <v>1.7954699999999999</v>
      </c>
      <c r="K14" s="9">
        <f>J14*L7</f>
        <v>60.866432999999994</v>
      </c>
      <c r="L14" s="36"/>
    </row>
    <row r="15" spans="2:12" x14ac:dyDescent="0.25">
      <c r="B15" s="21">
        <v>9</v>
      </c>
      <c r="C15" s="7" t="s">
        <v>6</v>
      </c>
      <c r="D15" s="7" t="s">
        <v>14</v>
      </c>
      <c r="E15" s="7" t="s">
        <v>114</v>
      </c>
      <c r="F15" s="7" t="s">
        <v>115</v>
      </c>
      <c r="G15" s="7" t="s">
        <v>116</v>
      </c>
      <c r="H15" s="7" t="s">
        <v>117</v>
      </c>
      <c r="I15" s="22">
        <v>2005</v>
      </c>
      <c r="J15" s="9">
        <v>2.06907</v>
      </c>
      <c r="K15" s="9">
        <f>J15*L7</f>
        <v>70.141472999999991</v>
      </c>
      <c r="L15" s="36"/>
    </row>
    <row r="16" spans="2:12" x14ac:dyDescent="0.25">
      <c r="B16" s="21">
        <v>10</v>
      </c>
      <c r="C16" s="7" t="s">
        <v>5</v>
      </c>
      <c r="D16" s="7" t="s">
        <v>14</v>
      </c>
      <c r="E16" s="7" t="s">
        <v>27</v>
      </c>
      <c r="F16" s="7" t="s">
        <v>28</v>
      </c>
      <c r="G16" s="7" t="s">
        <v>18</v>
      </c>
      <c r="H16" s="14" t="s">
        <v>118</v>
      </c>
      <c r="I16" s="23">
        <v>1648</v>
      </c>
      <c r="J16" s="9">
        <v>2.0135100000000001</v>
      </c>
      <c r="K16" s="9">
        <f>J16*L7</f>
        <v>68.257988999999995</v>
      </c>
      <c r="L16" s="36"/>
    </row>
    <row r="17" spans="2:12" x14ac:dyDescent="0.25">
      <c r="B17" s="21">
        <v>11</v>
      </c>
      <c r="C17" s="7" t="s">
        <v>10</v>
      </c>
      <c r="D17" s="7" t="s">
        <v>14</v>
      </c>
      <c r="E17" s="7" t="s">
        <v>123</v>
      </c>
      <c r="F17" s="7" t="s">
        <v>120</v>
      </c>
      <c r="G17" s="7" t="s">
        <v>116</v>
      </c>
      <c r="H17" s="7" t="s">
        <v>124</v>
      </c>
      <c r="I17" s="22">
        <v>1630</v>
      </c>
      <c r="J17" s="9">
        <v>2.41391</v>
      </c>
      <c r="K17" s="9">
        <f>J17*L7</f>
        <v>81.831548999999995</v>
      </c>
      <c r="L17" s="36"/>
    </row>
    <row r="18" spans="2:12" x14ac:dyDescent="0.25">
      <c r="B18" s="21">
        <v>12</v>
      </c>
      <c r="C18" s="7" t="s">
        <v>9</v>
      </c>
      <c r="D18" s="7" t="s">
        <v>14</v>
      </c>
      <c r="E18" s="7" t="s">
        <v>20</v>
      </c>
      <c r="F18" s="7" t="s">
        <v>19</v>
      </c>
      <c r="G18" s="7" t="s">
        <v>18</v>
      </c>
      <c r="H18" s="7" t="s">
        <v>25</v>
      </c>
      <c r="I18" s="22">
        <v>1038</v>
      </c>
      <c r="J18" s="9">
        <v>2.2343500000000001</v>
      </c>
      <c r="K18" s="9">
        <f>J18*L7</f>
        <v>75.744465000000005</v>
      </c>
      <c r="L18" s="36"/>
    </row>
    <row r="19" spans="2:12" x14ac:dyDescent="0.25">
      <c r="B19" s="24">
        <v>13</v>
      </c>
      <c r="C19" s="25" t="s">
        <v>12</v>
      </c>
      <c r="D19" s="25" t="s">
        <v>14</v>
      </c>
      <c r="E19" s="25" t="s">
        <v>129</v>
      </c>
      <c r="F19" s="25" t="s">
        <v>130</v>
      </c>
      <c r="G19" s="25" t="s">
        <v>18</v>
      </c>
      <c r="H19" s="25" t="s">
        <v>131</v>
      </c>
      <c r="I19" s="26">
        <v>679</v>
      </c>
      <c r="J19" s="9">
        <v>2.7473900000000002</v>
      </c>
      <c r="K19" s="9">
        <f>J19*L7</f>
        <v>93.136521000000002</v>
      </c>
      <c r="L19" s="36"/>
    </row>
    <row r="25" spans="2:12" ht="18.75" x14ac:dyDescent="0.25">
      <c r="B25" s="37" t="s">
        <v>91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2:12" x14ac:dyDescent="0.25">
      <c r="B26" s="38" t="s">
        <v>92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</row>
  </sheetData>
  <sortState xmlns:xlrd2="http://schemas.microsoft.com/office/spreadsheetml/2017/richdata2" ref="C7:K19">
    <sortCondition descending="1" ref="I7:I19"/>
  </sortState>
  <mergeCells count="3">
    <mergeCell ref="L7:L19"/>
    <mergeCell ref="B25:L25"/>
    <mergeCell ref="B26:L26"/>
  </mergeCells>
  <conditionalFormatting sqref="J7:J1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7860-F758-4CE1-8D31-74510AD1425C}">
  <dimension ref="C3:K7"/>
  <sheetViews>
    <sheetView workbookViewId="0">
      <selection activeCell="C3" sqref="C3:K3"/>
    </sheetView>
  </sheetViews>
  <sheetFormatPr defaultRowHeight="15" x14ac:dyDescent="0.25"/>
  <cols>
    <col min="3" max="9" width="20.7109375" customWidth="1"/>
  </cols>
  <sheetData>
    <row r="3" spans="3:11" ht="18.75" x14ac:dyDescent="0.25">
      <c r="C3" s="11" t="s">
        <v>29</v>
      </c>
      <c r="D3" s="11" t="s">
        <v>31</v>
      </c>
      <c r="E3" s="11" t="s">
        <v>30</v>
      </c>
      <c r="F3" s="11" t="s">
        <v>94</v>
      </c>
      <c r="G3" s="11" t="s">
        <v>95</v>
      </c>
      <c r="H3" s="11" t="s">
        <v>99</v>
      </c>
      <c r="I3" s="11" t="s">
        <v>88</v>
      </c>
      <c r="J3" s="11" t="s">
        <v>97</v>
      </c>
      <c r="K3" s="11" t="s">
        <v>98</v>
      </c>
    </row>
    <row r="4" spans="3:11" x14ac:dyDescent="0.25">
      <c r="C4">
        <v>1</v>
      </c>
      <c r="D4" t="s">
        <v>135</v>
      </c>
      <c r="E4" t="s">
        <v>136</v>
      </c>
      <c r="F4" t="s">
        <v>139</v>
      </c>
      <c r="G4" t="s">
        <v>137</v>
      </c>
      <c r="H4" t="s">
        <v>17</v>
      </c>
      <c r="I4" s="16">
        <v>17444</v>
      </c>
      <c r="J4">
        <v>2.5034900000000002</v>
      </c>
    </row>
    <row r="5" spans="3:11" x14ac:dyDescent="0.25">
      <c r="C5">
        <v>2</v>
      </c>
      <c r="D5" t="s">
        <v>140</v>
      </c>
      <c r="E5" t="s">
        <v>14</v>
      </c>
      <c r="F5" t="s">
        <v>138</v>
      </c>
      <c r="G5" t="s">
        <v>137</v>
      </c>
      <c r="H5" t="s">
        <v>17</v>
      </c>
      <c r="I5" s="16">
        <v>6052</v>
      </c>
      <c r="J5">
        <v>1.37652</v>
      </c>
    </row>
    <row r="6" spans="3:11" x14ac:dyDescent="0.25">
      <c r="C6">
        <v>3</v>
      </c>
      <c r="D6" t="s">
        <v>141</v>
      </c>
      <c r="E6" t="s">
        <v>142</v>
      </c>
      <c r="F6" t="s">
        <v>143</v>
      </c>
      <c r="G6" t="s">
        <v>144</v>
      </c>
      <c r="H6" t="s">
        <v>1</v>
      </c>
      <c r="I6" s="16">
        <v>7829</v>
      </c>
      <c r="J6">
        <v>0.69633</v>
      </c>
    </row>
    <row r="7" spans="3:11" x14ac:dyDescent="0.25">
      <c r="C7">
        <v>4</v>
      </c>
      <c r="D7" t="s">
        <v>145</v>
      </c>
      <c r="E7" t="s">
        <v>146</v>
      </c>
      <c r="F7" t="s">
        <v>147</v>
      </c>
      <c r="G7" t="s">
        <v>144</v>
      </c>
      <c r="H7" t="s">
        <v>18</v>
      </c>
      <c r="I7" s="16">
        <v>33192</v>
      </c>
      <c r="J7">
        <v>9.1259999999999994E-2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D5C2-691B-4756-B352-3F2CF9AF9DBF}">
  <dimension ref="C4:K5"/>
  <sheetViews>
    <sheetView tabSelected="1" workbookViewId="0">
      <selection activeCell="O22" sqref="O22"/>
    </sheetView>
  </sheetViews>
  <sheetFormatPr defaultRowHeight="15" x14ac:dyDescent="0.25"/>
  <sheetData>
    <row r="4" spans="3:11" ht="18.75" x14ac:dyDescent="0.25">
      <c r="C4" s="11" t="s">
        <v>29</v>
      </c>
      <c r="D4" s="11" t="s">
        <v>31</v>
      </c>
      <c r="E4" s="11" t="s">
        <v>30</v>
      </c>
      <c r="F4" s="11" t="s">
        <v>94</v>
      </c>
      <c r="G4" s="11" t="s">
        <v>95</v>
      </c>
      <c r="H4" s="11" t="s">
        <v>99</v>
      </c>
      <c r="I4" s="11" t="s">
        <v>88</v>
      </c>
      <c r="J4" s="11" t="s">
        <v>97</v>
      </c>
      <c r="K4" s="11" t="s">
        <v>98</v>
      </c>
    </row>
    <row r="5" spans="3:11" x14ac:dyDescent="0.25">
      <c r="D5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zoomScaleNormal="100" workbookViewId="0">
      <selection activeCell="C38" sqref="C38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27" t="s">
        <v>29</v>
      </c>
      <c r="C6" s="28" t="s">
        <v>31</v>
      </c>
      <c r="D6" s="28" t="s">
        <v>30</v>
      </c>
      <c r="E6" s="28" t="s">
        <v>32</v>
      </c>
      <c r="F6" s="28" t="s">
        <v>33</v>
      </c>
      <c r="G6" s="28" t="s">
        <v>34</v>
      </c>
      <c r="H6" s="29" t="s">
        <v>88</v>
      </c>
      <c r="I6" s="11" t="s">
        <v>89</v>
      </c>
      <c r="J6" s="11" t="s">
        <v>90</v>
      </c>
      <c r="K6" s="11" t="s">
        <v>93</v>
      </c>
    </row>
    <row r="7" spans="2:11" ht="15" customHeight="1" x14ac:dyDescent="0.25">
      <c r="B7" s="21">
        <v>1</v>
      </c>
      <c r="C7" s="7" t="s">
        <v>55</v>
      </c>
      <c r="D7" s="7" t="s">
        <v>36</v>
      </c>
      <c r="E7" s="8" t="s">
        <v>37</v>
      </c>
      <c r="F7" s="8" t="s">
        <v>56</v>
      </c>
      <c r="G7" s="8" t="s">
        <v>57</v>
      </c>
      <c r="H7" s="30">
        <v>111810</v>
      </c>
      <c r="I7" s="9">
        <v>0.84099999999999997</v>
      </c>
      <c r="J7" s="10">
        <f>I7*K7</f>
        <v>28.509899999999998</v>
      </c>
      <c r="K7" s="39">
        <v>33.9</v>
      </c>
    </row>
    <row r="8" spans="2:11" ht="15" customHeight="1" x14ac:dyDescent="0.25">
      <c r="B8" s="21">
        <v>2</v>
      </c>
      <c r="C8" s="7" t="s">
        <v>76</v>
      </c>
      <c r="D8" s="7" t="s">
        <v>49</v>
      </c>
      <c r="E8" s="8" t="s">
        <v>37</v>
      </c>
      <c r="F8" s="8" t="s">
        <v>77</v>
      </c>
      <c r="G8" s="8" t="s">
        <v>78</v>
      </c>
      <c r="H8" s="30">
        <v>38966</v>
      </c>
      <c r="I8" s="9">
        <v>1.5194300000000001</v>
      </c>
      <c r="J8" s="10">
        <f>I8*K7</f>
        <v>51.508676999999999</v>
      </c>
      <c r="K8" s="39"/>
    </row>
    <row r="9" spans="2:11" ht="15" customHeight="1" x14ac:dyDescent="0.25">
      <c r="B9" s="21">
        <v>3</v>
      </c>
      <c r="C9" s="7" t="s">
        <v>58</v>
      </c>
      <c r="D9" s="7" t="s">
        <v>41</v>
      </c>
      <c r="E9" s="8" t="s">
        <v>37</v>
      </c>
      <c r="F9" s="8" t="s">
        <v>59</v>
      </c>
      <c r="G9" s="8" t="s">
        <v>60</v>
      </c>
      <c r="H9" s="30">
        <v>23542</v>
      </c>
      <c r="I9" s="9">
        <v>1.39733</v>
      </c>
      <c r="J9" s="10">
        <f>I9*K7</f>
        <v>47.369486999999999</v>
      </c>
      <c r="K9" s="39"/>
    </row>
    <row r="10" spans="2:11" ht="15" customHeight="1" x14ac:dyDescent="0.25">
      <c r="B10" s="21">
        <v>4</v>
      </c>
      <c r="C10" s="7" t="s">
        <v>61</v>
      </c>
      <c r="D10" s="7" t="s">
        <v>62</v>
      </c>
      <c r="E10" s="8" t="s">
        <v>37</v>
      </c>
      <c r="F10" s="8" t="s">
        <v>63</v>
      </c>
      <c r="G10" s="8" t="s">
        <v>64</v>
      </c>
      <c r="H10" s="30">
        <v>18641</v>
      </c>
      <c r="I10" s="9">
        <v>1.4985299999999999</v>
      </c>
      <c r="J10" s="10">
        <f>I10*K7</f>
        <v>50.800166999999995</v>
      </c>
      <c r="K10" s="39"/>
    </row>
    <row r="11" spans="2:11" ht="15" customHeight="1" x14ac:dyDescent="0.25">
      <c r="B11" s="21">
        <v>5</v>
      </c>
      <c r="C11" s="7" t="s">
        <v>69</v>
      </c>
      <c r="D11" s="7" t="s">
        <v>14</v>
      </c>
      <c r="E11" s="8" t="s">
        <v>37</v>
      </c>
      <c r="F11" s="8" t="s">
        <v>70</v>
      </c>
      <c r="G11" s="8" t="s">
        <v>71</v>
      </c>
      <c r="H11" s="30">
        <v>16716</v>
      </c>
      <c r="I11" s="9">
        <v>0.45140000000000002</v>
      </c>
      <c r="J11" s="10">
        <f>I11*K7</f>
        <v>15.30246</v>
      </c>
      <c r="K11" s="39"/>
    </row>
    <row r="12" spans="2:11" ht="15" customHeight="1" x14ac:dyDescent="0.25">
      <c r="B12" s="21">
        <v>6</v>
      </c>
      <c r="C12" s="7" t="s">
        <v>81</v>
      </c>
      <c r="D12" s="7" t="s">
        <v>62</v>
      </c>
      <c r="E12" s="8" t="s">
        <v>37</v>
      </c>
      <c r="F12" s="8" t="s">
        <v>82</v>
      </c>
      <c r="G12" s="8" t="s">
        <v>83</v>
      </c>
      <c r="H12" s="30">
        <v>15982</v>
      </c>
      <c r="I12" s="9">
        <v>1.5132699999999999</v>
      </c>
      <c r="J12" s="10">
        <f>I12*K7</f>
        <v>51.299852999999992</v>
      </c>
      <c r="K12" s="39"/>
    </row>
    <row r="13" spans="2:11" ht="15" customHeight="1" x14ac:dyDescent="0.25">
      <c r="B13" s="21">
        <v>7</v>
      </c>
      <c r="C13" s="7" t="s">
        <v>84</v>
      </c>
      <c r="D13" s="7" t="s">
        <v>85</v>
      </c>
      <c r="E13" s="8" t="s">
        <v>37</v>
      </c>
      <c r="F13" s="8" t="s">
        <v>86</v>
      </c>
      <c r="G13" s="8" t="s">
        <v>87</v>
      </c>
      <c r="H13" s="30">
        <v>7868</v>
      </c>
      <c r="I13" s="9">
        <v>2.8504999999999998</v>
      </c>
      <c r="J13" s="10">
        <f>I13*K7</f>
        <v>96.631949999999989</v>
      </c>
      <c r="K13" s="39"/>
    </row>
    <row r="14" spans="2:11" ht="15" customHeight="1" x14ac:dyDescent="0.25">
      <c r="B14" s="21">
        <v>8</v>
      </c>
      <c r="C14" s="7" t="s">
        <v>79</v>
      </c>
      <c r="D14" s="7" t="s">
        <v>80</v>
      </c>
      <c r="E14" s="8" t="s">
        <v>37</v>
      </c>
      <c r="F14" s="8" t="s">
        <v>77</v>
      </c>
      <c r="G14" s="8" t="s">
        <v>78</v>
      </c>
      <c r="H14" s="30">
        <v>6278</v>
      </c>
      <c r="I14" s="9">
        <v>0.77578999999999998</v>
      </c>
      <c r="J14" s="10">
        <f>I14*K7</f>
        <v>26.299280999999997</v>
      </c>
      <c r="K14" s="39"/>
    </row>
    <row r="15" spans="2:11" ht="15" customHeight="1" x14ac:dyDescent="0.25">
      <c r="B15" s="21">
        <v>9</v>
      </c>
      <c r="C15" s="7" t="s">
        <v>52</v>
      </c>
      <c r="D15" s="7" t="s">
        <v>49</v>
      </c>
      <c r="E15" s="8" t="s">
        <v>37</v>
      </c>
      <c r="F15" s="8" t="s">
        <v>53</v>
      </c>
      <c r="G15" s="8" t="s">
        <v>54</v>
      </c>
      <c r="H15" s="30">
        <v>4790</v>
      </c>
      <c r="I15" s="9">
        <v>0.83133999999999997</v>
      </c>
      <c r="J15" s="10">
        <f>I15*K7</f>
        <v>28.182425999999996</v>
      </c>
      <c r="K15" s="39"/>
    </row>
    <row r="16" spans="2:11" ht="15" customHeight="1" x14ac:dyDescent="0.25">
      <c r="B16" s="21">
        <v>10</v>
      </c>
      <c r="C16" s="7" t="s">
        <v>48</v>
      </c>
      <c r="D16" s="7" t="s">
        <v>49</v>
      </c>
      <c r="E16" s="8" t="s">
        <v>37</v>
      </c>
      <c r="F16" s="8" t="s">
        <v>50</v>
      </c>
      <c r="G16" s="8" t="s">
        <v>51</v>
      </c>
      <c r="H16" s="30">
        <v>3230</v>
      </c>
      <c r="I16" s="9">
        <v>0.98738999999999999</v>
      </c>
      <c r="J16" s="10">
        <f>I16*K7</f>
        <v>33.472521</v>
      </c>
      <c r="K16" s="39"/>
    </row>
    <row r="17" spans="2:11" ht="15" customHeight="1" x14ac:dyDescent="0.25">
      <c r="B17" s="21">
        <v>11</v>
      </c>
      <c r="C17" s="7" t="s">
        <v>40</v>
      </c>
      <c r="D17" s="7" t="s">
        <v>41</v>
      </c>
      <c r="E17" s="8" t="s">
        <v>37</v>
      </c>
      <c r="F17" s="8" t="s">
        <v>42</v>
      </c>
      <c r="G17" s="8" t="s">
        <v>43</v>
      </c>
      <c r="H17" s="30">
        <v>3079</v>
      </c>
      <c r="I17" s="9">
        <v>0.71955999999999998</v>
      </c>
      <c r="J17" s="10">
        <f>I17*K7</f>
        <v>24.393083999999998</v>
      </c>
      <c r="K17" s="39"/>
    </row>
    <row r="18" spans="2:11" ht="15" customHeight="1" x14ac:dyDescent="0.25">
      <c r="B18" s="21">
        <v>12</v>
      </c>
      <c r="C18" s="7" t="s">
        <v>44</v>
      </c>
      <c r="D18" s="7" t="s">
        <v>36</v>
      </c>
      <c r="E18" s="8" t="s">
        <v>45</v>
      </c>
      <c r="F18" s="8" t="s">
        <v>46</v>
      </c>
      <c r="G18" s="8" t="s">
        <v>47</v>
      </c>
      <c r="H18" s="30">
        <v>2284</v>
      </c>
      <c r="I18" s="9">
        <v>0.79430999999999996</v>
      </c>
      <c r="J18" s="10">
        <f>I18*K7</f>
        <v>26.927108999999998</v>
      </c>
      <c r="K18" s="39"/>
    </row>
    <row r="19" spans="2:11" ht="15" customHeight="1" x14ac:dyDescent="0.25">
      <c r="B19" s="21">
        <v>13</v>
      </c>
      <c r="C19" s="7" t="s">
        <v>65</v>
      </c>
      <c r="D19" s="7" t="s">
        <v>49</v>
      </c>
      <c r="E19" s="8" t="s">
        <v>66</v>
      </c>
      <c r="F19" s="8" t="s">
        <v>67</v>
      </c>
      <c r="G19" s="8" t="s">
        <v>68</v>
      </c>
      <c r="H19" s="30">
        <v>1993</v>
      </c>
      <c r="I19" s="9">
        <v>1.13927</v>
      </c>
      <c r="J19" s="10">
        <f>I19*K7</f>
        <v>38.621252999999996</v>
      </c>
      <c r="K19" s="39"/>
    </row>
    <row r="20" spans="2:11" ht="15" customHeight="1" x14ac:dyDescent="0.25">
      <c r="B20" s="21">
        <v>14</v>
      </c>
      <c r="C20" s="7" t="s">
        <v>35</v>
      </c>
      <c r="D20" s="7" t="s">
        <v>36</v>
      </c>
      <c r="E20" s="8" t="s">
        <v>37</v>
      </c>
      <c r="F20" s="8" t="s">
        <v>38</v>
      </c>
      <c r="G20" s="8" t="s">
        <v>39</v>
      </c>
      <c r="H20" s="30">
        <v>1613</v>
      </c>
      <c r="I20" s="9">
        <v>0.6946</v>
      </c>
      <c r="J20" s="10">
        <f>I20*K7</f>
        <v>23.546939999999999</v>
      </c>
      <c r="K20" s="39"/>
    </row>
    <row r="21" spans="2:11" ht="15" customHeight="1" x14ac:dyDescent="0.25">
      <c r="B21" s="24">
        <v>15</v>
      </c>
      <c r="C21" s="25" t="s">
        <v>72</v>
      </c>
      <c r="D21" s="25" t="s">
        <v>49</v>
      </c>
      <c r="E21" s="31" t="s">
        <v>73</v>
      </c>
      <c r="F21" s="31" t="s">
        <v>74</v>
      </c>
      <c r="G21" s="31" t="s">
        <v>75</v>
      </c>
      <c r="H21" s="32">
        <v>72</v>
      </c>
      <c r="I21" s="9">
        <v>1.6185400000000001</v>
      </c>
      <c r="J21" s="10">
        <f>I21*K7</f>
        <v>54.868506000000004</v>
      </c>
      <c r="K21" s="39"/>
    </row>
    <row r="22" spans="2:11" ht="15" customHeight="1" x14ac:dyDescent="0.25">
      <c r="E22" s="5"/>
      <c r="F22" s="5"/>
      <c r="G22" s="5"/>
      <c r="H22" s="6"/>
      <c r="K22" s="15"/>
    </row>
    <row r="23" spans="2:11" ht="15" customHeight="1" x14ac:dyDescent="0.25">
      <c r="E23" s="5"/>
      <c r="F23" s="5"/>
      <c r="G23" s="5"/>
      <c r="H23" s="6"/>
      <c r="K23" s="12"/>
    </row>
    <row r="24" spans="2:11" ht="15" customHeight="1" x14ac:dyDescent="0.25">
      <c r="E24" s="5"/>
      <c r="F24" s="5"/>
      <c r="G24" s="5"/>
      <c r="H24" s="6"/>
      <c r="K24" s="12"/>
    </row>
    <row r="25" spans="2:11" ht="15" customHeight="1" x14ac:dyDescent="0.25">
      <c r="E25" s="5"/>
      <c r="F25" s="5"/>
      <c r="G25" s="5"/>
      <c r="H25" s="6"/>
      <c r="K25" s="12"/>
    </row>
    <row r="27" spans="2:11" ht="18.75" x14ac:dyDescent="0.25">
      <c r="B27" s="40" t="s">
        <v>91</v>
      </c>
      <c r="C27" s="40"/>
      <c r="D27" s="40"/>
      <c r="E27" s="40"/>
      <c r="F27" s="40"/>
      <c r="G27" s="40"/>
      <c r="H27" s="40"/>
      <c r="I27" s="40"/>
      <c r="J27" s="40"/>
      <c r="K27" s="40"/>
    </row>
    <row r="28" spans="2:11" x14ac:dyDescent="0.25">
      <c r="B28" s="41" t="s">
        <v>92</v>
      </c>
      <c r="C28" s="41"/>
      <c r="D28" s="41"/>
      <c r="E28" s="41"/>
      <c r="F28" s="41"/>
      <c r="G28" s="41"/>
      <c r="H28" s="41"/>
      <c r="I28" s="41"/>
      <c r="J28" s="41"/>
      <c r="K28" s="41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EF2E-A101-471C-A7F9-2BFB391CB212}">
  <dimension ref="B1:K21"/>
  <sheetViews>
    <sheetView workbookViewId="0">
      <selection activeCell="K7" sqref="K7:K9"/>
    </sheetView>
  </sheetViews>
  <sheetFormatPr defaultRowHeight="15" x14ac:dyDescent="0.25"/>
  <cols>
    <col min="2" max="2" width="10.7109375" customWidth="1"/>
    <col min="3" max="4" width="30.7109375" customWidth="1"/>
    <col min="5" max="7" width="20.7109375" customWidth="1"/>
    <col min="8" max="8" width="20.7109375" style="16" customWidth="1"/>
    <col min="9" max="9" width="20.7109375" style="1" customWidth="1"/>
    <col min="10" max="10" width="20.7109375" style="4" customWidth="1"/>
    <col min="11" max="11" width="20.7109375" customWidth="1"/>
  </cols>
  <sheetData>
    <row r="1" spans="2:11" x14ac:dyDescent="0.25">
      <c r="H1"/>
      <c r="I1"/>
      <c r="J1"/>
    </row>
    <row r="2" spans="2:11" x14ac:dyDescent="0.25">
      <c r="H2"/>
      <c r="I2"/>
      <c r="J2"/>
    </row>
    <row r="3" spans="2:11" x14ac:dyDescent="0.25">
      <c r="H3"/>
      <c r="I3"/>
      <c r="J3"/>
    </row>
    <row r="4" spans="2:11" x14ac:dyDescent="0.25">
      <c r="H4"/>
      <c r="I4"/>
      <c r="J4"/>
    </row>
    <row r="5" spans="2:11" x14ac:dyDescent="0.25">
      <c r="H5"/>
      <c r="I5"/>
      <c r="J5"/>
    </row>
    <row r="6" spans="2:11" ht="18.75" x14ac:dyDescent="0.25">
      <c r="B6" s="27" t="s">
        <v>29</v>
      </c>
      <c r="C6" s="28" t="s">
        <v>31</v>
      </c>
      <c r="D6" s="28" t="s">
        <v>30</v>
      </c>
      <c r="E6" s="28" t="s">
        <v>103</v>
      </c>
      <c r="F6" s="28" t="s">
        <v>107</v>
      </c>
      <c r="G6" s="28" t="s">
        <v>105</v>
      </c>
      <c r="H6" s="29" t="s">
        <v>88</v>
      </c>
      <c r="I6" s="11" t="s">
        <v>89</v>
      </c>
      <c r="J6" s="11" t="s">
        <v>90</v>
      </c>
      <c r="K6" s="11" t="s">
        <v>93</v>
      </c>
    </row>
    <row r="7" spans="2:11" ht="15" customHeight="1" x14ac:dyDescent="0.25">
      <c r="B7" s="21">
        <v>1</v>
      </c>
      <c r="C7" s="7" t="s">
        <v>102</v>
      </c>
      <c r="D7" s="7" t="s">
        <v>41</v>
      </c>
      <c r="E7" s="7" t="s">
        <v>104</v>
      </c>
      <c r="F7" s="7" t="s">
        <v>110</v>
      </c>
      <c r="G7" s="7" t="s">
        <v>111</v>
      </c>
      <c r="H7" s="33">
        <v>21819</v>
      </c>
      <c r="I7" s="18">
        <v>1.3387</v>
      </c>
      <c r="J7" s="10">
        <f>I7*K7</f>
        <v>45.381929999999997</v>
      </c>
      <c r="K7" s="39">
        <v>33.9</v>
      </c>
    </row>
    <row r="8" spans="2:11" ht="15" customHeight="1" x14ac:dyDescent="0.25">
      <c r="B8" s="21">
        <v>2</v>
      </c>
      <c r="C8" s="7" t="s">
        <v>101</v>
      </c>
      <c r="D8" s="7" t="s">
        <v>41</v>
      </c>
      <c r="E8" s="7" t="s">
        <v>104</v>
      </c>
      <c r="F8" s="7" t="s">
        <v>109</v>
      </c>
      <c r="G8" s="7" t="s">
        <v>106</v>
      </c>
      <c r="H8" s="33">
        <v>13043</v>
      </c>
      <c r="I8" s="18">
        <v>1.30196</v>
      </c>
      <c r="J8" s="10">
        <f>I8*K7</f>
        <v>44.136443999999997</v>
      </c>
      <c r="K8" s="39"/>
    </row>
    <row r="9" spans="2:11" ht="15" customHeight="1" x14ac:dyDescent="0.25">
      <c r="B9" s="24">
        <v>3</v>
      </c>
      <c r="C9" s="25" t="s">
        <v>100</v>
      </c>
      <c r="D9" s="25" t="s">
        <v>49</v>
      </c>
      <c r="E9" s="25" t="s">
        <v>104</v>
      </c>
      <c r="F9" s="25" t="s">
        <v>108</v>
      </c>
      <c r="G9" s="25" t="s">
        <v>106</v>
      </c>
      <c r="H9" s="34">
        <v>817</v>
      </c>
      <c r="I9" s="18">
        <v>0.58189999999999997</v>
      </c>
      <c r="J9" s="10">
        <f>I9*K7</f>
        <v>19.726409999999998</v>
      </c>
      <c r="K9" s="39"/>
    </row>
    <row r="10" spans="2:11" ht="15" customHeight="1" x14ac:dyDescent="0.25">
      <c r="K10" s="17"/>
    </row>
    <row r="11" spans="2:11" ht="15" customHeight="1" x14ac:dyDescent="0.25">
      <c r="K11" s="17"/>
    </row>
    <row r="12" spans="2:11" ht="15" customHeight="1" x14ac:dyDescent="0.25">
      <c r="K12" s="17"/>
    </row>
    <row r="13" spans="2:11" ht="15" customHeight="1" x14ac:dyDescent="0.25">
      <c r="K13" s="17"/>
    </row>
    <row r="14" spans="2:11" ht="15" customHeight="1" x14ac:dyDescent="0.25">
      <c r="K14" s="17"/>
    </row>
    <row r="15" spans="2:11" ht="15" customHeight="1" x14ac:dyDescent="0.25">
      <c r="B15" s="40" t="s">
        <v>91</v>
      </c>
      <c r="C15" s="40"/>
      <c r="D15" s="40"/>
      <c r="E15" s="40"/>
      <c r="F15" s="40"/>
      <c r="G15" s="40"/>
      <c r="H15" s="40"/>
      <c r="I15" s="40"/>
      <c r="J15" s="40"/>
      <c r="K15" s="40"/>
    </row>
    <row r="16" spans="2:11" ht="15" customHeight="1" x14ac:dyDescent="0.25">
      <c r="B16" s="41" t="s">
        <v>92</v>
      </c>
      <c r="C16" s="41"/>
      <c r="D16" s="41"/>
      <c r="E16" s="41"/>
      <c r="F16" s="41"/>
      <c r="G16" s="41"/>
      <c r="H16" s="41"/>
      <c r="I16" s="41"/>
      <c r="J16" s="41"/>
      <c r="K16" s="41"/>
    </row>
    <row r="17" spans="11:11" ht="15" customHeight="1" x14ac:dyDescent="0.25">
      <c r="K17" s="17"/>
    </row>
    <row r="18" spans="11:11" ht="15" customHeight="1" x14ac:dyDescent="0.25">
      <c r="K18" s="17"/>
    </row>
    <row r="19" spans="11:11" ht="15" customHeight="1" x14ac:dyDescent="0.25">
      <c r="K19" s="17"/>
    </row>
    <row r="20" spans="11:11" ht="15" customHeight="1" x14ac:dyDescent="0.25">
      <c r="K20" s="17"/>
    </row>
    <row r="21" spans="11:11" ht="15" customHeight="1" x14ac:dyDescent="0.25">
      <c r="K21" s="17"/>
    </row>
  </sheetData>
  <sortState xmlns:xlrd2="http://schemas.microsoft.com/office/spreadsheetml/2017/richdata2" ref="C7:J9">
    <sortCondition descending="1" ref="H7:H9"/>
  </sortState>
  <mergeCells count="3">
    <mergeCell ref="K7:K9"/>
    <mergeCell ref="B15:K15"/>
    <mergeCell ref="B16:K16"/>
  </mergeCells>
  <conditionalFormatting sqref="I7:I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F2D4-D51B-483A-8A0C-D34235E75D7D}">
  <dimension ref="B2:C2"/>
  <sheetViews>
    <sheetView workbookViewId="0">
      <selection activeCell="K28" sqref="K28"/>
    </sheetView>
  </sheetViews>
  <sheetFormatPr defaultRowHeight="15" x14ac:dyDescent="0.25"/>
  <cols>
    <col min="2" max="2" width="18.7109375" customWidth="1"/>
  </cols>
  <sheetData>
    <row r="2" spans="2:3" x14ac:dyDescent="0.25">
      <c r="B2" s="19" t="s">
        <v>112</v>
      </c>
      <c r="C2" s="20" t="s">
        <v>113</v>
      </c>
    </row>
  </sheetData>
  <hyperlinks>
    <hyperlink ref="C2" r:id="rId1" xr:uid="{86F78E98-4074-478D-BC27-EF2C8BA2BB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DC-DC Converter</vt:lpstr>
      <vt:lpstr>LDOs</vt:lpstr>
      <vt:lpstr>Isolated DC-DC Converter</vt:lpstr>
      <vt:lpstr>MOSFET</vt:lpstr>
      <vt:lpstr>Gate Drivers</vt:lpstr>
      <vt:lpstr>Ideal Dide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2024-09-08T21:22:59Z</dcterms:modified>
</cp:coreProperties>
</file>