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.vardal\Desktop\"/>
    </mc:Choice>
  </mc:AlternateContent>
  <xr:revisionPtr revIDLastSave="0" documentId="8_{B964E93A-7E90-4E8F-92FB-6C5C38115F24}" xr6:coauthVersionLast="47" xr6:coauthVersionMax="47" xr10:uidLastSave="{00000000-0000-0000-0000-000000000000}"/>
  <bookViews>
    <workbookView xWindow="-120" yWindow="-120" windowWidth="29040" windowHeight="15720" activeTab="2" xr2:uid="{3A1E9DB0-6722-4E6C-9B32-31AB392B23EB}"/>
  </bookViews>
  <sheets>
    <sheet name="Sheet1" sheetId="1" r:id="rId1"/>
    <sheet name="Sheet3" sheetId="3" r:id="rId2"/>
    <sheet name="Sheet2" sheetId="2" r:id="rId3"/>
  </sheets>
  <definedNames>
    <definedName name="_xlnm._FilterDatabase" localSheetId="2" hidden="1">Sheet2!$A$1:$J$92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2" l="1"/>
  <c r="H3" i="2" s="1"/>
  <c r="C4" i="2"/>
  <c r="H4" i="2" s="1"/>
  <c r="C5" i="2"/>
  <c r="H5" i="2" s="1"/>
  <c r="C6" i="2"/>
  <c r="H6" i="2" s="1"/>
  <c r="C7" i="2"/>
  <c r="H7" i="2" s="1"/>
  <c r="C8" i="2"/>
  <c r="H8" i="2" s="1"/>
  <c r="C9" i="2"/>
  <c r="H9" i="2" s="1"/>
  <c r="C10" i="2"/>
  <c r="H10" i="2" s="1"/>
  <c r="C11" i="2"/>
  <c r="H11" i="2" s="1"/>
  <c r="C12" i="2"/>
  <c r="H12" i="2" s="1"/>
  <c r="C13" i="2"/>
  <c r="H13" i="2" s="1"/>
  <c r="C14" i="2"/>
  <c r="H14" i="2" s="1"/>
  <c r="C15" i="2"/>
  <c r="H15" i="2" s="1"/>
  <c r="C16" i="2"/>
  <c r="H16" i="2" s="1"/>
  <c r="C17" i="2"/>
  <c r="H17" i="2" s="1"/>
  <c r="C18" i="2"/>
  <c r="H18" i="2" s="1"/>
  <c r="C19" i="2"/>
  <c r="H19" i="2" s="1"/>
  <c r="C20" i="2"/>
  <c r="H20" i="2" s="1"/>
  <c r="C21" i="2"/>
  <c r="H21" i="2" s="1"/>
  <c r="C22" i="2"/>
  <c r="H22" i="2" s="1"/>
  <c r="C23" i="2"/>
  <c r="H23" i="2" s="1"/>
  <c r="C24" i="2"/>
  <c r="H24" i="2" s="1"/>
  <c r="C25" i="2"/>
  <c r="H25" i="2" s="1"/>
  <c r="C26" i="2"/>
  <c r="H26" i="2" s="1"/>
  <c r="C27" i="2"/>
  <c r="H27" i="2" s="1"/>
  <c r="C28" i="2"/>
  <c r="H28" i="2" s="1"/>
  <c r="C29" i="2"/>
  <c r="H29" i="2" s="1"/>
  <c r="C30" i="2"/>
  <c r="H30" i="2" s="1"/>
  <c r="C31" i="2"/>
  <c r="H31" i="2" s="1"/>
  <c r="C32" i="2"/>
  <c r="H32" i="2" s="1"/>
  <c r="C33" i="2"/>
  <c r="H33" i="2" s="1"/>
  <c r="C34" i="2"/>
  <c r="H34" i="2" s="1"/>
  <c r="C35" i="2"/>
  <c r="H35" i="2" s="1"/>
  <c r="C36" i="2"/>
  <c r="H36" i="2" s="1"/>
  <c r="C37" i="2"/>
  <c r="H37" i="2" s="1"/>
  <c r="C38" i="2"/>
  <c r="H38" i="2" s="1"/>
  <c r="C39" i="2"/>
  <c r="H39" i="2" s="1"/>
  <c r="C40" i="2"/>
  <c r="H40" i="2" s="1"/>
  <c r="C41" i="2"/>
  <c r="H41" i="2" s="1"/>
  <c r="C42" i="2"/>
  <c r="H42" i="2" s="1"/>
  <c r="C43" i="2"/>
  <c r="H43" i="2" s="1"/>
  <c r="C44" i="2"/>
  <c r="H44" i="2" s="1"/>
  <c r="C45" i="2"/>
  <c r="H45" i="2" s="1"/>
  <c r="C46" i="2"/>
  <c r="H46" i="2" s="1"/>
  <c r="C47" i="2"/>
  <c r="H47" i="2" s="1"/>
  <c r="C48" i="2"/>
  <c r="H48" i="2" s="1"/>
  <c r="C49" i="2"/>
  <c r="H49" i="2" s="1"/>
  <c r="C50" i="2"/>
  <c r="H50" i="2" s="1"/>
  <c r="C51" i="2"/>
  <c r="H51" i="2" s="1"/>
  <c r="C52" i="2"/>
  <c r="H52" i="2" s="1"/>
  <c r="C53" i="2"/>
  <c r="H53" i="2" s="1"/>
  <c r="C54" i="2"/>
  <c r="H54" i="2" s="1"/>
  <c r="C55" i="2"/>
  <c r="H55" i="2" s="1"/>
  <c r="C56" i="2"/>
  <c r="H56" i="2" s="1"/>
  <c r="C57" i="2"/>
  <c r="H57" i="2" s="1"/>
  <c r="C58" i="2"/>
  <c r="H58" i="2" s="1"/>
  <c r="C59" i="2"/>
  <c r="H59" i="2" s="1"/>
  <c r="C60" i="2"/>
  <c r="H60" i="2" s="1"/>
  <c r="C61" i="2"/>
  <c r="H61" i="2" s="1"/>
  <c r="C62" i="2"/>
  <c r="H62" i="2" s="1"/>
  <c r="C63" i="2"/>
  <c r="H63" i="2" s="1"/>
  <c r="C64" i="2"/>
  <c r="H64" i="2" s="1"/>
  <c r="C65" i="2"/>
  <c r="H65" i="2" s="1"/>
  <c r="C66" i="2"/>
  <c r="H66" i="2" s="1"/>
  <c r="C67" i="2"/>
  <c r="H67" i="2" s="1"/>
  <c r="C68" i="2"/>
  <c r="H68" i="2" s="1"/>
  <c r="C69" i="2"/>
  <c r="H69" i="2" s="1"/>
  <c r="C70" i="2"/>
  <c r="H70" i="2" s="1"/>
  <c r="C71" i="2"/>
  <c r="H71" i="2" s="1"/>
  <c r="C72" i="2"/>
  <c r="H72" i="2" s="1"/>
  <c r="C73" i="2"/>
  <c r="H73" i="2" s="1"/>
  <c r="C74" i="2"/>
  <c r="H74" i="2" s="1"/>
  <c r="C75" i="2"/>
  <c r="H75" i="2" s="1"/>
  <c r="C76" i="2"/>
  <c r="H76" i="2" s="1"/>
  <c r="C77" i="2"/>
  <c r="H77" i="2" s="1"/>
  <c r="C78" i="2"/>
  <c r="H78" i="2" s="1"/>
  <c r="C79" i="2"/>
  <c r="H79" i="2" s="1"/>
  <c r="C80" i="2"/>
  <c r="H80" i="2" s="1"/>
  <c r="C81" i="2"/>
  <c r="H81" i="2" s="1"/>
  <c r="C82" i="2"/>
  <c r="H82" i="2" s="1"/>
  <c r="C83" i="2"/>
  <c r="H83" i="2" s="1"/>
  <c r="C84" i="2"/>
  <c r="H84" i="2" s="1"/>
  <c r="C85" i="2"/>
  <c r="H85" i="2" s="1"/>
  <c r="C86" i="2"/>
  <c r="H86" i="2" s="1"/>
  <c r="C87" i="2"/>
  <c r="H87" i="2" s="1"/>
  <c r="C88" i="2"/>
  <c r="H88" i="2" s="1"/>
  <c r="C89" i="2"/>
  <c r="H89" i="2" s="1"/>
  <c r="C90" i="2"/>
  <c r="H90" i="2" s="1"/>
  <c r="C91" i="2"/>
  <c r="H91" i="2" s="1"/>
  <c r="C92" i="2"/>
  <c r="H92" i="2" s="1"/>
  <c r="C2" i="2"/>
  <c r="H2" i="2" s="1"/>
  <c r="B3" i="2"/>
  <c r="G3" i="2" s="1"/>
  <c r="B4" i="2"/>
  <c r="G4" i="2" s="1"/>
  <c r="B5" i="2"/>
  <c r="G5" i="2" s="1"/>
  <c r="B6" i="2"/>
  <c r="G6" i="2" s="1"/>
  <c r="B7" i="2"/>
  <c r="G7" i="2" s="1"/>
  <c r="B8" i="2"/>
  <c r="G8" i="2" s="1"/>
  <c r="B9" i="2"/>
  <c r="G9" i="2" s="1"/>
  <c r="B10" i="2"/>
  <c r="G10" i="2" s="1"/>
  <c r="B11" i="2"/>
  <c r="G11" i="2" s="1"/>
  <c r="B12" i="2"/>
  <c r="G12" i="2" s="1"/>
  <c r="B13" i="2"/>
  <c r="G13" i="2" s="1"/>
  <c r="B14" i="2"/>
  <c r="G14" i="2" s="1"/>
  <c r="B15" i="2"/>
  <c r="G15" i="2" s="1"/>
  <c r="B16" i="2"/>
  <c r="G16" i="2" s="1"/>
  <c r="B17" i="2"/>
  <c r="G17" i="2" s="1"/>
  <c r="B18" i="2"/>
  <c r="G18" i="2" s="1"/>
  <c r="B19" i="2"/>
  <c r="G19" i="2" s="1"/>
  <c r="B20" i="2"/>
  <c r="G20" i="2" s="1"/>
  <c r="B21" i="2"/>
  <c r="G21" i="2" s="1"/>
  <c r="B22" i="2"/>
  <c r="G22" i="2" s="1"/>
  <c r="B23" i="2"/>
  <c r="G23" i="2" s="1"/>
  <c r="B24" i="2"/>
  <c r="G24" i="2" s="1"/>
  <c r="B25" i="2"/>
  <c r="G25" i="2" s="1"/>
  <c r="B26" i="2"/>
  <c r="G26" i="2" s="1"/>
  <c r="B27" i="2"/>
  <c r="G27" i="2" s="1"/>
  <c r="B28" i="2"/>
  <c r="G28" i="2" s="1"/>
  <c r="B29" i="2"/>
  <c r="G29" i="2" s="1"/>
  <c r="B30" i="2"/>
  <c r="G30" i="2" s="1"/>
  <c r="B31" i="2"/>
  <c r="G31" i="2" s="1"/>
  <c r="B32" i="2"/>
  <c r="G32" i="2" s="1"/>
  <c r="B33" i="2"/>
  <c r="G33" i="2" s="1"/>
  <c r="B34" i="2"/>
  <c r="G34" i="2" s="1"/>
  <c r="B35" i="2"/>
  <c r="G35" i="2" s="1"/>
  <c r="I35" i="2" s="1"/>
  <c r="B36" i="2"/>
  <c r="G36" i="2" s="1"/>
  <c r="B37" i="2"/>
  <c r="G37" i="2" s="1"/>
  <c r="B38" i="2"/>
  <c r="G38" i="2" s="1"/>
  <c r="B39" i="2"/>
  <c r="G39" i="2" s="1"/>
  <c r="B40" i="2"/>
  <c r="G40" i="2" s="1"/>
  <c r="B41" i="2"/>
  <c r="G41" i="2" s="1"/>
  <c r="B42" i="2"/>
  <c r="G42" i="2" s="1"/>
  <c r="B43" i="2"/>
  <c r="G43" i="2" s="1"/>
  <c r="I43" i="2" s="1"/>
  <c r="B44" i="2"/>
  <c r="G44" i="2" s="1"/>
  <c r="B45" i="2"/>
  <c r="G45" i="2" s="1"/>
  <c r="B46" i="2"/>
  <c r="G46" i="2" s="1"/>
  <c r="B47" i="2"/>
  <c r="G47" i="2" s="1"/>
  <c r="B48" i="2"/>
  <c r="G48" i="2" s="1"/>
  <c r="B49" i="2"/>
  <c r="G49" i="2" s="1"/>
  <c r="B50" i="2"/>
  <c r="G50" i="2" s="1"/>
  <c r="B51" i="2"/>
  <c r="G51" i="2" s="1"/>
  <c r="I51" i="2" s="1"/>
  <c r="B52" i="2"/>
  <c r="G52" i="2" s="1"/>
  <c r="B53" i="2"/>
  <c r="G53" i="2" s="1"/>
  <c r="B54" i="2"/>
  <c r="G54" i="2" s="1"/>
  <c r="B55" i="2"/>
  <c r="G55" i="2" s="1"/>
  <c r="B56" i="2"/>
  <c r="G56" i="2" s="1"/>
  <c r="B57" i="2"/>
  <c r="G57" i="2" s="1"/>
  <c r="B58" i="2"/>
  <c r="G58" i="2" s="1"/>
  <c r="B59" i="2"/>
  <c r="G59" i="2" s="1"/>
  <c r="I59" i="2" s="1"/>
  <c r="B60" i="2"/>
  <c r="G60" i="2" s="1"/>
  <c r="B61" i="2"/>
  <c r="G61" i="2" s="1"/>
  <c r="B62" i="2"/>
  <c r="G62" i="2" s="1"/>
  <c r="B63" i="2"/>
  <c r="G63" i="2" s="1"/>
  <c r="B64" i="2"/>
  <c r="G64" i="2" s="1"/>
  <c r="B65" i="2"/>
  <c r="G65" i="2" s="1"/>
  <c r="B66" i="2"/>
  <c r="G66" i="2" s="1"/>
  <c r="B67" i="2"/>
  <c r="G67" i="2" s="1"/>
  <c r="I67" i="2" s="1"/>
  <c r="B68" i="2"/>
  <c r="G68" i="2" s="1"/>
  <c r="B69" i="2"/>
  <c r="G69" i="2" s="1"/>
  <c r="B70" i="2"/>
  <c r="G70" i="2" s="1"/>
  <c r="B71" i="2"/>
  <c r="G71" i="2" s="1"/>
  <c r="B72" i="2"/>
  <c r="G72" i="2" s="1"/>
  <c r="B73" i="2"/>
  <c r="G73" i="2" s="1"/>
  <c r="B74" i="2"/>
  <c r="G74" i="2" s="1"/>
  <c r="B75" i="2"/>
  <c r="G75" i="2" s="1"/>
  <c r="I75" i="2" s="1"/>
  <c r="B76" i="2"/>
  <c r="G76" i="2" s="1"/>
  <c r="B77" i="2"/>
  <c r="G77" i="2" s="1"/>
  <c r="B78" i="2"/>
  <c r="G78" i="2" s="1"/>
  <c r="B79" i="2"/>
  <c r="G79" i="2" s="1"/>
  <c r="B80" i="2"/>
  <c r="G80" i="2" s="1"/>
  <c r="B81" i="2"/>
  <c r="G81" i="2" s="1"/>
  <c r="B82" i="2"/>
  <c r="G82" i="2" s="1"/>
  <c r="B83" i="2"/>
  <c r="G83" i="2" s="1"/>
  <c r="I83" i="2" s="1"/>
  <c r="B84" i="2"/>
  <c r="G84" i="2" s="1"/>
  <c r="B85" i="2"/>
  <c r="G85" i="2" s="1"/>
  <c r="B86" i="2"/>
  <c r="G86" i="2" s="1"/>
  <c r="B87" i="2"/>
  <c r="G87" i="2" s="1"/>
  <c r="B88" i="2"/>
  <c r="G88" i="2" s="1"/>
  <c r="B89" i="2"/>
  <c r="G89" i="2" s="1"/>
  <c r="B90" i="2"/>
  <c r="G90" i="2" s="1"/>
  <c r="B91" i="2"/>
  <c r="G91" i="2" s="1"/>
  <c r="I91" i="2" s="1"/>
  <c r="B92" i="2"/>
  <c r="G92" i="2" s="1"/>
  <c r="B2" i="2"/>
  <c r="G2" i="2" s="1"/>
  <c r="I27" i="2" l="1"/>
  <c r="I19" i="2"/>
  <c r="I11" i="2"/>
  <c r="I3" i="2"/>
  <c r="I89" i="2"/>
  <c r="I81" i="2"/>
  <c r="I73" i="2"/>
  <c r="I65" i="2"/>
  <c r="I57" i="2"/>
  <c r="I49" i="2"/>
  <c r="I41" i="2"/>
  <c r="I33" i="2"/>
  <c r="I25" i="2"/>
  <c r="I17" i="2"/>
  <c r="D88" i="2"/>
  <c r="D80" i="2"/>
  <c r="D72" i="2"/>
  <c r="J72" i="2" s="1"/>
  <c r="D64" i="2"/>
  <c r="J64" i="2" s="1"/>
  <c r="D56" i="2"/>
  <c r="J56" i="2" s="1"/>
  <c r="D48" i="2"/>
  <c r="J48" i="2" s="1"/>
  <c r="D40" i="2"/>
  <c r="J40" i="2" s="1"/>
  <c r="D32" i="2"/>
  <c r="D24" i="2"/>
  <c r="D16" i="2"/>
  <c r="J16" i="2" s="1"/>
  <c r="D7" i="2"/>
  <c r="I88" i="2"/>
  <c r="I80" i="2"/>
  <c r="I72" i="2"/>
  <c r="I64" i="2"/>
  <c r="I56" i="2"/>
  <c r="I48" i="2"/>
  <c r="I40" i="2"/>
  <c r="I32" i="2"/>
  <c r="I24" i="2"/>
  <c r="I16" i="2"/>
  <c r="I8" i="2"/>
  <c r="D87" i="2"/>
  <c r="J87" i="2" s="1"/>
  <c r="D79" i="2"/>
  <c r="D71" i="2"/>
  <c r="J71" i="2" s="1"/>
  <c r="D63" i="2"/>
  <c r="J63" i="2" s="1"/>
  <c r="D55" i="2"/>
  <c r="J55" i="2" s="1"/>
  <c r="D47" i="2"/>
  <c r="J47" i="2" s="1"/>
  <c r="D39" i="2"/>
  <c r="J39" i="2" s="1"/>
  <c r="D31" i="2"/>
  <c r="D23" i="2"/>
  <c r="D15" i="2"/>
  <c r="D6" i="2"/>
  <c r="I87" i="2"/>
  <c r="I79" i="2"/>
  <c r="I71" i="2"/>
  <c r="I63" i="2"/>
  <c r="I55" i="2"/>
  <c r="I47" i="2"/>
  <c r="I39" i="2"/>
  <c r="I31" i="2"/>
  <c r="I23" i="2"/>
  <c r="I15" i="2"/>
  <c r="I7" i="2"/>
  <c r="D86" i="2"/>
  <c r="D78" i="2"/>
  <c r="D70" i="2"/>
  <c r="J70" i="2" s="1"/>
  <c r="D62" i="2"/>
  <c r="J62" i="2" s="1"/>
  <c r="D54" i="2"/>
  <c r="D46" i="2"/>
  <c r="D38" i="2"/>
  <c r="D30" i="2"/>
  <c r="D22" i="2"/>
  <c r="D14" i="2"/>
  <c r="D5" i="2"/>
  <c r="I86" i="2"/>
  <c r="I78" i="2"/>
  <c r="I70" i="2"/>
  <c r="I62" i="2"/>
  <c r="I54" i="2"/>
  <c r="I46" i="2"/>
  <c r="I38" i="2"/>
  <c r="I30" i="2"/>
  <c r="I22" i="2"/>
  <c r="I14" i="2"/>
  <c r="I6" i="2"/>
  <c r="D2" i="2"/>
  <c r="D85" i="2"/>
  <c r="J85" i="2" s="1"/>
  <c r="D77" i="2"/>
  <c r="D69" i="2"/>
  <c r="J69" i="2" s="1"/>
  <c r="D61" i="2"/>
  <c r="J61" i="2" s="1"/>
  <c r="D53" i="2"/>
  <c r="J53" i="2" s="1"/>
  <c r="D45" i="2"/>
  <c r="D37" i="2"/>
  <c r="J37" i="2" s="1"/>
  <c r="D29" i="2"/>
  <c r="D21" i="2"/>
  <c r="J21" i="2" s="1"/>
  <c r="D13" i="2"/>
  <c r="D4" i="2"/>
  <c r="I2" i="2"/>
  <c r="I85" i="2"/>
  <c r="I77" i="2"/>
  <c r="I69" i="2"/>
  <c r="I61" i="2"/>
  <c r="I53" i="2"/>
  <c r="I45" i="2"/>
  <c r="I37" i="2"/>
  <c r="I29" i="2"/>
  <c r="I21" i="2"/>
  <c r="I13" i="2"/>
  <c r="I5" i="2"/>
  <c r="D92" i="2"/>
  <c r="D84" i="2"/>
  <c r="J84" i="2" s="1"/>
  <c r="D76" i="2"/>
  <c r="J76" i="2" s="1"/>
  <c r="D68" i="2"/>
  <c r="J68" i="2" s="1"/>
  <c r="D60" i="2"/>
  <c r="J60" i="2" s="1"/>
  <c r="D52" i="2"/>
  <c r="J52" i="2" s="1"/>
  <c r="D44" i="2"/>
  <c r="J44" i="2" s="1"/>
  <c r="D36" i="2"/>
  <c r="J36" i="2" s="1"/>
  <c r="D28" i="2"/>
  <c r="D20" i="2"/>
  <c r="J20" i="2" s="1"/>
  <c r="D12" i="2"/>
  <c r="D3" i="2"/>
  <c r="J3" i="2" s="1"/>
  <c r="I92" i="2"/>
  <c r="I84" i="2"/>
  <c r="I76" i="2"/>
  <c r="I68" i="2"/>
  <c r="I60" i="2"/>
  <c r="I52" i="2"/>
  <c r="I44" i="2"/>
  <c r="I36" i="2"/>
  <c r="I28" i="2"/>
  <c r="I20" i="2"/>
  <c r="I12" i="2"/>
  <c r="I4" i="2"/>
  <c r="D91" i="2"/>
  <c r="J91" i="2" s="1"/>
  <c r="D83" i="2"/>
  <c r="J83" i="2" s="1"/>
  <c r="D75" i="2"/>
  <c r="J75" i="2" s="1"/>
  <c r="D67" i="2"/>
  <c r="J67" i="2" s="1"/>
  <c r="D59" i="2"/>
  <c r="J59" i="2" s="1"/>
  <c r="D51" i="2"/>
  <c r="J51" i="2" s="1"/>
  <c r="D43" i="2"/>
  <c r="J43" i="2" s="1"/>
  <c r="D35" i="2"/>
  <c r="J35" i="2" s="1"/>
  <c r="D27" i="2"/>
  <c r="J27" i="2" s="1"/>
  <c r="D19" i="2"/>
  <c r="J19" i="2" s="1"/>
  <c r="D11" i="2"/>
  <c r="J11" i="2" s="1"/>
  <c r="D90" i="2"/>
  <c r="D82" i="2"/>
  <c r="D74" i="2"/>
  <c r="J74" i="2" s="1"/>
  <c r="D66" i="2"/>
  <c r="D58" i="2"/>
  <c r="J58" i="2" s="1"/>
  <c r="D50" i="2"/>
  <c r="D42" i="2"/>
  <c r="J42" i="2" s="1"/>
  <c r="D34" i="2"/>
  <c r="J34" i="2" s="1"/>
  <c r="D26" i="2"/>
  <c r="D18" i="2"/>
  <c r="D10" i="2"/>
  <c r="I90" i="2"/>
  <c r="I82" i="2"/>
  <c r="I74" i="2"/>
  <c r="I66" i="2"/>
  <c r="I58" i="2"/>
  <c r="I50" i="2"/>
  <c r="I42" i="2"/>
  <c r="I34" i="2"/>
  <c r="I26" i="2"/>
  <c r="I18" i="2"/>
  <c r="I10" i="2"/>
  <c r="D89" i="2"/>
  <c r="J89" i="2" s="1"/>
  <c r="D81" i="2"/>
  <c r="J81" i="2" s="1"/>
  <c r="D73" i="2"/>
  <c r="J73" i="2" s="1"/>
  <c r="D65" i="2"/>
  <c r="J65" i="2" s="1"/>
  <c r="D57" i="2"/>
  <c r="J57" i="2" s="1"/>
  <c r="D49" i="2"/>
  <c r="J49" i="2" s="1"/>
  <c r="D41" i="2"/>
  <c r="J41" i="2" s="1"/>
  <c r="D33" i="2"/>
  <c r="D25" i="2"/>
  <c r="J25" i="2" s="1"/>
  <c r="D17" i="2"/>
  <c r="J17" i="2" s="1"/>
  <c r="D8" i="2"/>
  <c r="J8" i="2" s="1"/>
  <c r="D9" i="2"/>
  <c r="I9" i="2"/>
  <c r="J30" i="2" l="1"/>
  <c r="J22" i="2"/>
  <c r="J26" i="2"/>
  <c r="J90" i="2"/>
  <c r="J4" i="2"/>
  <c r="J14" i="2"/>
  <c r="J78" i="2"/>
  <c r="J31" i="2"/>
  <c r="J12" i="2"/>
  <c r="J13" i="2"/>
  <c r="J77" i="2"/>
  <c r="J86" i="2"/>
  <c r="J28" i="2"/>
  <c r="J92" i="2"/>
  <c r="J29" i="2"/>
  <c r="J2" i="2"/>
  <c r="J33" i="2"/>
  <c r="J38" i="2"/>
  <c r="J7" i="2"/>
  <c r="J50" i="2"/>
  <c r="J46" i="2"/>
  <c r="J80" i="2"/>
  <c r="J66" i="2"/>
  <c r="J45" i="2"/>
  <c r="J54" i="2"/>
  <c r="J6" i="2"/>
  <c r="J24" i="2"/>
  <c r="J88" i="2"/>
  <c r="J10" i="2"/>
  <c r="J15" i="2"/>
  <c r="J79" i="2"/>
  <c r="J32" i="2"/>
  <c r="J9" i="2"/>
  <c r="J18" i="2"/>
  <c r="J82" i="2"/>
  <c r="J5" i="2"/>
  <c r="J23" i="2"/>
</calcChain>
</file>

<file path=xl/sharedStrings.xml><?xml version="1.0" encoding="utf-8"?>
<sst xmlns="http://schemas.openxmlformats.org/spreadsheetml/2006/main" count="1167" uniqueCount="1082">
  <si>
    <t>STOK_KODU</t>
  </si>
  <si>
    <t>STHAR_GCMIK</t>
  </si>
  <si>
    <t>STHAR_NF</t>
  </si>
  <si>
    <t>STHAR_HTUR</t>
  </si>
  <si>
    <t>STHAR_BGTIP</t>
  </si>
  <si>
    <t>F</t>
  </si>
  <si>
    <t>I</t>
  </si>
  <si>
    <t>H</t>
  </si>
  <si>
    <t>J</t>
  </si>
  <si>
    <t>ARGE.NMN.PSL.001</t>
  </si>
  <si>
    <t>H-P-8221-0-000-002</t>
  </si>
  <si>
    <t>I-G-9562-0-000-003</t>
  </si>
  <si>
    <t>I-P-9565-0-000-221</t>
  </si>
  <si>
    <t>M-A-3021-1-077-010</t>
  </si>
  <si>
    <t>M-A-3021-1-077-021</t>
  </si>
  <si>
    <t>M-A-3021-1-077-024</t>
  </si>
  <si>
    <t>M-X-7024-0-110-002</t>
  </si>
  <si>
    <t>RDR-D19</t>
  </si>
  <si>
    <t>H-A-8081-0-000-014</t>
  </si>
  <si>
    <t>H-A-8081-0-081-001</t>
  </si>
  <si>
    <t>H-A-8081-0-081-002</t>
  </si>
  <si>
    <t>H-A-8081-0-093-001</t>
  </si>
  <si>
    <t>H-A-8112-0-000-011</t>
  </si>
  <si>
    <t>H-A-8112-0-000-013</t>
  </si>
  <si>
    <t>H-A-8118-0-000-008</t>
  </si>
  <si>
    <t>H-A-8118-0-000-009</t>
  </si>
  <si>
    <t>H-A-8142-0-075-001</t>
  </si>
  <si>
    <t>H-A-8142-0-077-001</t>
  </si>
  <si>
    <t>H-A-8142-0-093-001</t>
  </si>
  <si>
    <t>H-A-8142-0-094-001</t>
  </si>
  <si>
    <t>H-A-8142-0-096-001</t>
  </si>
  <si>
    <t>H-M-8050-0-000-012</t>
  </si>
  <si>
    <t>H-M-8148-0-000-083</t>
  </si>
  <si>
    <t>H-P-8053-0-130-050</t>
  </si>
  <si>
    <t>H-P-8053-0-130-051</t>
  </si>
  <si>
    <t>H-P-8054-0-000-026</t>
  </si>
  <si>
    <t>H-P-8061-0-000-059</t>
  </si>
  <si>
    <t>H-P-8061-0-000-063</t>
  </si>
  <si>
    <t>H-P-8097-0-000-007</t>
  </si>
  <si>
    <t>H-P-8097-0-000-009</t>
  </si>
  <si>
    <t>H-P-8102-0-000-001</t>
  </si>
  <si>
    <t>H-P-8102-0-000-006</t>
  </si>
  <si>
    <t>H-P-8107-0-000-002</t>
  </si>
  <si>
    <t>H-P-8108-0-000-003</t>
  </si>
  <si>
    <t>H-P-8111-0-000-057</t>
  </si>
  <si>
    <t>H-P-8111-0-000-069</t>
  </si>
  <si>
    <t>H-P-8113-0-000-001</t>
  </si>
  <si>
    <t>H-P-8114-0-000-010</t>
  </si>
  <si>
    <t>H-P-8114-0-000-014</t>
  </si>
  <si>
    <t>H-P-8114-0-000-026</t>
  </si>
  <si>
    <t>H-P-8114-0-000-036</t>
  </si>
  <si>
    <t>H-P-8114-0-000-046</t>
  </si>
  <si>
    <t>H-P-8114-0-000-056</t>
  </si>
  <si>
    <t>H-P-8114-0-000-057</t>
  </si>
  <si>
    <t>H-P-8114-0-000-061</t>
  </si>
  <si>
    <t>H-P-8114-0-000-077</t>
  </si>
  <si>
    <t>H-P-8114-0-000-112</t>
  </si>
  <si>
    <t>H-P-8114-0-000-120</t>
  </si>
  <si>
    <t>H-P-8114-0-000-174</t>
  </si>
  <si>
    <t>H-P-8114-0-000-177</t>
  </si>
  <si>
    <t>H-P-8114-0-000-178</t>
  </si>
  <si>
    <t>H-P-8114-0-000-236</t>
  </si>
  <si>
    <t>H-P-8114-0-000-240</t>
  </si>
  <si>
    <t>H-P-8114-0-000-257</t>
  </si>
  <si>
    <t>H-P-8114-0-000-263</t>
  </si>
  <si>
    <t>H-P-8114-0-000-273</t>
  </si>
  <si>
    <t>H-P-8114-0-000-291</t>
  </si>
  <si>
    <t>H-P-8114-0-000-293</t>
  </si>
  <si>
    <t>H-P-8114-0-000-324</t>
  </si>
  <si>
    <t>H-P-8114-0-000-328</t>
  </si>
  <si>
    <t>H-P-8114-0-000-339</t>
  </si>
  <si>
    <t>H-P-8114-0-000-375</t>
  </si>
  <si>
    <t>H-P-8114-0-000-377</t>
  </si>
  <si>
    <t>H-P-8114-0-000-390</t>
  </si>
  <si>
    <t>H-P-8114-0-000-413</t>
  </si>
  <si>
    <t>H-P-8114-0-000-485</t>
  </si>
  <si>
    <t>H-P-8114-0-000-502</t>
  </si>
  <si>
    <t>H-P-8114-0-000-521</t>
  </si>
  <si>
    <t>H-P-8114-0-000-615</t>
  </si>
  <si>
    <t>H-P-8114-0-000-633</t>
  </si>
  <si>
    <t>H-P-8114-0-000-641</t>
  </si>
  <si>
    <t>H-P-8114-0-000-655</t>
  </si>
  <si>
    <t>H-P-8114-0-000-663</t>
  </si>
  <si>
    <t>H-P-8114-0-000-671</t>
  </si>
  <si>
    <t>H-P-8114-0-000-672</t>
  </si>
  <si>
    <t>H-P-8114-0-000-673</t>
  </si>
  <si>
    <t>H-P-8114-0-000-674</t>
  </si>
  <si>
    <t>H-P-8114-0-000-675</t>
  </si>
  <si>
    <t>H-P-8114-0-000-676</t>
  </si>
  <si>
    <t>H-P-8114-0-000-677</t>
  </si>
  <si>
    <t>H-P-8114-0-000-678</t>
  </si>
  <si>
    <t>H-P-8114-0-000-679</t>
  </si>
  <si>
    <t>H-P-8114-0-000-680</t>
  </si>
  <si>
    <t>H-P-8115-0-000-001</t>
  </si>
  <si>
    <t>H-P-8144-0-000-001</t>
  </si>
  <si>
    <t>H-P-8187-0-000-710</t>
  </si>
  <si>
    <t>H-P-8192-0-000-031</t>
  </si>
  <si>
    <t>H-P-8205-0-000-005</t>
  </si>
  <si>
    <t>H-P-8221-0-000-001</t>
  </si>
  <si>
    <t>H-P-8221-0-000-003</t>
  </si>
  <si>
    <t>H-P-8242-0-110-001</t>
  </si>
  <si>
    <t>H-P-9581-0-000-001</t>
  </si>
  <si>
    <t>H-X-7183-0-000-001</t>
  </si>
  <si>
    <t>H-X-7218-0-108-005</t>
  </si>
  <si>
    <t>H-X-7218-0-108-007</t>
  </si>
  <si>
    <t>H-X-7218-0-108-008</t>
  </si>
  <si>
    <t>H-X-7218-0-108-009</t>
  </si>
  <si>
    <t>H-X-7218-0-108-010</t>
  </si>
  <si>
    <t>ToplamDevirMiktar</t>
  </si>
  <si>
    <t>ToplamDevirTutar</t>
  </si>
  <si>
    <t>H-A-8081-0-000-002</t>
  </si>
  <si>
    <t>H-A-8081-0-000-004</t>
  </si>
  <si>
    <t>H-A-8081-0-000-005</t>
  </si>
  <si>
    <t>H-A-8081-0-000-008</t>
  </si>
  <si>
    <t>H-A-8081-0-000-009</t>
  </si>
  <si>
    <t>H-A-8081-0-000-010</t>
  </si>
  <si>
    <t>H-A-8081-0-000-011</t>
  </si>
  <si>
    <t>H-A-8081-0-000-015</t>
  </si>
  <si>
    <t>H-A-8081-0-074-007</t>
  </si>
  <si>
    <t>H-A-8081-0-075-001</t>
  </si>
  <si>
    <t>H-A-8081-0-075-002</t>
  </si>
  <si>
    <t>H-A-8081-0-075-005</t>
  </si>
  <si>
    <t>H-A-8081-0-075-007</t>
  </si>
  <si>
    <t>H-A-8081-0-075-011</t>
  </si>
  <si>
    <t>H-A-8081-0-075-012</t>
  </si>
  <si>
    <t>H-A-8081-0-075-013</t>
  </si>
  <si>
    <t>H-A-8081-0-077-002</t>
  </si>
  <si>
    <t>H-A-8081-0-077-003</t>
  </si>
  <si>
    <t>H-A-8081-0-077-004</t>
  </si>
  <si>
    <t>H-A-8081-0-077-005</t>
  </si>
  <si>
    <t>H-A-8081-0-077-007</t>
  </si>
  <si>
    <t>H-A-8081-0-086-002</t>
  </si>
  <si>
    <t>H-A-8081-0-086-003</t>
  </si>
  <si>
    <t>H-A-8081-0-086-004</t>
  </si>
  <si>
    <t>H-A-8081-0-086-006</t>
  </si>
  <si>
    <t>H-A-8081-0-086-010</t>
  </si>
  <si>
    <t>H-A-8081-0-086-012</t>
  </si>
  <si>
    <t>H-A-8081-0-086-013</t>
  </si>
  <si>
    <t>H-A-8081-0-093-002</t>
  </si>
  <si>
    <t>H-A-8081-0-093-004</t>
  </si>
  <si>
    <t>H-A-8081-0-093-009</t>
  </si>
  <si>
    <t>H-A-8081-0-093-010</t>
  </si>
  <si>
    <t>H-A-8081-0-093-011</t>
  </si>
  <si>
    <t>H-A-8081-0-093-012</t>
  </si>
  <si>
    <t>H-A-8081-0-094-001</t>
  </si>
  <si>
    <t>H-A-8081-0-096-001</t>
  </si>
  <si>
    <t>H-A-8081-0-096-002</t>
  </si>
  <si>
    <t>H-A-8082-0-000-001</t>
  </si>
  <si>
    <t>H-A-8082-0-000-002</t>
  </si>
  <si>
    <t>H-A-8082-0-000-003</t>
  </si>
  <si>
    <t>H-A-8082-0-000-004</t>
  </si>
  <si>
    <t>H-A-8082-0-000-005</t>
  </si>
  <si>
    <t>H-A-8082-0-000-006</t>
  </si>
  <si>
    <t>H-A-8082-0-000-007</t>
  </si>
  <si>
    <t>H-A-8082-0-000-009</t>
  </si>
  <si>
    <t>H-A-8082-0-075-001</t>
  </si>
  <si>
    <t>H-A-8082-0-075-002</t>
  </si>
  <si>
    <t>H-A-8082-0-075-003</t>
  </si>
  <si>
    <t>H-A-8082-0-075-004</t>
  </si>
  <si>
    <t>H-A-8082-0-075-009</t>
  </si>
  <si>
    <t>H-A-8082-0-075-010</t>
  </si>
  <si>
    <t>H-A-8082-0-075-011</t>
  </si>
  <si>
    <t>H-A-8082-0-075-012</t>
  </si>
  <si>
    <t>H-A-8082-0-075-013</t>
  </si>
  <si>
    <t>H-A-8082-0-075-014</t>
  </si>
  <si>
    <t>H-A-8082-0-075-015</t>
  </si>
  <si>
    <t>H-A-8082-0-075-016</t>
  </si>
  <si>
    <t>H-A-8082-0-075-017</t>
  </si>
  <si>
    <t>H-A-8082-0-075-018</t>
  </si>
  <si>
    <t>H-A-8082-0-075-019</t>
  </si>
  <si>
    <t>H-A-8082-0-075-020</t>
  </si>
  <si>
    <t>H-A-8082-0-075-024</t>
  </si>
  <si>
    <t>H-A-8082-0-075-025</t>
  </si>
  <si>
    <t>H-A-8082-0-077-002</t>
  </si>
  <si>
    <t>H-A-8082-0-077-003</t>
  </si>
  <si>
    <t>H-A-8082-0-077-014</t>
  </si>
  <si>
    <t>H-A-8082-0-081-007</t>
  </si>
  <si>
    <t>H-A-8082-0-081-008</t>
  </si>
  <si>
    <t>H-A-8082-0-081-009</t>
  </si>
  <si>
    <t>H-A-8082-0-081-010</t>
  </si>
  <si>
    <t>H-A-8082-0-081-011</t>
  </si>
  <si>
    <t>H-A-8082-0-081-012</t>
  </si>
  <si>
    <t>H-A-8082-0-081-013</t>
  </si>
  <si>
    <t>H-A-8082-0-081-014</t>
  </si>
  <si>
    <t>H-A-8082-0-081-015</t>
  </si>
  <si>
    <t>H-A-8082-0-086-001</t>
  </si>
  <si>
    <t>H-A-8082-0-086-002</t>
  </si>
  <si>
    <t>H-A-8082-0-086-005</t>
  </si>
  <si>
    <t>H-A-8082-0-086-007</t>
  </si>
  <si>
    <t>H-A-8082-0-086-009</t>
  </si>
  <si>
    <t>H-A-8082-0-086-011</t>
  </si>
  <si>
    <t>H-A-8082-0-086-013</t>
  </si>
  <si>
    <t>H-A-8082-0-086-014</t>
  </si>
  <si>
    <t>H-A-8082-0-093-001</t>
  </si>
  <si>
    <t>H-A-8082-0-093-003</t>
  </si>
  <si>
    <t>H-A-8082-0-093-004</t>
  </si>
  <si>
    <t>H-A-8082-0-093-007</t>
  </si>
  <si>
    <t>H-A-8082-0-093-008</t>
  </si>
  <si>
    <t>H-A-8082-0-093-009</t>
  </si>
  <si>
    <t>H-A-8082-0-093-010</t>
  </si>
  <si>
    <t>H-A-8082-0-093-011</t>
  </si>
  <si>
    <t>H-A-8082-0-093-012</t>
  </si>
  <si>
    <t>H-A-8082-0-093-013</t>
  </si>
  <si>
    <t>H-A-8082-0-093-014</t>
  </si>
  <si>
    <t>H-A-8082-0-093-015</t>
  </si>
  <si>
    <t>H-A-8082-0-093-016</t>
  </si>
  <si>
    <t>H-A-8082-0-093-017</t>
  </si>
  <si>
    <t>H-A-8082-0-093-019</t>
  </si>
  <si>
    <t>H-A-8082-0-093-020</t>
  </si>
  <si>
    <t>H-A-8082-0-093-021</t>
  </si>
  <si>
    <t>H-A-8082-0-093-026</t>
  </si>
  <si>
    <t>H-A-8082-0-093-027</t>
  </si>
  <si>
    <t>H-A-8082-0-096-001</t>
  </si>
  <si>
    <t>H-A-8082-0-096-002</t>
  </si>
  <si>
    <t>H-A-8082-0-096-003</t>
  </si>
  <si>
    <t>H-A-8082-0-096-004</t>
  </si>
  <si>
    <t>H-A-8082-0-096-005</t>
  </si>
  <si>
    <t>H-A-8082-0-096-007</t>
  </si>
  <si>
    <t>H-A-8082-0-096-008</t>
  </si>
  <si>
    <t>H-A-8082-0-096-009</t>
  </si>
  <si>
    <t>H-A-8082-0-096-010</t>
  </si>
  <si>
    <t>H-A-8082-0-096-011</t>
  </si>
  <si>
    <t>H-A-8082-0-142-002</t>
  </si>
  <si>
    <t>H-A-8083-0-000-001</t>
  </si>
  <si>
    <t>H-A-8085-0-000-001</t>
  </si>
  <si>
    <t>H-A-8086-0-000-001</t>
  </si>
  <si>
    <t>H-A-8086-0-077-001</t>
  </si>
  <si>
    <t>H-A-8087-0-074-001</t>
  </si>
  <si>
    <t>H-A-8087-0-074-002</t>
  </si>
  <si>
    <t>H-A-8087-0-074-004</t>
  </si>
  <si>
    <t>H-A-8087-0-074-005</t>
  </si>
  <si>
    <t>H-A-8087-0-074-007</t>
  </si>
  <si>
    <t>H-A-8087-0-074-008</t>
  </si>
  <si>
    <t>H-A-8087-0-074-009</t>
  </si>
  <si>
    <t>H-A-8087-0-074-010</t>
  </si>
  <si>
    <t>H-A-8087-0-074-011</t>
  </si>
  <si>
    <t>H-A-8087-0-074-012</t>
  </si>
  <si>
    <t>H-A-8087-0-077-001</t>
  </si>
  <si>
    <t>H-A-8087-0-077-002</t>
  </si>
  <si>
    <t>H-A-8087-0-077-003</t>
  </si>
  <si>
    <t>H-A-8087-0-077-004</t>
  </si>
  <si>
    <t>H-A-8087-0-077-006</t>
  </si>
  <si>
    <t>H-A-8087-0-077-007</t>
  </si>
  <si>
    <t>H-A-8087-0-080-001</t>
  </si>
  <si>
    <t>H-A-8087-0-080-002</t>
  </si>
  <si>
    <t>H-A-8087-0-081-001</t>
  </si>
  <si>
    <t>H-A-8087-0-081-002</t>
  </si>
  <si>
    <t>H-A-8087-0-081-003</t>
  </si>
  <si>
    <t>H-A-8087-0-081-004</t>
  </si>
  <si>
    <t>H-A-8087-0-086-001</t>
  </si>
  <si>
    <t>H-A-8087-0-086-002</t>
  </si>
  <si>
    <t>H-A-8087-0-086-003</t>
  </si>
  <si>
    <t>H-A-8087-0-086-004</t>
  </si>
  <si>
    <t>H-A-8087-0-086-005</t>
  </si>
  <si>
    <t>H-A-8087-0-086-006</t>
  </si>
  <si>
    <t>H-A-8087-0-086-007</t>
  </si>
  <si>
    <t>H-A-8087-0-086-008</t>
  </si>
  <si>
    <t>H-A-8087-0-086-009</t>
  </si>
  <si>
    <t>H-A-8087-0-086-010</t>
  </si>
  <si>
    <t>H-A-8087-0-086-011</t>
  </si>
  <si>
    <t>H-A-8087-0-093-001</t>
  </si>
  <si>
    <t>H-A-8087-0-093-002</t>
  </si>
  <si>
    <t>H-A-8087-0-093-003</t>
  </si>
  <si>
    <t>H-A-8087-0-093-007</t>
  </si>
  <si>
    <t>H-A-8088-0-000-003</t>
  </si>
  <si>
    <t>H-A-8088-0-000-007</t>
  </si>
  <si>
    <t>H-A-8088-0-000-012</t>
  </si>
  <si>
    <t>H-A-8088-0-000-013</t>
  </si>
  <si>
    <t>H-A-8088-0-000-019</t>
  </si>
  <si>
    <t>H-A-8088-0-074-001</t>
  </si>
  <si>
    <t>H-A-8088-0-074-002</t>
  </si>
  <si>
    <t>H-A-8088-0-074-003</t>
  </si>
  <si>
    <t>H-A-8088-0-081-001</t>
  </si>
  <si>
    <t>H-A-8088-0-086-001</t>
  </si>
  <si>
    <t>H-A-8088-0-086-002</t>
  </si>
  <si>
    <t>H-A-8088-0-093-001</t>
  </si>
  <si>
    <t>H-A-8089-0-000-002</t>
  </si>
  <si>
    <t>H-A-8089-0-000-004</t>
  </si>
  <si>
    <t>H-A-8089-0-000-005</t>
  </si>
  <si>
    <t>H-A-8089-0-000-007</t>
  </si>
  <si>
    <t>H-A-8089-0-000-008</t>
  </si>
  <si>
    <t>H-A-8089-0-000-009</t>
  </si>
  <si>
    <t>H-A-8089-0-000-010</t>
  </si>
  <si>
    <t>H-A-8089-0-000-011</t>
  </si>
  <si>
    <t>H-A-8089-0-000-012</t>
  </si>
  <si>
    <t>H-A-8089-0-000-014</t>
  </si>
  <si>
    <t>H-A-8089-0-000-015</t>
  </si>
  <si>
    <t>H-A-8092-0-000-002</t>
  </si>
  <si>
    <t>H-A-8094-0-000-001</t>
  </si>
  <si>
    <t>H-A-8094-0-000-002</t>
  </si>
  <si>
    <t>H-A-8094-0-000-004</t>
  </si>
  <si>
    <t>H-A-8094-0-000-005</t>
  </si>
  <si>
    <t>H-A-8094-0-000-007</t>
  </si>
  <si>
    <t>H-A-8096-0-000-001</t>
  </si>
  <si>
    <t>H-A-8099-0-000-001</t>
  </si>
  <si>
    <t>H-A-8099-0-000-002</t>
  </si>
  <si>
    <t>H-A-8099-0-000-003</t>
  </si>
  <si>
    <t>H-A-8104-0-081-001</t>
  </si>
  <si>
    <t>H-A-8104-0-086-001</t>
  </si>
  <si>
    <t>H-A-8104-0-086-002</t>
  </si>
  <si>
    <t>H-A-8104-0-086-003</t>
  </si>
  <si>
    <t>H-A-8104-0-086-004</t>
  </si>
  <si>
    <t>H-A-8104-0-093-001</t>
  </si>
  <si>
    <t>H-A-8104-0-093-002</t>
  </si>
  <si>
    <t>H-A-8104-0-093-003</t>
  </si>
  <si>
    <t>H-A-8104-0-093-004</t>
  </si>
  <si>
    <t>H-A-8104-0-108-006</t>
  </si>
  <si>
    <t>H-A-8104-0-108-007</t>
  </si>
  <si>
    <t>H-A-8104-0-108-008</t>
  </si>
  <si>
    <t>H-A-8104-0-108-009</t>
  </si>
  <si>
    <t>H-A-8112-0-000-006</t>
  </si>
  <si>
    <t>H-A-8112-0-000-012</t>
  </si>
  <si>
    <t>H-A-8112-0-000-015</t>
  </si>
  <si>
    <t>H-A-8118-0-000-006</t>
  </si>
  <si>
    <t>H-A-8118-0-000-007</t>
  </si>
  <si>
    <t>H-A-8118-0-000-013</t>
  </si>
  <si>
    <t>H-A-8142-0-073-001</t>
  </si>
  <si>
    <t>H-A-8142-0-074-001</t>
  </si>
  <si>
    <t>H-A-8142-0-080-001</t>
  </si>
  <si>
    <t>H-A-8142-0-081-001</t>
  </si>
  <si>
    <t>H-A-8142-0-086-001</t>
  </si>
  <si>
    <t>H-A-8142-0-089-001</t>
  </si>
  <si>
    <t>H-A-8142-0-101-001</t>
  </si>
  <si>
    <t>H-A-8142-0-140-001</t>
  </si>
  <si>
    <t>H-A-8142-0-151-001</t>
  </si>
  <si>
    <t>H-A-8142-0-163-001</t>
  </si>
  <si>
    <t>H-A-8142-0-202-001</t>
  </si>
  <si>
    <t>H-A-8142-0-205-001</t>
  </si>
  <si>
    <t>H-A-8142-0-206-001</t>
  </si>
  <si>
    <t>H-A-8142-0-208-001</t>
  </si>
  <si>
    <t>H-A-8142-0-212-001</t>
  </si>
  <si>
    <t>H-A-8188-0-000-001</t>
  </si>
  <si>
    <t>H-A-8192-0-000-015</t>
  </si>
  <si>
    <t>H-G-8209-0-000-001</t>
  </si>
  <si>
    <t>H-G-8210-0-000-002</t>
  </si>
  <si>
    <t>H-M-8050-0-000-002</t>
  </si>
  <si>
    <t>H-M-8050-0-000-003</t>
  </si>
  <si>
    <t>H-M-8050-0-000-008</t>
  </si>
  <si>
    <t>H-M-8050-0-000-009</t>
  </si>
  <si>
    <t>H-M-8050-0-000-013</t>
  </si>
  <si>
    <t>H-M-8053-0-000-006</t>
  </si>
  <si>
    <t>H-M-8054-0-000-007</t>
  </si>
  <si>
    <t>H-M-8054-0-000-008</t>
  </si>
  <si>
    <t>H-M-8144-0-000-001</t>
  </si>
  <si>
    <t>H-M-8144-0-000-002</t>
  </si>
  <si>
    <t>H-M-8145-0-000-002</t>
  </si>
  <si>
    <t>H-M-8145-0-000-003</t>
  </si>
  <si>
    <t>H-M-8145-0-000-006</t>
  </si>
  <si>
    <t>H-M-8145-0-000-020</t>
  </si>
  <si>
    <t>H-M-8145-0-000-025</t>
  </si>
  <si>
    <t>H-M-8148-0-000-011</t>
  </si>
  <si>
    <t>H-M-8148-0-000-014</t>
  </si>
  <si>
    <t>H-M-8148-0-000-015</t>
  </si>
  <si>
    <t>H-M-8148-0-000-017</t>
  </si>
  <si>
    <t>H-M-8148-0-000-020</t>
  </si>
  <si>
    <t>H-M-8148-0-000-021</t>
  </si>
  <si>
    <t>H-M-8148-0-000-022</t>
  </si>
  <si>
    <t>H-M-8148-0-000-024</t>
  </si>
  <si>
    <t>H-M-8148-0-000-025</t>
  </si>
  <si>
    <t>H-M-8148-0-000-028</t>
  </si>
  <si>
    <t>H-M-8148-0-000-029</t>
  </si>
  <si>
    <t>H-M-8148-0-000-031</t>
  </si>
  <si>
    <t>H-M-8148-0-000-032</t>
  </si>
  <si>
    <t>H-M-8148-0-000-033</t>
  </si>
  <si>
    <t>H-M-8148-0-000-037</t>
  </si>
  <si>
    <t>H-M-8148-0-000-039</t>
  </si>
  <si>
    <t>H-M-8148-0-000-042</t>
  </si>
  <si>
    <t>H-M-8148-0-000-045</t>
  </si>
  <si>
    <t>H-M-8148-0-000-046</t>
  </si>
  <si>
    <t>H-M-8148-0-000-048</t>
  </si>
  <si>
    <t>H-M-8148-0-000-057</t>
  </si>
  <si>
    <t>H-M-8148-0-000-058</t>
  </si>
  <si>
    <t>H-M-8148-0-000-061</t>
  </si>
  <si>
    <t>H-M-8148-0-000-064</t>
  </si>
  <si>
    <t>H-M-8148-0-000-065</t>
  </si>
  <si>
    <t>H-M-8148-0-000-066</t>
  </si>
  <si>
    <t>H-M-8148-0-000-074</t>
  </si>
  <si>
    <t>H-M-8149-0-000-001</t>
  </si>
  <si>
    <t>H-M-8150-0-000-001</t>
  </si>
  <si>
    <t>H-M-8150-0-000-002</t>
  </si>
  <si>
    <t>H-M-8151-0-000-004</t>
  </si>
  <si>
    <t>H-M-8151-0-000-008</t>
  </si>
  <si>
    <t>H-M-8158-0-000-009</t>
  </si>
  <si>
    <t>H-M-8162-0-000-002</t>
  </si>
  <si>
    <t>H-M-8162-0-000-009</t>
  </si>
  <si>
    <t>H-M-8162-0-000-013</t>
  </si>
  <si>
    <t>H-M-8162-0-000-016</t>
  </si>
  <si>
    <t>H-M-8162-0-000-018</t>
  </si>
  <si>
    <t>H-M-8167-0-000-001</t>
  </si>
  <si>
    <t>H-M-8169-0-000-001</t>
  </si>
  <si>
    <t>H-M-8238-0-000-001</t>
  </si>
  <si>
    <t>H-P-7057-0-000-001</t>
  </si>
  <si>
    <t>H-P-7080-0-108-001</t>
  </si>
  <si>
    <t>H-P-7080-0-110-001</t>
  </si>
  <si>
    <t>H-P-7188-0-000-000</t>
  </si>
  <si>
    <t>H-P-7188-0-000-001</t>
  </si>
  <si>
    <t>H-P-7192-0-000-001</t>
  </si>
  <si>
    <t>H-P-8050-0-000-009</t>
  </si>
  <si>
    <t>H-P-8050-0-000-010</t>
  </si>
  <si>
    <t>H-P-8050-0-000-015</t>
  </si>
  <si>
    <t>H-P-8050-0-000-016</t>
  </si>
  <si>
    <t>H-P-8050-0-000-018</t>
  </si>
  <si>
    <t>H-P-8050-0-000-019</t>
  </si>
  <si>
    <t>H-P-8050-0-000-020</t>
  </si>
  <si>
    <t>H-P-8050-0-000-021</t>
  </si>
  <si>
    <t>H-P-8051-0-000-003</t>
  </si>
  <si>
    <t>H-P-8051-0-000-004</t>
  </si>
  <si>
    <t>H-P-8051-0-000-013</t>
  </si>
  <si>
    <t>H-P-8052-0-000-001</t>
  </si>
  <si>
    <t>H-P-8052-0-000-003</t>
  </si>
  <si>
    <t>H-P-8052-0-000-005</t>
  </si>
  <si>
    <t>H-P-8052-0-130-032</t>
  </si>
  <si>
    <t>H-P-8052-0-131-006</t>
  </si>
  <si>
    <t>H-P-8052-0-131-008</t>
  </si>
  <si>
    <t>H-P-8052-0-131-013</t>
  </si>
  <si>
    <t>H-P-8052-0-131-020</t>
  </si>
  <si>
    <t>H-P-8052-0-131-026</t>
  </si>
  <si>
    <t>H-P-8052-0-131-040</t>
  </si>
  <si>
    <t>H-P-8052-0-131-042</t>
  </si>
  <si>
    <t>H-P-8052-0-131-043</t>
  </si>
  <si>
    <t>H-P-8052-0-131-044</t>
  </si>
  <si>
    <t>H-P-8052-0-131-045</t>
  </si>
  <si>
    <t>H-P-8052-0-131-048</t>
  </si>
  <si>
    <t>H-P-8052-0-131-049</t>
  </si>
  <si>
    <t>H-P-8052-0-131-050</t>
  </si>
  <si>
    <t>H-P-8052-0-131-051</t>
  </si>
  <si>
    <t>H-P-8052-0-131-058</t>
  </si>
  <si>
    <t>H-P-8052-0-131-061</t>
  </si>
  <si>
    <t>H-P-8052-0-131-062</t>
  </si>
  <si>
    <t>H-P-8052-0-131-063</t>
  </si>
  <si>
    <t>H-P-8052-0-131-064</t>
  </si>
  <si>
    <t>H-P-8052-0-131-065</t>
  </si>
  <si>
    <t>H-P-8052-0-131-066</t>
  </si>
  <si>
    <t>H-P-8052-0-131-068</t>
  </si>
  <si>
    <t>H-P-8052-0-131-069</t>
  </si>
  <si>
    <t>H-P-8052-0-131-070</t>
  </si>
  <si>
    <t>H-P-8052-0-131-071</t>
  </si>
  <si>
    <t>H-P-8052-0-131-074</t>
  </si>
  <si>
    <t>H-P-8052-0-133-001</t>
  </si>
  <si>
    <t>H-P-8052-0-133-016</t>
  </si>
  <si>
    <t>H-P-8053-0-130-001</t>
  </si>
  <si>
    <t>H-P-8053-0-130-002</t>
  </si>
  <si>
    <t>H-P-8053-0-130-011</t>
  </si>
  <si>
    <t>H-P-8053-0-130-018</t>
  </si>
  <si>
    <t>H-P-8053-0-130-024</t>
  </si>
  <si>
    <t>H-P-8053-0-130-025</t>
  </si>
  <si>
    <t>H-P-8053-0-130-029</t>
  </si>
  <si>
    <t>H-P-8053-0-130-032</t>
  </si>
  <si>
    <t>H-P-8053-0-130-034</t>
  </si>
  <si>
    <t>H-P-8053-0-130-035</t>
  </si>
  <si>
    <t>H-P-8053-0-130-048</t>
  </si>
  <si>
    <t>H-P-8053-0-130-053</t>
  </si>
  <si>
    <t>H-P-8053-0-130-054</t>
  </si>
  <si>
    <t>H-P-8053-0-130-055</t>
  </si>
  <si>
    <t>H-P-8053-0-130-057</t>
  </si>
  <si>
    <t>H-P-8053-0-130-058</t>
  </si>
  <si>
    <t>H-P-8053-0-130-061</t>
  </si>
  <si>
    <t>H-P-8053-0-130-062</t>
  </si>
  <si>
    <t>H-P-8053-0-130-063</t>
  </si>
  <si>
    <t>H-P-8053-0-130-064</t>
  </si>
  <si>
    <t>H-P-8053-0-130-065</t>
  </si>
  <si>
    <t>H-P-8053-0-130-066</t>
  </si>
  <si>
    <t>H-P-8053-0-130-067</t>
  </si>
  <si>
    <t>H-P-8053-0-130-068</t>
  </si>
  <si>
    <t>H-P-8053-0-130-071</t>
  </si>
  <si>
    <t>H-P-8053-0-130-074</t>
  </si>
  <si>
    <t>H-P-8053-0-131-001</t>
  </si>
  <si>
    <t>H-P-8053-0-132-002</t>
  </si>
  <si>
    <t>H-P-8053-0-132-003</t>
  </si>
  <si>
    <t>H-P-8053-0-132-004</t>
  </si>
  <si>
    <t>H-P-8053-0-132-005</t>
  </si>
  <si>
    <t>H-P-8053-0-133-002</t>
  </si>
  <si>
    <t>H-P-8053-0-133-003</t>
  </si>
  <si>
    <t>H-P-8054-0-000-001</t>
  </si>
  <si>
    <t>H-P-8054-0-000-005</t>
  </si>
  <si>
    <t>H-P-8054-0-000-006</t>
  </si>
  <si>
    <t>H-P-8054-0-000-009</t>
  </si>
  <si>
    <t>H-P-8054-0-000-010</t>
  </si>
  <si>
    <t>H-P-8054-0-000-011</t>
  </si>
  <si>
    <t>H-P-8054-0-000-012</t>
  </si>
  <si>
    <t>H-P-8054-0-000-014</t>
  </si>
  <si>
    <t>H-P-8054-0-000-018</t>
  </si>
  <si>
    <t>H-P-8054-0-000-019</t>
  </si>
  <si>
    <t>H-P-8054-0-000-020</t>
  </si>
  <si>
    <t>H-P-8054-0-000-023</t>
  </si>
  <si>
    <t>H-P-8054-0-000-024</t>
  </si>
  <si>
    <t>H-P-8054-0-000-025</t>
  </si>
  <si>
    <t>H-P-8055-0-000-001</t>
  </si>
  <si>
    <t>H-P-8055-0-000-003</t>
  </si>
  <si>
    <t>H-P-8056-0-000-003</t>
  </si>
  <si>
    <t>H-P-8058-0-000-008</t>
  </si>
  <si>
    <t>H-P-8058-0-000-025</t>
  </si>
  <si>
    <t>H-P-8058-0-000-029</t>
  </si>
  <si>
    <t>H-P-8058-0-000-047</t>
  </si>
  <si>
    <t>H-P-8058-0-000-048</t>
  </si>
  <si>
    <t>H-P-8058-0-000-053</t>
  </si>
  <si>
    <t>H-P-8058-0-000-055</t>
  </si>
  <si>
    <t>H-P-8058-0-000-056</t>
  </si>
  <si>
    <t>H-P-8058-0-000-061</t>
  </si>
  <si>
    <t>H-P-8058-0-000-064</t>
  </si>
  <si>
    <t>H-P-8058-0-000-066</t>
  </si>
  <si>
    <t>H-P-8058-0-000-068</t>
  </si>
  <si>
    <t>H-P-8059-0-000-002</t>
  </si>
  <si>
    <t>H-P-8059-0-000-011</t>
  </si>
  <si>
    <t>H-P-8061-0-000-001</t>
  </si>
  <si>
    <t>H-P-8061-0-000-002</t>
  </si>
  <si>
    <t>H-P-8061-0-000-003</t>
  </si>
  <si>
    <t>H-P-8061-0-000-004</t>
  </si>
  <si>
    <t>H-P-8061-0-000-005</t>
  </si>
  <si>
    <t>H-P-8061-0-000-006</t>
  </si>
  <si>
    <t>H-P-8061-0-000-008</t>
  </si>
  <si>
    <t>H-P-8061-0-000-009</t>
  </si>
  <si>
    <t>H-P-8061-0-000-012</t>
  </si>
  <si>
    <t>H-P-8061-0-000-015</t>
  </si>
  <si>
    <t>H-P-8061-0-000-016</t>
  </si>
  <si>
    <t>H-P-8061-0-000-017</t>
  </si>
  <si>
    <t>H-P-8061-0-000-018</t>
  </si>
  <si>
    <t>H-P-8061-0-000-022</t>
  </si>
  <si>
    <t>H-P-8061-0-000-023</t>
  </si>
  <si>
    <t>H-P-8061-0-000-024</t>
  </si>
  <si>
    <t>H-P-8061-0-000-030</t>
  </si>
  <si>
    <t>H-P-8061-0-000-031</t>
  </si>
  <si>
    <t>H-P-8061-0-000-032</t>
  </si>
  <si>
    <t>H-P-8061-0-000-034</t>
  </si>
  <si>
    <t>H-P-8061-0-000-035</t>
  </si>
  <si>
    <t>H-P-8061-0-000-037</t>
  </si>
  <si>
    <t>H-P-8061-0-000-038</t>
  </si>
  <si>
    <t>H-P-8061-0-000-039</t>
  </si>
  <si>
    <t>H-P-8061-0-000-042</t>
  </si>
  <si>
    <t>H-P-8061-0-000-045</t>
  </si>
  <si>
    <t>H-P-8061-0-000-048</t>
  </si>
  <si>
    <t>H-P-8061-0-000-050</t>
  </si>
  <si>
    <t>H-P-8061-0-000-051</t>
  </si>
  <si>
    <t>H-P-8061-0-000-052</t>
  </si>
  <si>
    <t>H-P-8061-0-000-053</t>
  </si>
  <si>
    <t>H-P-8061-0-000-055</t>
  </si>
  <si>
    <t>H-P-8061-0-000-057</t>
  </si>
  <si>
    <t>H-P-8061-0-000-058</t>
  </si>
  <si>
    <t>H-P-8061-0-000-060</t>
  </si>
  <si>
    <t>H-P-8062-0-000-003</t>
  </si>
  <si>
    <t>H-P-8062-0-000-005</t>
  </si>
  <si>
    <t>H-P-8062-0-000-013</t>
  </si>
  <si>
    <t>H-P-8062-0-000-014</t>
  </si>
  <si>
    <t>H-P-8062-0-000-015</t>
  </si>
  <si>
    <t>H-P-8064-0-000-002</t>
  </si>
  <si>
    <t>H-P-8065-0-000-002</t>
  </si>
  <si>
    <t>H-P-8065-0-000-004</t>
  </si>
  <si>
    <t>H-P-8065-0-000-007</t>
  </si>
  <si>
    <t>H-P-8065-0-000-008</t>
  </si>
  <si>
    <t>H-P-8066-0-000-002</t>
  </si>
  <si>
    <t>H-P-8067-0-000-002</t>
  </si>
  <si>
    <t>H-P-8068-0-000-001</t>
  </si>
  <si>
    <t>H-P-8070-0-000-002</t>
  </si>
  <si>
    <t>H-P-8070-0-000-003</t>
  </si>
  <si>
    <t>H-P-8070-0-000-009</t>
  </si>
  <si>
    <t>H-P-8070-0-000-014</t>
  </si>
  <si>
    <t>H-P-8070-0-000-015</t>
  </si>
  <si>
    <t>H-P-8070-0-000-016</t>
  </si>
  <si>
    <t>H-P-8070-0-000-020</t>
  </si>
  <si>
    <t>H-P-8070-0-000-021</t>
  </si>
  <si>
    <t>H-P-8070-0-000-026</t>
  </si>
  <si>
    <t>H-P-8070-0-000-027</t>
  </si>
  <si>
    <t>H-P-8070-0-000-029</t>
  </si>
  <si>
    <t>H-P-8070-0-000-030</t>
  </si>
  <si>
    <t>H-P-8072-0-000-004</t>
  </si>
  <si>
    <t>H-P-8072-0-000-005</t>
  </si>
  <si>
    <t>H-P-8072-0-000-007</t>
  </si>
  <si>
    <t>H-P-8072-0-000-008</t>
  </si>
  <si>
    <t>H-P-8072-0-000-009</t>
  </si>
  <si>
    <t>H-P-8072-0-000-010</t>
  </si>
  <si>
    <t>H-P-8073-0-000-001</t>
  </si>
  <si>
    <t>H-P-8074-0-000-002</t>
  </si>
  <si>
    <t>H-P-8074-0-000-005</t>
  </si>
  <si>
    <t>H-P-8074-0-000-006</t>
  </si>
  <si>
    <t>H-P-8074-0-000-008</t>
  </si>
  <si>
    <t>H-P-8074-0-000-012</t>
  </si>
  <si>
    <t>H-P-8075-0-000-002</t>
  </si>
  <si>
    <t>H-P-8075-0-000-003</t>
  </si>
  <si>
    <t>H-P-8075-0-000-005</t>
  </si>
  <si>
    <t>H-P-8077-0-000-001</t>
  </si>
  <si>
    <t>H-P-8077-0-000-002</t>
  </si>
  <si>
    <t>H-P-8077-0-000-004</t>
  </si>
  <si>
    <t>H-P-8077-0-000-011</t>
  </si>
  <si>
    <t>H-P-8077-0-000-016</t>
  </si>
  <si>
    <t>H-P-8077-0-000-020</t>
  </si>
  <si>
    <t>H-P-8077-0-000-023</t>
  </si>
  <si>
    <t>H-P-8078-0-000-003</t>
  </si>
  <si>
    <t>H-P-8079-0-000-001</t>
  </si>
  <si>
    <t>H-P-8079-0-000-002</t>
  </si>
  <si>
    <t>H-P-8079-0-000-003</t>
  </si>
  <si>
    <t>H-P-8079-0-000-004</t>
  </si>
  <si>
    <t>H-P-8079-0-000-007</t>
  </si>
  <si>
    <t>H-P-8079-0-000-008</t>
  </si>
  <si>
    <t>H-P-8080-0-000-008</t>
  </si>
  <si>
    <t>H-P-8080-0-000-009</t>
  </si>
  <si>
    <t>H-P-8097-0-000-001</t>
  </si>
  <si>
    <t>H-P-8097-0-000-006</t>
  </si>
  <si>
    <t>H-P-8097-0-000-008</t>
  </si>
  <si>
    <t>H-P-8098-0-000-003</t>
  </si>
  <si>
    <t>H-P-8098-0-000-009</t>
  </si>
  <si>
    <t>H-P-8098-0-000-010</t>
  </si>
  <si>
    <t>H-P-8098-0-000-011</t>
  </si>
  <si>
    <t>H-P-8098-0-000-012</t>
  </si>
  <si>
    <t>H-P-8098-0-000-015</t>
  </si>
  <si>
    <t>H-P-8098-0-000-016</t>
  </si>
  <si>
    <t>H-P-8099-0-000-001</t>
  </si>
  <si>
    <t>H-P-8099-0-000-002</t>
  </si>
  <si>
    <t>H-P-8099-0-000-007</t>
  </si>
  <si>
    <t>H-P-8099-0-000-008</t>
  </si>
  <si>
    <t>H-P-8099-0-000-010</t>
  </si>
  <si>
    <t>H-P-8099-0-000-011</t>
  </si>
  <si>
    <t>H-P-8099-0-000-012</t>
  </si>
  <si>
    <t>H-P-8099-0-000-014</t>
  </si>
  <si>
    <t>H-P-8099-0-000-021</t>
  </si>
  <si>
    <t>H-P-8100-0-000-001</t>
  </si>
  <si>
    <t>H-P-8101-0-000-002</t>
  </si>
  <si>
    <t>H-P-8102-0-000-007</t>
  </si>
  <si>
    <t>H-P-8103-0-000-003</t>
  </si>
  <si>
    <t>H-P-8104-0-099-001</t>
  </si>
  <si>
    <t>H-P-8104-0-108-002</t>
  </si>
  <si>
    <t>H-P-8104-0-108-005</t>
  </si>
  <si>
    <t>H-P-8104-0-108-006</t>
  </si>
  <si>
    <t>H-P-8104-0-110-002</t>
  </si>
  <si>
    <t>H-P-8104-0-110-006</t>
  </si>
  <si>
    <t>H-P-8104-0-138-001</t>
  </si>
  <si>
    <t>H-P-8105-0-000-001</t>
  </si>
  <si>
    <t>H-P-8105-0-000-002</t>
  </si>
  <si>
    <t>H-P-8106-0-000-001</t>
  </si>
  <si>
    <t>H-P-8106-0-000-002</t>
  </si>
  <si>
    <t>H-P-8106-0-000-003</t>
  </si>
  <si>
    <t>H-P-8106-0-000-004</t>
  </si>
  <si>
    <t>H-P-8106-0-000-005</t>
  </si>
  <si>
    <t>H-P-8106-0-000-006</t>
  </si>
  <si>
    <t>H-P-8106-0-000-007</t>
  </si>
  <si>
    <t>H-P-8106-0-000-008</t>
  </si>
  <si>
    <t>H-P-8106-0-000-009</t>
  </si>
  <si>
    <t>H-P-8106-0-000-010</t>
  </si>
  <si>
    <t>H-P-8106-0-000-011</t>
  </si>
  <si>
    <t>H-P-8106-0-000-012</t>
  </si>
  <si>
    <t>H-P-8106-0-000-013</t>
  </si>
  <si>
    <t>H-P-8106-0-000-014</t>
  </si>
  <si>
    <t>H-P-8106-0-000-015</t>
  </si>
  <si>
    <t>H-P-8106-0-000-016</t>
  </si>
  <si>
    <t>H-P-8106-0-000-017</t>
  </si>
  <si>
    <t>H-P-8106-0-000-018</t>
  </si>
  <si>
    <t>H-P-8107-0-000-001</t>
  </si>
  <si>
    <t>H-P-8107-0-000-003</t>
  </si>
  <si>
    <t>H-P-8107-0-000-004</t>
  </si>
  <si>
    <t>H-P-8107-0-000-021</t>
  </si>
  <si>
    <t>H-P-8107-0-000-023</t>
  </si>
  <si>
    <t>H-P-8107-0-000-024</t>
  </si>
  <si>
    <t>H-P-8107-0-000-025</t>
  </si>
  <si>
    <t>H-P-8107-0-000-026</t>
  </si>
  <si>
    <t>H-P-8107-0-000-028</t>
  </si>
  <si>
    <t>H-P-8107-0-000-029</t>
  </si>
  <si>
    <t>H-P-8107-0-000-030</t>
  </si>
  <si>
    <t>H-P-8107-0-000-031</t>
  </si>
  <si>
    <t>H-P-8107-0-000-032</t>
  </si>
  <si>
    <t>H-P-8107-0-000-034</t>
  </si>
  <si>
    <t>H-P-8107-0-000-035</t>
  </si>
  <si>
    <t>H-P-8107-0-000-036</t>
  </si>
  <si>
    <t>H-P-8107-0-000-039</t>
  </si>
  <si>
    <t>H-P-8107-0-000-040</t>
  </si>
  <si>
    <t>H-P-8107-0-000-044</t>
  </si>
  <si>
    <t>H-P-8107-0-000-045</t>
  </si>
  <si>
    <t>H-P-8107-0-000-046</t>
  </si>
  <si>
    <t>H-P-8107-0-000-047</t>
  </si>
  <si>
    <t>H-P-8107-0-000-048</t>
  </si>
  <si>
    <t>H-P-8107-0-000-053</t>
  </si>
  <si>
    <t>H-P-8107-0-000-054</t>
  </si>
  <si>
    <t>H-P-8107-0-000-055</t>
  </si>
  <si>
    <t>H-P-8107-0-000-056</t>
  </si>
  <si>
    <t>H-P-8107-0-000-057</t>
  </si>
  <si>
    <t>H-P-8107-0-000-058</t>
  </si>
  <si>
    <t>H-P-8107-0-000-059</t>
  </si>
  <si>
    <t>H-P-8107-0-000-060</t>
  </si>
  <si>
    <t>H-P-8107-0-000-061</t>
  </si>
  <si>
    <t>H-P-8107-0-000-062</t>
  </si>
  <si>
    <t>H-P-8107-0-000-063</t>
  </si>
  <si>
    <t>H-P-8107-0-000-064</t>
  </si>
  <si>
    <t>H-P-8107-0-000-065</t>
  </si>
  <si>
    <t>H-P-8107-0-000-066</t>
  </si>
  <si>
    <t>H-P-8107-0-000-067</t>
  </si>
  <si>
    <t>H-P-8107-0-000-068</t>
  </si>
  <si>
    <t>H-P-8107-0-000-069</t>
  </si>
  <si>
    <t>H-P-8107-0-000-071</t>
  </si>
  <si>
    <t>H-P-8107-0-000-072</t>
  </si>
  <si>
    <t>H-P-8107-0-000-073</t>
  </si>
  <si>
    <t>H-P-8107-0-000-083</t>
  </si>
  <si>
    <t>H-P-8107-0-000-084</t>
  </si>
  <si>
    <t>H-P-8107-0-000-087</t>
  </si>
  <si>
    <t>H-P-8107-0-000-089</t>
  </si>
  <si>
    <t>H-P-8107-0-000-090</t>
  </si>
  <si>
    <t>H-P-8107-0-000-091</t>
  </si>
  <si>
    <t>H-P-8107-0-000-095</t>
  </si>
  <si>
    <t>H-P-8107-0-000-098</t>
  </si>
  <si>
    <t>H-P-8107-0-000-099</t>
  </si>
  <si>
    <t>H-P-8107-0-000-100</t>
  </si>
  <si>
    <t>H-P-8107-0-000-101</t>
  </si>
  <si>
    <t>H-P-8107-0-000-102</t>
  </si>
  <si>
    <t>H-P-8107-0-000-103</t>
  </si>
  <si>
    <t>H-P-8107-0-000-104</t>
  </si>
  <si>
    <t>H-P-8107-0-000-105</t>
  </si>
  <si>
    <t>H-P-8107-0-000-106</t>
  </si>
  <si>
    <t>H-P-8107-0-000-107</t>
  </si>
  <si>
    <t>H-P-8107-0-000-109</t>
  </si>
  <si>
    <t>H-P-8107-0-000-110</t>
  </si>
  <si>
    <t>H-P-8107-0-000-111</t>
  </si>
  <si>
    <t>H-P-8107-0-000-112</t>
  </si>
  <si>
    <t>H-P-8107-0-000-113</t>
  </si>
  <si>
    <t>H-P-8108-0-000-002</t>
  </si>
  <si>
    <t>H-P-8108-0-000-005</t>
  </si>
  <si>
    <t>H-P-8108-0-000-006</t>
  </si>
  <si>
    <t>H-P-8108-0-000-007</t>
  </si>
  <si>
    <t>H-P-8108-0-000-009</t>
  </si>
  <si>
    <t>H-P-8109-0-000-008</t>
  </si>
  <si>
    <t>H-P-8109-0-000-009</t>
  </si>
  <si>
    <t>H-P-8109-0-000-010</t>
  </si>
  <si>
    <t>H-P-8109-0-000-011</t>
  </si>
  <si>
    <t>H-P-8109-0-000-012</t>
  </si>
  <si>
    <t>H-P-8109-0-000-013</t>
  </si>
  <si>
    <t>H-P-8109-0-000-014</t>
  </si>
  <si>
    <t>H-P-8110-0-000-005</t>
  </si>
  <si>
    <t>H-P-8110-0-000-007</t>
  </si>
  <si>
    <t>H-P-8110-0-000-056</t>
  </si>
  <si>
    <t>H-P-8110-0-000-104</t>
  </si>
  <si>
    <t>H-P-8111-0-000-030</t>
  </si>
  <si>
    <t>H-P-8111-0-000-049</t>
  </si>
  <si>
    <t>H-P-8111-0-000-050</t>
  </si>
  <si>
    <t>H-P-8111-0-000-054</t>
  </si>
  <si>
    <t>H-P-8111-0-000-071</t>
  </si>
  <si>
    <t>H-P-8111-0-000-087</t>
  </si>
  <si>
    <t>H-P-8111-0-000-091</t>
  </si>
  <si>
    <t>H-P-8111-0-000-102</t>
  </si>
  <si>
    <t>H-P-8111-0-000-103</t>
  </si>
  <si>
    <t>H-P-8111-0-000-104</t>
  </si>
  <si>
    <t>H-P-8111-0-000-105</t>
  </si>
  <si>
    <t>H-P-8111-0-000-106</t>
  </si>
  <si>
    <t>H-P-8111-0-000-109</t>
  </si>
  <si>
    <t>H-P-8111-0-000-117</t>
  </si>
  <si>
    <t>H-P-8111-0-000-118</t>
  </si>
  <si>
    <t>H-P-8111-0-000-123</t>
  </si>
  <si>
    <t>H-P-8111-0-000-124</t>
  </si>
  <si>
    <t>H-P-8111-0-000-129</t>
  </si>
  <si>
    <t>H-P-8111-0-000-130</t>
  </si>
  <si>
    <t>H-P-8113-0-000-002</t>
  </si>
  <si>
    <t>H-P-8113-0-000-003</t>
  </si>
  <si>
    <t>H-P-8114-0-000-022</t>
  </si>
  <si>
    <t>H-P-8114-0-000-027</t>
  </si>
  <si>
    <t>H-P-8114-0-000-032</t>
  </si>
  <si>
    <t>H-P-8114-0-000-060</t>
  </si>
  <si>
    <t>H-P-8114-0-000-065</t>
  </si>
  <si>
    <t>H-P-8114-0-000-079</t>
  </si>
  <si>
    <t>H-P-8114-0-000-167</t>
  </si>
  <si>
    <t>H-P-8114-0-000-171</t>
  </si>
  <si>
    <t>H-P-8114-0-000-180</t>
  </si>
  <si>
    <t>H-P-8114-0-000-233</t>
  </si>
  <si>
    <t>H-P-8114-0-000-247</t>
  </si>
  <si>
    <t>H-P-8114-0-000-248</t>
  </si>
  <si>
    <t>H-P-8114-0-000-267</t>
  </si>
  <si>
    <t>H-P-8114-0-000-305</t>
  </si>
  <si>
    <t>H-P-8114-0-000-307</t>
  </si>
  <si>
    <t>H-P-8114-0-000-350</t>
  </si>
  <si>
    <t>H-P-8114-0-000-367</t>
  </si>
  <si>
    <t>H-P-8114-0-000-384</t>
  </si>
  <si>
    <t>H-P-8114-0-000-429</t>
  </si>
  <si>
    <t>H-P-8114-0-000-443</t>
  </si>
  <si>
    <t>H-P-8114-0-000-484</t>
  </si>
  <si>
    <t>H-P-8114-0-000-486</t>
  </si>
  <si>
    <t>H-P-8114-0-000-509</t>
  </si>
  <si>
    <t>H-P-8114-0-000-539</t>
  </si>
  <si>
    <t>H-P-8114-0-000-549</t>
  </si>
  <si>
    <t>H-P-8114-0-000-551</t>
  </si>
  <si>
    <t>H-P-8114-0-000-574</t>
  </si>
  <si>
    <t>H-P-8114-0-000-575</t>
  </si>
  <si>
    <t>H-P-8114-0-000-577</t>
  </si>
  <si>
    <t>H-P-8114-0-000-579</t>
  </si>
  <si>
    <t>H-P-8114-0-000-580</t>
  </si>
  <si>
    <t>H-P-8114-0-000-603</t>
  </si>
  <si>
    <t>H-P-8114-0-000-608</t>
  </si>
  <si>
    <t>H-P-8114-0-000-658</t>
  </si>
  <si>
    <t>H-P-8114-0-000-662</t>
  </si>
  <si>
    <t>H-P-8114-0-000-670</t>
  </si>
  <si>
    <t>H-P-8115-0-000-002</t>
  </si>
  <si>
    <t>H-P-8116-0-000-094</t>
  </si>
  <si>
    <t>H-P-8116-0-000-097</t>
  </si>
  <si>
    <t>H-P-8116-0-000-105</t>
  </si>
  <si>
    <t>H-P-8117-0-000-001</t>
  </si>
  <si>
    <t>H-P-8117-0-000-008</t>
  </si>
  <si>
    <t>H-P-8117-0-000-009</t>
  </si>
  <si>
    <t>H-P-8122-0-000-002</t>
  </si>
  <si>
    <t>H-P-8124-0-000-005</t>
  </si>
  <si>
    <t>H-P-8125-0-000-001</t>
  </si>
  <si>
    <t>H-P-8125-0-000-002</t>
  </si>
  <si>
    <t>H-P-8127-0-000-001</t>
  </si>
  <si>
    <t>H-P-8127-0-000-002</t>
  </si>
  <si>
    <t>H-P-8128-0-000-001</t>
  </si>
  <si>
    <t>H-P-8128-0-000-002</t>
  </si>
  <si>
    <t>H-P-8128-0-000-003</t>
  </si>
  <si>
    <t>H-P-8128-0-000-005</t>
  </si>
  <si>
    <t>H-P-8128-0-000-006</t>
  </si>
  <si>
    <t>H-P-8128-0-000-007</t>
  </si>
  <si>
    <t>H-P-8128-0-000-009</t>
  </si>
  <si>
    <t>H-P-8129-0-000-001</t>
  </si>
  <si>
    <t>H-P-8129-0-000-002</t>
  </si>
  <si>
    <t>H-P-8129-0-000-006</t>
  </si>
  <si>
    <t>H-P-8129-0-000-007</t>
  </si>
  <si>
    <t>H-P-8129-0-000-008</t>
  </si>
  <si>
    <t>H-P-8129-0-000-009</t>
  </si>
  <si>
    <t>H-P-8130-0-000-001</t>
  </si>
  <si>
    <t>H-P-8130-0-000-002</t>
  </si>
  <si>
    <t>H-P-8130-0-000-003</t>
  </si>
  <si>
    <t>H-P-8130-0-000-007</t>
  </si>
  <si>
    <t>H-P-8130-0-000-008</t>
  </si>
  <si>
    <t>H-P-8131-0-000-001</t>
  </si>
  <si>
    <t>H-P-8131-0-000-002</t>
  </si>
  <si>
    <t>H-P-8131-0-000-003</t>
  </si>
  <si>
    <t>H-P-8131-0-000-004</t>
  </si>
  <si>
    <t>H-P-8131-0-000-006</t>
  </si>
  <si>
    <t>H-P-8131-0-000-007</t>
  </si>
  <si>
    <t>H-P-8131-0-000-008</t>
  </si>
  <si>
    <t>H-P-8131-0-000-010</t>
  </si>
  <si>
    <t>H-P-8131-0-000-011</t>
  </si>
  <si>
    <t>H-P-8131-0-000-012</t>
  </si>
  <si>
    <t>H-P-8131-0-000-013</t>
  </si>
  <si>
    <t>H-P-8131-0-000-016</t>
  </si>
  <si>
    <t>H-P-8131-0-000-019</t>
  </si>
  <si>
    <t>H-P-8131-0-000-020</t>
  </si>
  <si>
    <t>H-P-8131-0-000-024</t>
  </si>
  <si>
    <t>H-P-8131-0-000-025</t>
  </si>
  <si>
    <t>H-P-8131-0-000-027</t>
  </si>
  <si>
    <t>H-P-8132-0-000-001</t>
  </si>
  <si>
    <t>H-P-8132-0-000-002</t>
  </si>
  <si>
    <t>H-P-8132-0-000-003</t>
  </si>
  <si>
    <t>H-P-8132-0-000-004</t>
  </si>
  <si>
    <t>H-P-8132-0-000-005</t>
  </si>
  <si>
    <t>H-P-8132-0-000-006</t>
  </si>
  <si>
    <t>H-P-8133-0-000-003</t>
  </si>
  <si>
    <t>H-P-8133-0-000-004</t>
  </si>
  <si>
    <t>H-P-8133-0-000-005</t>
  </si>
  <si>
    <t>H-P-8134-0-000-001</t>
  </si>
  <si>
    <t>H-P-8134-0-000-002</t>
  </si>
  <si>
    <t>H-P-8134-0-000-003</t>
  </si>
  <si>
    <t>H-P-8134-0-000-004</t>
  </si>
  <si>
    <t>H-P-8134-0-000-005</t>
  </si>
  <si>
    <t>H-P-8135-0-000-002</t>
  </si>
  <si>
    <t>H-P-8135-0-000-003</t>
  </si>
  <si>
    <t>H-P-8135-0-000-004</t>
  </si>
  <si>
    <t>H-P-8135-0-000-005</t>
  </si>
  <si>
    <t>H-P-8135-0-000-007</t>
  </si>
  <si>
    <t>H-P-8135-0-000-015</t>
  </si>
  <si>
    <t>H-P-8137-0-000-001</t>
  </si>
  <si>
    <t>H-P-8137-0-000-002</t>
  </si>
  <si>
    <t>H-P-8138-0-000-017</t>
  </si>
  <si>
    <t>H-P-8138-0-000-020</t>
  </si>
  <si>
    <t>H-P-8138-0-000-021</t>
  </si>
  <si>
    <t>H-P-8138-0-000-022</t>
  </si>
  <si>
    <t>H-P-8138-0-000-025</t>
  </si>
  <si>
    <t>H-P-8138-0-000-027</t>
  </si>
  <si>
    <t>H-P-8138-0-000-028</t>
  </si>
  <si>
    <t>H-P-8138-0-000-029</t>
  </si>
  <si>
    <t>H-P-8139-0-000-021</t>
  </si>
  <si>
    <t>H-P-8140-0-000-001</t>
  </si>
  <si>
    <t>H-P-8140-0-000-006</t>
  </si>
  <si>
    <t>H-P-8140-0-000-012</t>
  </si>
  <si>
    <t>H-P-8140-0-000-014</t>
  </si>
  <si>
    <t>H-P-8140-0-000-016</t>
  </si>
  <si>
    <t>H-P-8140-0-000-018</t>
  </si>
  <si>
    <t>H-P-8140-0-000-020</t>
  </si>
  <si>
    <t>H-P-8140-0-000-021</t>
  </si>
  <si>
    <t>H-P-8140-0-000-022</t>
  </si>
  <si>
    <t>H-P-8140-0-000-023</t>
  </si>
  <si>
    <t>H-P-8141-0-000-001</t>
  </si>
  <si>
    <t>H-P-8142-0-149-001</t>
  </si>
  <si>
    <t>H-P-8144-0-000-002</t>
  </si>
  <si>
    <t>H-P-8175-0-000-024</t>
  </si>
  <si>
    <t>H-P-8182-0-000-001</t>
  </si>
  <si>
    <t>H-P-8184-0-000-001</t>
  </si>
  <si>
    <t>H-P-8184-0-000-002</t>
  </si>
  <si>
    <t>H-P-8184-0-000-003</t>
  </si>
  <si>
    <t>H-P-8185-0-000-005</t>
  </si>
  <si>
    <t>H-P-8185-0-000-006</t>
  </si>
  <si>
    <t>H-P-8185-0-000-007</t>
  </si>
  <si>
    <t>H-P-8185-0-000-009</t>
  </si>
  <si>
    <t>H-P-8185-0-000-010</t>
  </si>
  <si>
    <t>H-P-8185-0-000-013</t>
  </si>
  <si>
    <t>H-P-8185-0-000-014</t>
  </si>
  <si>
    <t>H-P-8185-0-000-020</t>
  </si>
  <si>
    <t>H-P-8185-0-000-021</t>
  </si>
  <si>
    <t>H-P-8185-0-000-022</t>
  </si>
  <si>
    <t>H-P-8185-0-000-023</t>
  </si>
  <si>
    <t>H-P-8185-0-000-069</t>
  </si>
  <si>
    <t>H-P-8185-0-000-070</t>
  </si>
  <si>
    <t>H-P-8185-0-000-076</t>
  </si>
  <si>
    <t>H-P-8185-0-000-079</t>
  </si>
  <si>
    <t>H-P-8187-0-000-705</t>
  </si>
  <si>
    <t>H-P-8187-0-000-706</t>
  </si>
  <si>
    <t>H-P-8187-0-000-707</t>
  </si>
  <si>
    <t>H-P-8187-0-000-708</t>
  </si>
  <si>
    <t>H-P-8187-0-000-711</t>
  </si>
  <si>
    <t>H-P-8187-0-000-837</t>
  </si>
  <si>
    <t>H-P-8188-0-000-001</t>
  </si>
  <si>
    <t>H-P-8188-0-000-002</t>
  </si>
  <si>
    <t>H-P-8188-0-000-003</t>
  </si>
  <si>
    <t>H-P-8188-0-000-011</t>
  </si>
  <si>
    <t>H-P-8188-0-000-017</t>
  </si>
  <si>
    <t>H-P-8188-0-000-023</t>
  </si>
  <si>
    <t>H-P-8188-0-000-029</t>
  </si>
  <si>
    <t>H-P-8188-0-000-030</t>
  </si>
  <si>
    <t>H-P-8188-0-000-031</t>
  </si>
  <si>
    <t>H-P-8188-0-000-032</t>
  </si>
  <si>
    <t>H-P-8193-0-000-001</t>
  </si>
  <si>
    <t>H-P-8194-0-000-001</t>
  </si>
  <si>
    <t>H-P-8194-0-000-002</t>
  </si>
  <si>
    <t>H-P-8195-0-000-001</t>
  </si>
  <si>
    <t>H-P-8196-0-108-001</t>
  </si>
  <si>
    <t>H-P-8196-0-110-001</t>
  </si>
  <si>
    <t>H-P-8196-0-110-005</t>
  </si>
  <si>
    <t>H-P-8196-0-113-002</t>
  </si>
  <si>
    <t>H-P-8197-0-000-028</t>
  </si>
  <si>
    <t>H-P-8200-0-000-005</t>
  </si>
  <si>
    <t>H-P-8200-0-000-008</t>
  </si>
  <si>
    <t>H-P-8200-0-000-009</t>
  </si>
  <si>
    <t>H-P-8203-0-000-002</t>
  </si>
  <si>
    <t>H-P-8203-0-000-003</t>
  </si>
  <si>
    <t>H-P-8204-0-000-007</t>
  </si>
  <si>
    <t>H-P-8204-0-000-008</t>
  </si>
  <si>
    <t>H-P-8204-0-000-014</t>
  </si>
  <si>
    <t>H-P-8204-0-000-016</t>
  </si>
  <si>
    <t>H-P-8205-0-000-003</t>
  </si>
  <si>
    <t>H-P-8206-0-000-001</t>
  </si>
  <si>
    <t>H-P-8213-0-000-001</t>
  </si>
  <si>
    <t>H-P-8214-0-000-002</t>
  </si>
  <si>
    <t>H-P-8215-0-000-001</t>
  </si>
  <si>
    <t>H-P-8218-0-000-001</t>
  </si>
  <si>
    <t>H-P-8218-0-000-002</t>
  </si>
  <si>
    <t>H-P-8218-0-000-003</t>
  </si>
  <si>
    <t>H-P-8221-0-000-004</t>
  </si>
  <si>
    <t>H-P-8221-0-000-008</t>
  </si>
  <si>
    <t>H-P-8221-0-000-112</t>
  </si>
  <si>
    <t>H-P-8221-0-000-114</t>
  </si>
  <si>
    <t>H-P-8221-0-000-116</t>
  </si>
  <si>
    <t>H-P-8224-0-000-002</t>
  </si>
  <si>
    <t>H-P-8224-0-000-046</t>
  </si>
  <si>
    <t>H-P-8244-0-000-002</t>
  </si>
  <si>
    <t>H-P-9581-0-000-002</t>
  </si>
  <si>
    <t>H-P-9582-0-000-001</t>
  </si>
  <si>
    <t>H-P-9582-0-000-002</t>
  </si>
  <si>
    <t>H-X-7000-0-108-001</t>
  </si>
  <si>
    <t>H-X-7000-0-108-002</t>
  </si>
  <si>
    <t>H-X-7000-0-110-001</t>
  </si>
  <si>
    <t>H-X-7000-0-110-002</t>
  </si>
  <si>
    <t>H-X-7001-0-108-001</t>
  </si>
  <si>
    <t>H-X-7001-0-108-002</t>
  </si>
  <si>
    <t>H-X-7001-0-110-001</t>
  </si>
  <si>
    <t>H-X-7001-0-110-002</t>
  </si>
  <si>
    <t>H-X-7001-0-110-004</t>
  </si>
  <si>
    <t>H-X-7006-0-000-002</t>
  </si>
  <si>
    <t>H-X-7009-0-000-001</t>
  </si>
  <si>
    <t>H-X-7009-0-000-002</t>
  </si>
  <si>
    <t>H-X-7012-0-110-001</t>
  </si>
  <si>
    <t>H-X-7013-0-047-001</t>
  </si>
  <si>
    <t>H-X-7013-0-110-001</t>
  </si>
  <si>
    <t>H-X-7013-0-110-002</t>
  </si>
  <si>
    <t>H-X-7024-0-000-001</t>
  </si>
  <si>
    <t>H-X-7024-0-000-002</t>
  </si>
  <si>
    <t>H-X-7024-0-110-001</t>
  </si>
  <si>
    <t>H-X-7024-0-121-001</t>
  </si>
  <si>
    <t>H-X-7026-0-000-002</t>
  </si>
  <si>
    <t>H-X-7026-0-000-003</t>
  </si>
  <si>
    <t>H-X-7026-0-110-001</t>
  </si>
  <si>
    <t>H-X-7026-0-121-001</t>
  </si>
  <si>
    <t>H-X-7027-0-000-001</t>
  </si>
  <si>
    <t>H-X-7027-0-000-006</t>
  </si>
  <si>
    <t>H-X-7027-0-000-007</t>
  </si>
  <si>
    <t>H-X-7027-0-110-003</t>
  </si>
  <si>
    <t>H-X-7027-0-110-006</t>
  </si>
  <si>
    <t>H-X-7027-0-110-007</t>
  </si>
  <si>
    <t>H-X-7027-0-110-045</t>
  </si>
  <si>
    <t>H-X-7027-0-121-002</t>
  </si>
  <si>
    <t>H-X-7027-0-121-003</t>
  </si>
  <si>
    <t>H-X-7027-0-121-005</t>
  </si>
  <si>
    <t>H-X-7028-0-112-001</t>
  </si>
  <si>
    <t>H-X-7028-0-123-001</t>
  </si>
  <si>
    <t>H-X-7073-0-000-001</t>
  </si>
  <si>
    <t>H-X-7075-0-110-004</t>
  </si>
  <si>
    <t>H-X-7075-0-121-003</t>
  </si>
  <si>
    <t>H-X-7075-0-121-004</t>
  </si>
  <si>
    <t>H-X-7075-0-121-005</t>
  </si>
  <si>
    <t>H-X-7075-0-121-006</t>
  </si>
  <si>
    <t>H-X-7080-0-108-002</t>
  </si>
  <si>
    <t>H-X-7080-0-108-004</t>
  </si>
  <si>
    <t>H-X-7080-0-108-005</t>
  </si>
  <si>
    <t>H-X-7080-0-108-008</t>
  </si>
  <si>
    <t>H-X-7080-0-108-018</t>
  </si>
  <si>
    <t>H-X-7080-0-108-019</t>
  </si>
  <si>
    <t>H-X-7080-0-108-020</t>
  </si>
  <si>
    <t>H-X-7080-0-110-010</t>
  </si>
  <si>
    <t>H-X-7080-0-110-014</t>
  </si>
  <si>
    <t>H-X-7080-0-110-029</t>
  </si>
  <si>
    <t>H-X-7080-0-110-030</t>
  </si>
  <si>
    <t>H-X-7080-0-110-031</t>
  </si>
  <si>
    <t>H-X-7080-0-110-033</t>
  </si>
  <si>
    <t>H-X-7080-0-110-036</t>
  </si>
  <si>
    <t>H-X-7080-0-110-037</t>
  </si>
  <si>
    <t>H-X-7080-0-TMR-001</t>
  </si>
  <si>
    <t>H-X-7080-0-TMR-008</t>
  </si>
  <si>
    <t>H-X-7082-0-108-002</t>
  </si>
  <si>
    <t>H-X-7082-0-108-008</t>
  </si>
  <si>
    <t>H-X-7082-0-110-011</t>
  </si>
  <si>
    <t>H-X-7082-0-129-006</t>
  </si>
  <si>
    <t>H-X-7084-0-110-001</t>
  </si>
  <si>
    <t>H-X-7084-0-110-002</t>
  </si>
  <si>
    <t>H-X-7084-0-110-003</t>
  </si>
  <si>
    <t>H-X-7084-0-110-004</t>
  </si>
  <si>
    <t>H-X-7087-0-108-001</t>
  </si>
  <si>
    <t>H-X-7092-0-109-001</t>
  </si>
  <si>
    <t>H-X-7095-0-109-001</t>
  </si>
  <si>
    <t>H-X-7104-0-108-040</t>
  </si>
  <si>
    <t>H-X-7104-0-108-042</t>
  </si>
  <si>
    <t>H-X-7104-0-108-048</t>
  </si>
  <si>
    <t>H-X-7104-0-109-002</t>
  </si>
  <si>
    <t>H-X-7104-0-109-006</t>
  </si>
  <si>
    <t>H-X-7104-0-109-007</t>
  </si>
  <si>
    <t>H-X-7104-0-109-021</t>
  </si>
  <si>
    <t>H-X-7104-0-109-030</t>
  </si>
  <si>
    <t>H-X-7104-0-109-045</t>
  </si>
  <si>
    <t>H-X-7104-0-110-020</t>
  </si>
  <si>
    <t>H-X-7104-0-110-035</t>
  </si>
  <si>
    <t>H-X-7104-0-110-040</t>
  </si>
  <si>
    <t>H-X-7104-0-110-045</t>
  </si>
  <si>
    <t>H-X-7106-0-000-004</t>
  </si>
  <si>
    <t>H-X-7106-0-000-006</t>
  </si>
  <si>
    <t>H-X-7106-0-000-007</t>
  </si>
  <si>
    <t>H-X-7107-0-000-001</t>
  </si>
  <si>
    <t>H-X-7107-0-000-002</t>
  </si>
  <si>
    <t>H-X-7107-0-000-003</t>
  </si>
  <si>
    <t>H-X-7107-0-000-004</t>
  </si>
  <si>
    <t>H-X-7107-0-000-005</t>
  </si>
  <si>
    <t>H-X-7107-0-000-006</t>
  </si>
  <si>
    <t>H-X-7108-0-108-005</t>
  </si>
  <si>
    <t>H-X-7108-0-109-002</t>
  </si>
  <si>
    <t>H-X-7108-0-109-006</t>
  </si>
  <si>
    <t>H-X-7109-0-109-001</t>
  </si>
  <si>
    <t>H-X-7110-0-000-002</t>
  </si>
  <si>
    <t>H-X-7134-0-000-001</t>
  </si>
  <si>
    <t>H-X-7134-0-000-002</t>
  </si>
  <si>
    <t>H-X-7134-0-110-001</t>
  </si>
  <si>
    <t>H-X-7134-0-110-002</t>
  </si>
  <si>
    <t>H-X-7160-0-000-001</t>
  </si>
  <si>
    <t>H-X-7160-0-000-002</t>
  </si>
  <si>
    <t>H-X-7161-0-108-001</t>
  </si>
  <si>
    <t>H-X-7161-0-108-002</t>
  </si>
  <si>
    <t>H-X-7161-0-108-003</t>
  </si>
  <si>
    <t>H-X-7161-0-110-001</t>
  </si>
  <si>
    <t>H-X-7161-0-110-002</t>
  </si>
  <si>
    <t>H-X-7161-0-110-003</t>
  </si>
  <si>
    <t>H-X-7162-0-110-002</t>
  </si>
  <si>
    <t>H-X-7167-0-110-001</t>
  </si>
  <si>
    <t>H-X-7168-0-108-001</t>
  </si>
  <si>
    <t>H-X-7168-0-110-001</t>
  </si>
  <si>
    <t>H-X-7186-0-108-001</t>
  </si>
  <si>
    <t>H-X-7186-0-110-001</t>
  </si>
  <si>
    <t>H-X-7187-0-108-001</t>
  </si>
  <si>
    <t>H-X-7204-0-110-001</t>
  </si>
  <si>
    <t>H-X-7207-0-110-001</t>
  </si>
  <si>
    <t>H-X-7207-0-110-002</t>
  </si>
  <si>
    <t>H-X-7207-0-110-003</t>
  </si>
  <si>
    <t>H-X-7209-0-110-001</t>
  </si>
  <si>
    <t>H-X-7218-0-108-021</t>
  </si>
  <si>
    <t>H-X-7218-0-109-002</t>
  </si>
  <si>
    <t>H-X-7218-0-109-005</t>
  </si>
  <si>
    <t>H-X-8104-0-110-001</t>
  </si>
  <si>
    <t>Devir Miktar</t>
  </si>
  <si>
    <t>Devir Tutar</t>
  </si>
  <si>
    <t>Giriş Miktar</t>
  </si>
  <si>
    <t>Giriş Tutar</t>
  </si>
  <si>
    <t>Toplam Miktar</t>
  </si>
  <si>
    <t>Toplam Tutar</t>
  </si>
  <si>
    <t>Birim Ağırlıklı Ortalama</t>
  </si>
  <si>
    <t>Devir Birim Fiyat</t>
  </si>
  <si>
    <t>Artış Oranı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</si>
</sst>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43" fontId="0" fillId="0" borderId="1" xfId="1" applyFont="1" applyBorder="1"/>
    <xf numFmtId="43" fontId="0" fillId="0" borderId="0" xfId="1" applyFont="1"/>
    <xf numFmtId="43" fontId="0" fillId="0" borderId="1" xfId="1" applyFont="1" applyFill="1" applyBorder="1"/>
    <xf numFmtId="43" fontId="0" fillId="0" borderId="0" xfId="1" applyFont="1" applyFill="1" applyBorder="1"/>
    <xf numFmtId="43" fontId="0" fillId="0" borderId="0" xfId="1" applyFont="1" applyBorder="1"/>
    <xf numFmtId="0" fontId="0" fillId="2" borderId="1" xfId="0" applyFill="1" applyBorder="1"/>
    <xf numFmtId="43" fontId="0" fillId="2" borderId="1" xfId="1" applyFont="1" applyFill="1" applyBorder="1"/>
    <xf numFmtId="9" fontId="0" fillId="0" borderId="0" xfId="2" applyFont="1"/>
    <xf numFmtId="9" fontId="0" fillId="0" borderId="1" xfId="2" applyFont="1" applyFill="1" applyBorder="1"/>
    <xf numFmtId="9" fontId="0" fillId="0" borderId="1" xfId="2" applyFont="1" applyBorder="1"/>
    <xf numFmtId="9" fontId="0" fillId="2" borderId="1" xfId="2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C9C7B-3625-445F-93DE-C8D0E09E1C8A}">
  <dimension ref="A1:E16"/>
  <sheetViews>
    <sheetView workbookViewId="0">
      <selection activeCell="J11" sqref="J11"/>
    </sheetView>
  </sheetViews>
  <sheetFormatPr defaultRowHeight="15" x14ac:dyDescent="0.25"/>
  <cols>
    <col min="1" max="1" width="18.85546875" style="1" bestFit="1" customWidth="1"/>
    <col min="2" max="2" width="13.7109375" bestFit="1" customWidth="1"/>
    <col min="3" max="3" width="10.140625" bestFit="1" customWidth="1"/>
    <col min="4" max="4" width="12.42578125" bestFit="1" customWidth="1"/>
    <col min="5" max="5" width="12.85546875" bestFit="1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>
        <v>23</v>
      </c>
      <c r="B2" s="3">
        <v>10</v>
      </c>
      <c r="C2" s="3">
        <v>0</v>
      </c>
      <c r="D2" s="3" t="s">
        <v>5</v>
      </c>
      <c r="E2" s="3" t="s">
        <v>6</v>
      </c>
    </row>
    <row r="3" spans="1:5" x14ac:dyDescent="0.25">
      <c r="A3" s="2">
        <v>153</v>
      </c>
      <c r="B3" s="3">
        <v>10</v>
      </c>
      <c r="C3" s="3">
        <v>0</v>
      </c>
      <c r="D3" s="3" t="s">
        <v>5</v>
      </c>
      <c r="E3" s="3" t="s">
        <v>6</v>
      </c>
    </row>
    <row r="4" spans="1:5" x14ac:dyDescent="0.25">
      <c r="A4" s="2">
        <v>2587005</v>
      </c>
      <c r="B4" s="3">
        <v>3</v>
      </c>
      <c r="C4" s="3">
        <v>0</v>
      </c>
      <c r="D4" s="3" t="s">
        <v>7</v>
      </c>
      <c r="E4" s="3" t="s">
        <v>6</v>
      </c>
    </row>
    <row r="5" spans="1:5" x14ac:dyDescent="0.25">
      <c r="A5" s="2">
        <v>7504007</v>
      </c>
      <c r="B5" s="3">
        <v>1</v>
      </c>
      <c r="C5" s="3">
        <v>0</v>
      </c>
      <c r="D5" s="3" t="s">
        <v>8</v>
      </c>
      <c r="E5" s="3" t="s">
        <v>5</v>
      </c>
    </row>
    <row r="6" spans="1:5" x14ac:dyDescent="0.25">
      <c r="A6" s="2" t="s">
        <v>9</v>
      </c>
      <c r="B6" s="3">
        <v>2</v>
      </c>
      <c r="C6" s="3">
        <v>0</v>
      </c>
      <c r="D6" s="3" t="s">
        <v>7</v>
      </c>
      <c r="E6" s="3" t="s">
        <v>6</v>
      </c>
    </row>
    <row r="7" spans="1:5" x14ac:dyDescent="0.25">
      <c r="A7" s="2" t="s">
        <v>10</v>
      </c>
      <c r="B7" s="3">
        <v>1</v>
      </c>
      <c r="C7" s="3">
        <v>0</v>
      </c>
      <c r="D7" s="3" t="s">
        <v>5</v>
      </c>
      <c r="E7" s="3" t="s">
        <v>6</v>
      </c>
    </row>
    <row r="8" spans="1:5" x14ac:dyDescent="0.25">
      <c r="A8" s="2" t="s">
        <v>11</v>
      </c>
      <c r="B8" s="3">
        <v>10</v>
      </c>
      <c r="C8" s="3">
        <v>0</v>
      </c>
      <c r="D8" s="3" t="s">
        <v>7</v>
      </c>
      <c r="E8" s="3" t="s">
        <v>6</v>
      </c>
    </row>
    <row r="9" spans="1:5" x14ac:dyDescent="0.25">
      <c r="A9" s="2" t="s">
        <v>12</v>
      </c>
      <c r="B9" s="3">
        <v>16</v>
      </c>
      <c r="C9" s="3">
        <v>0</v>
      </c>
      <c r="D9" s="3" t="s">
        <v>8</v>
      </c>
      <c r="E9" s="3" t="s">
        <v>5</v>
      </c>
    </row>
    <row r="10" spans="1:5" x14ac:dyDescent="0.25">
      <c r="A10" s="2" t="s">
        <v>12</v>
      </c>
      <c r="B10" s="3">
        <v>6</v>
      </c>
      <c r="C10" s="3">
        <v>0</v>
      </c>
      <c r="D10" s="3" t="s">
        <v>8</v>
      </c>
      <c r="E10" s="3" t="s">
        <v>5</v>
      </c>
    </row>
    <row r="11" spans="1:5" x14ac:dyDescent="0.25">
      <c r="A11" s="2" t="s">
        <v>13</v>
      </c>
      <c r="B11" s="3">
        <v>1</v>
      </c>
      <c r="C11" s="3">
        <v>0</v>
      </c>
      <c r="D11" s="3" t="s">
        <v>5</v>
      </c>
      <c r="E11" s="3" t="s">
        <v>6</v>
      </c>
    </row>
    <row r="12" spans="1:5" x14ac:dyDescent="0.25">
      <c r="A12" s="2" t="s">
        <v>13</v>
      </c>
      <c r="B12" s="3">
        <v>1</v>
      </c>
      <c r="C12" s="3">
        <v>0</v>
      </c>
      <c r="D12" s="3" t="s">
        <v>5</v>
      </c>
      <c r="E12" s="3" t="s">
        <v>6</v>
      </c>
    </row>
    <row r="13" spans="1:5" x14ac:dyDescent="0.25">
      <c r="A13" s="2" t="s">
        <v>14</v>
      </c>
      <c r="B13" s="3">
        <v>1</v>
      </c>
      <c r="C13" s="3">
        <v>0</v>
      </c>
      <c r="D13" s="3" t="s">
        <v>7</v>
      </c>
      <c r="E13" s="3" t="s">
        <v>6</v>
      </c>
    </row>
    <row r="14" spans="1:5" x14ac:dyDescent="0.25">
      <c r="A14" s="2" t="s">
        <v>15</v>
      </c>
      <c r="B14" s="3">
        <v>1</v>
      </c>
      <c r="C14" s="3">
        <v>0</v>
      </c>
      <c r="D14" s="3" t="s">
        <v>5</v>
      </c>
      <c r="E14" s="3" t="s">
        <v>6</v>
      </c>
    </row>
    <row r="15" spans="1:5" x14ac:dyDescent="0.25">
      <c r="A15" s="2" t="s">
        <v>16</v>
      </c>
      <c r="B15" s="3">
        <v>1</v>
      </c>
      <c r="C15" s="3">
        <v>0</v>
      </c>
      <c r="D15" s="3" t="s">
        <v>5</v>
      </c>
      <c r="E15" s="3" t="s">
        <v>6</v>
      </c>
    </row>
    <row r="16" spans="1:5" x14ac:dyDescent="0.25">
      <c r="A16" s="2" t="s">
        <v>17</v>
      </c>
      <c r="B16" s="3">
        <v>2</v>
      </c>
      <c r="C16" s="3">
        <v>0</v>
      </c>
      <c r="D16" s="3" t="s">
        <v>8</v>
      </c>
      <c r="E16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A099E-3902-4328-973A-9AAEED628377}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>
        <v>102.31</v>
      </c>
      <c r="B1">
        <v>202.77780000000001</v>
      </c>
    </row>
    <row r="2" spans="1:2" x14ac:dyDescent="0.25">
      <c r="A2">
        <v>102.31</v>
      </c>
      <c r="B2">
        <v>395.51900000000001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0D616-A09B-4C27-A7B9-F97D8319D38B}">
  <dimension ref="A1:O1018"/>
  <sheetViews>
    <sheetView tabSelected="1" workbookViewId="0">
      <selection activeCell="R17" sqref="R17"/>
    </sheetView>
  </sheetViews>
  <sheetFormatPr defaultRowHeight="15" x14ac:dyDescent="0.25"/>
  <cols>
    <col min="1" max="1" width="18.85546875" bestFit="1" customWidth="1"/>
    <col min="2" max="4" width="18.85546875" style="5" customWidth="1"/>
    <col min="5" max="5" width="17.5703125" style="5" customWidth="1"/>
    <col min="6" max="6" width="16.28515625" style="5" customWidth="1"/>
    <col min="7" max="7" width="15.28515625" customWidth="1"/>
    <col min="8" max="8" width="14.140625" customWidth="1"/>
    <col min="9" max="9" width="23" bestFit="1" customWidth="1"/>
    <col min="10" max="10" width="14.140625" style="11" customWidth="1"/>
    <col min="11" max="11" width="14.140625" customWidth="1"/>
    <col min="13" max="13" width="19.140625" style="5" hidden="1" customWidth="1"/>
    <col min="14" max="14" width="18.28515625" style="5" hidden="1" customWidth="1"/>
    <col min="15" max="15" width="17" style="5" hidden="1" customWidth="1"/>
    <col min="16" max="16" width="0" hidden="1" customWidth="1"/>
  </cols>
  <sheetData>
    <row r="1" spans="1:15" x14ac:dyDescent="0.25">
      <c r="A1" s="3" t="s">
        <v>0</v>
      </c>
      <c r="B1" s="4" t="s">
        <v>1073</v>
      </c>
      <c r="C1" s="4" t="s">
        <v>1074</v>
      </c>
      <c r="D1" s="4" t="s">
        <v>1080</v>
      </c>
      <c r="E1" s="4" t="s">
        <v>1075</v>
      </c>
      <c r="F1" s="4" t="s">
        <v>1076</v>
      </c>
      <c r="G1" s="6" t="s">
        <v>1077</v>
      </c>
      <c r="H1" s="6" t="s">
        <v>1078</v>
      </c>
      <c r="I1" s="6" t="s">
        <v>1079</v>
      </c>
      <c r="J1" s="12" t="s">
        <v>1081</v>
      </c>
      <c r="K1" s="7"/>
      <c r="M1" s="4" t="s">
        <v>0</v>
      </c>
      <c r="N1" s="4" t="s">
        <v>108</v>
      </c>
      <c r="O1" s="4" t="s">
        <v>109</v>
      </c>
    </row>
    <row r="2" spans="1:15" x14ac:dyDescent="0.25">
      <c r="A2" s="3" t="s">
        <v>18</v>
      </c>
      <c r="B2" s="4">
        <f>IFERROR(VLOOKUP(A2,$M:$O,2,0),0)</f>
        <v>85.748800000000003</v>
      </c>
      <c r="C2" s="4">
        <f>IFERROR(VLOOKUP(A2,$M:$O,3,0),0)</f>
        <v>6686.6914239999996</v>
      </c>
      <c r="D2" s="4">
        <f>IFERROR(C2/B2,0)</f>
        <v>77.97999999999999</v>
      </c>
      <c r="E2" s="4">
        <v>4.2300000000000004</v>
      </c>
      <c r="F2" s="4">
        <v>580.41</v>
      </c>
      <c r="G2" s="4">
        <f>E2+B2</f>
        <v>89.978800000000007</v>
      </c>
      <c r="H2" s="4">
        <f>F2+C2</f>
        <v>7267.1014239999995</v>
      </c>
      <c r="I2" s="4">
        <f>H2/G2</f>
        <v>80.764595927040574</v>
      </c>
      <c r="J2" s="13">
        <f>IF(D2&gt;0,(I2/D2)-1,0)</f>
        <v>3.5709103963075028E-2</v>
      </c>
      <c r="K2" s="8"/>
      <c r="M2" s="4" t="s">
        <v>110</v>
      </c>
      <c r="N2" s="4">
        <v>458.59870000000001</v>
      </c>
      <c r="O2" s="4">
        <v>5800.448077</v>
      </c>
    </row>
    <row r="3" spans="1:15" x14ac:dyDescent="0.25">
      <c r="A3" s="3" t="s">
        <v>19</v>
      </c>
      <c r="B3" s="4">
        <f t="shared" ref="B3:B66" si="0">IFERROR(VLOOKUP(A3,$M:$O,2,0),0)</f>
        <v>81.698300000000003</v>
      </c>
      <c r="C3" s="4">
        <f t="shared" ref="C3:C66" si="1">IFERROR(VLOOKUP(A3,$M:$O,3,0),0)</f>
        <v>8358.5530729999991</v>
      </c>
      <c r="D3" s="4">
        <f t="shared" ref="D3:D66" si="2">IFERROR(C3/B3,0)</f>
        <v>102.30999999999999</v>
      </c>
      <c r="E3" s="4">
        <v>125.2</v>
      </c>
      <c r="F3" s="4">
        <v>21608.71</v>
      </c>
      <c r="G3" s="4">
        <f t="shared" ref="G3:G66" si="3">E3+B3</f>
        <v>206.89830000000001</v>
      </c>
      <c r="H3" s="4">
        <f t="shared" ref="H3:H66" si="4">F3+C3</f>
        <v>29967.263072999998</v>
      </c>
      <c r="I3" s="4">
        <f t="shared" ref="I3:I66" si="5">H3/G3</f>
        <v>144.84054761687261</v>
      </c>
      <c r="J3" s="13">
        <f t="shared" ref="J3:J66" si="6">IF(D3&gt;0,(I3/D3)-1,0)</f>
        <v>0.41570274280981945</v>
      </c>
      <c r="K3" s="8"/>
      <c r="M3" s="4" t="s">
        <v>111</v>
      </c>
      <c r="N3" s="4">
        <v>60.707500000000003</v>
      </c>
      <c r="O3" s="4">
        <v>1143.7293</v>
      </c>
    </row>
    <row r="4" spans="1:15" x14ac:dyDescent="0.25">
      <c r="A4" s="3" t="s">
        <v>20</v>
      </c>
      <c r="B4" s="4">
        <f t="shared" si="0"/>
        <v>598.29679999999996</v>
      </c>
      <c r="C4" s="4">
        <f t="shared" si="1"/>
        <v>61211.745607999997</v>
      </c>
      <c r="D4" s="4">
        <f t="shared" si="2"/>
        <v>102.31</v>
      </c>
      <c r="E4" s="4">
        <v>680.6</v>
      </c>
      <c r="F4" s="4">
        <v>120161.45999800001</v>
      </c>
      <c r="G4" s="4">
        <f t="shared" si="3"/>
        <v>1278.8968</v>
      </c>
      <c r="H4" s="4">
        <f t="shared" si="4"/>
        <v>181373.205606</v>
      </c>
      <c r="I4" s="4">
        <f t="shared" si="5"/>
        <v>141.82004803358646</v>
      </c>
      <c r="J4" s="13">
        <f t="shared" si="6"/>
        <v>0.38617972860508698</v>
      </c>
      <c r="K4" s="8"/>
      <c r="M4" s="4" t="s">
        <v>112</v>
      </c>
      <c r="N4" s="4">
        <v>179.45009999999999</v>
      </c>
      <c r="O4" s="4">
        <v>2257.482258</v>
      </c>
    </row>
    <row r="5" spans="1:15" x14ac:dyDescent="0.25">
      <c r="A5" s="3" t="s">
        <v>21</v>
      </c>
      <c r="B5" s="4">
        <f t="shared" si="0"/>
        <v>869.72479999999996</v>
      </c>
      <c r="C5" s="4">
        <f t="shared" si="1"/>
        <v>88981.544288000005</v>
      </c>
      <c r="D5" s="4">
        <f t="shared" si="2"/>
        <v>102.31000000000002</v>
      </c>
      <c r="E5" s="4">
        <v>136.1</v>
      </c>
      <c r="F5" s="4">
        <v>23255.040000000001</v>
      </c>
      <c r="G5" s="4">
        <f t="shared" si="3"/>
        <v>1005.8248</v>
      </c>
      <c r="H5" s="4">
        <f t="shared" si="4"/>
        <v>112236.58428800001</v>
      </c>
      <c r="I5" s="4">
        <f t="shared" si="5"/>
        <v>111.58661457542111</v>
      </c>
      <c r="J5" s="13">
        <f t="shared" si="6"/>
        <v>9.0671631076347348E-2</v>
      </c>
      <c r="K5" s="8"/>
      <c r="M5" s="4" t="s">
        <v>113</v>
      </c>
      <c r="N5" s="4">
        <v>48.554299999999998</v>
      </c>
      <c r="O5" s="4">
        <v>821.05321300000003</v>
      </c>
    </row>
    <row r="6" spans="1:15" x14ac:dyDescent="0.25">
      <c r="A6" s="3" t="s">
        <v>22</v>
      </c>
      <c r="B6" s="4">
        <f t="shared" si="0"/>
        <v>2588</v>
      </c>
      <c r="C6" s="4">
        <f t="shared" si="1"/>
        <v>2070.4</v>
      </c>
      <c r="D6" s="4">
        <f t="shared" si="2"/>
        <v>0.8</v>
      </c>
      <c r="E6" s="4">
        <v>2000</v>
      </c>
      <c r="F6" s="4">
        <v>1600</v>
      </c>
      <c r="G6" s="4">
        <f t="shared" si="3"/>
        <v>4588</v>
      </c>
      <c r="H6" s="4">
        <f t="shared" si="4"/>
        <v>3670.4</v>
      </c>
      <c r="I6" s="4">
        <f t="shared" si="5"/>
        <v>0.8</v>
      </c>
      <c r="J6" s="13">
        <f t="shared" si="6"/>
        <v>0</v>
      </c>
      <c r="K6" s="8"/>
      <c r="M6" s="4" t="s">
        <v>114</v>
      </c>
      <c r="N6" s="4">
        <v>399.26060000000001</v>
      </c>
      <c r="O6" s="4">
        <v>31529.609582000001</v>
      </c>
    </row>
    <row r="7" spans="1:15" x14ac:dyDescent="0.25">
      <c r="A7" s="3" t="s">
        <v>23</v>
      </c>
      <c r="B7" s="4">
        <f t="shared" si="0"/>
        <v>5530</v>
      </c>
      <c r="C7" s="4">
        <f t="shared" si="1"/>
        <v>4147.5</v>
      </c>
      <c r="D7" s="4">
        <f t="shared" si="2"/>
        <v>0.75</v>
      </c>
      <c r="E7" s="4">
        <v>10000</v>
      </c>
      <c r="F7" s="4">
        <v>7500</v>
      </c>
      <c r="G7" s="4">
        <f t="shared" si="3"/>
        <v>15530</v>
      </c>
      <c r="H7" s="4">
        <f t="shared" si="4"/>
        <v>11647.5</v>
      </c>
      <c r="I7" s="4">
        <f t="shared" si="5"/>
        <v>0.75</v>
      </c>
      <c r="J7" s="13">
        <f t="shared" si="6"/>
        <v>0</v>
      </c>
      <c r="K7" s="8"/>
      <c r="M7" s="4" t="s">
        <v>115</v>
      </c>
      <c r="N7" s="4">
        <v>90.695499999999996</v>
      </c>
      <c r="O7" s="4">
        <v>1000.371365</v>
      </c>
    </row>
    <row r="8" spans="1:15" x14ac:dyDescent="0.25">
      <c r="A8" s="3" t="s">
        <v>24</v>
      </c>
      <c r="B8" s="4">
        <f t="shared" si="0"/>
        <v>273.63</v>
      </c>
      <c r="C8" s="4">
        <f t="shared" si="1"/>
        <v>9388.2453000000005</v>
      </c>
      <c r="D8" s="4">
        <f t="shared" si="2"/>
        <v>34.31</v>
      </c>
      <c r="E8" s="4">
        <v>533.65</v>
      </c>
      <c r="F8" s="4">
        <v>19054.879996</v>
      </c>
      <c r="G8" s="4">
        <f t="shared" si="3"/>
        <v>807.28</v>
      </c>
      <c r="H8" s="4">
        <f t="shared" si="4"/>
        <v>28443.125295999998</v>
      </c>
      <c r="I8" s="4">
        <f t="shared" si="5"/>
        <v>35.233283737984344</v>
      </c>
      <c r="J8" s="13">
        <f t="shared" si="6"/>
        <v>2.6910047740726917E-2</v>
      </c>
      <c r="K8" s="8"/>
      <c r="M8" s="4" t="s">
        <v>116</v>
      </c>
      <c r="N8" s="4">
        <v>162.39320000000001</v>
      </c>
      <c r="O8" s="4">
        <v>1791.1969959999999</v>
      </c>
    </row>
    <row r="9" spans="1:15" x14ac:dyDescent="0.25">
      <c r="A9" s="9" t="s">
        <v>25</v>
      </c>
      <c r="B9" s="10">
        <f t="shared" si="0"/>
        <v>1253.998</v>
      </c>
      <c r="C9" s="10">
        <f t="shared" si="1"/>
        <v>1003.1984</v>
      </c>
      <c r="D9" s="10">
        <f t="shared" si="2"/>
        <v>0.79999999999999993</v>
      </c>
      <c r="E9" s="10">
        <v>26.95</v>
      </c>
      <c r="F9" s="10">
        <v>2279.12</v>
      </c>
      <c r="G9" s="10">
        <f t="shared" si="3"/>
        <v>1280.9480000000001</v>
      </c>
      <c r="H9" s="10">
        <f t="shared" si="4"/>
        <v>3282.3184000000001</v>
      </c>
      <c r="I9" s="10">
        <f t="shared" si="5"/>
        <v>2.5624134625293142</v>
      </c>
      <c r="J9" s="14">
        <f t="shared" si="6"/>
        <v>2.2030168281616431</v>
      </c>
      <c r="K9" s="8"/>
      <c r="M9" s="4" t="s">
        <v>18</v>
      </c>
      <c r="N9" s="4">
        <v>85.748800000000003</v>
      </c>
      <c r="O9" s="4">
        <v>6686.6914239999996</v>
      </c>
    </row>
    <row r="10" spans="1:15" x14ac:dyDescent="0.25">
      <c r="A10" s="3" t="s">
        <v>26</v>
      </c>
      <c r="B10" s="4">
        <f t="shared" si="0"/>
        <v>185.42</v>
      </c>
      <c r="C10" s="4">
        <f t="shared" si="1"/>
        <v>15263.7744</v>
      </c>
      <c r="D10" s="4">
        <f t="shared" si="2"/>
        <v>82.320000000000007</v>
      </c>
      <c r="E10" s="4">
        <v>2.92</v>
      </c>
      <c r="F10" s="4">
        <v>254.16</v>
      </c>
      <c r="G10" s="4">
        <f t="shared" si="3"/>
        <v>188.33999999999997</v>
      </c>
      <c r="H10" s="4">
        <f t="shared" si="4"/>
        <v>15517.9344</v>
      </c>
      <c r="I10" s="4">
        <f t="shared" si="5"/>
        <v>82.393195285122658</v>
      </c>
      <c r="J10" s="13">
        <f t="shared" si="6"/>
        <v>8.8915555299617921E-4</v>
      </c>
      <c r="K10" s="8"/>
      <c r="M10" s="4" t="s">
        <v>117</v>
      </c>
      <c r="N10" s="4">
        <v>120</v>
      </c>
      <c r="O10" s="4">
        <v>2683.2</v>
      </c>
    </row>
    <row r="11" spans="1:15" x14ac:dyDescent="0.25">
      <c r="A11" s="3" t="s">
        <v>27</v>
      </c>
      <c r="B11" s="4">
        <f t="shared" si="0"/>
        <v>134</v>
      </c>
      <c r="C11" s="4">
        <f t="shared" si="1"/>
        <v>4882.96</v>
      </c>
      <c r="D11" s="4">
        <f t="shared" si="2"/>
        <v>36.44</v>
      </c>
      <c r="E11" s="4">
        <v>21</v>
      </c>
      <c r="F11" s="4">
        <v>2035.53</v>
      </c>
      <c r="G11" s="4">
        <f t="shared" si="3"/>
        <v>155</v>
      </c>
      <c r="H11" s="4">
        <f t="shared" si="4"/>
        <v>6918.49</v>
      </c>
      <c r="I11" s="4">
        <f t="shared" si="5"/>
        <v>44.63541935483871</v>
      </c>
      <c r="J11" s="13">
        <f t="shared" si="6"/>
        <v>0.22490173860699003</v>
      </c>
      <c r="K11" s="8"/>
      <c r="M11" s="4" t="s">
        <v>118</v>
      </c>
      <c r="N11" s="4">
        <v>76.534999999999997</v>
      </c>
      <c r="O11" s="4">
        <v>6722.0690500000001</v>
      </c>
    </row>
    <row r="12" spans="1:15" x14ac:dyDescent="0.25">
      <c r="A12" s="3" t="s">
        <v>28</v>
      </c>
      <c r="B12" s="4">
        <f t="shared" si="0"/>
        <v>132</v>
      </c>
      <c r="C12" s="4">
        <f t="shared" si="1"/>
        <v>10478.16</v>
      </c>
      <c r="D12" s="4">
        <f t="shared" si="2"/>
        <v>79.38</v>
      </c>
      <c r="E12" s="4">
        <v>19</v>
      </c>
      <c r="F12" s="4">
        <v>1559.71</v>
      </c>
      <c r="G12" s="4">
        <f t="shared" si="3"/>
        <v>151</v>
      </c>
      <c r="H12" s="4">
        <f t="shared" si="4"/>
        <v>12037.869999999999</v>
      </c>
      <c r="I12" s="4">
        <f t="shared" si="5"/>
        <v>79.720993377483438</v>
      </c>
      <c r="J12" s="13">
        <f t="shared" si="6"/>
        <v>4.2957089630062395E-3</v>
      </c>
      <c r="K12" s="8"/>
      <c r="M12" s="4" t="s">
        <v>119</v>
      </c>
      <c r="N12" s="4">
        <v>444.95409999999998</v>
      </c>
      <c r="O12" s="4">
        <v>42849.079830000002</v>
      </c>
    </row>
    <row r="13" spans="1:15" x14ac:dyDescent="0.25">
      <c r="A13" s="3" t="s">
        <v>29</v>
      </c>
      <c r="B13" s="4">
        <f t="shared" si="0"/>
        <v>87</v>
      </c>
      <c r="C13" s="4">
        <f t="shared" si="1"/>
        <v>12520.17</v>
      </c>
      <c r="D13" s="4">
        <f t="shared" si="2"/>
        <v>143.91</v>
      </c>
      <c r="E13" s="4">
        <v>50</v>
      </c>
      <c r="F13" s="4">
        <v>7590.99</v>
      </c>
      <c r="G13" s="4">
        <f t="shared" si="3"/>
        <v>137</v>
      </c>
      <c r="H13" s="4">
        <f t="shared" si="4"/>
        <v>20111.16</v>
      </c>
      <c r="I13" s="4">
        <f t="shared" si="5"/>
        <v>146.7967883211679</v>
      </c>
      <c r="J13" s="13">
        <f t="shared" si="6"/>
        <v>2.0059678418232973E-2</v>
      </c>
      <c r="K13" s="8"/>
      <c r="M13" s="4" t="s">
        <v>120</v>
      </c>
      <c r="N13" s="4">
        <v>2093.5989999899998</v>
      </c>
      <c r="O13" s="4">
        <v>177725.61910899999</v>
      </c>
    </row>
    <row r="14" spans="1:15" x14ac:dyDescent="0.25">
      <c r="A14" s="9" t="s">
        <v>30</v>
      </c>
      <c r="B14" s="10">
        <f t="shared" si="0"/>
        <v>38</v>
      </c>
      <c r="C14" s="10">
        <f t="shared" si="1"/>
        <v>2040.98</v>
      </c>
      <c r="D14" s="10">
        <f t="shared" si="2"/>
        <v>53.71</v>
      </c>
      <c r="E14" s="10">
        <v>10</v>
      </c>
      <c r="F14" s="10">
        <v>2077.1</v>
      </c>
      <c r="G14" s="10">
        <f t="shared" si="3"/>
        <v>48</v>
      </c>
      <c r="H14" s="10">
        <f t="shared" si="4"/>
        <v>4118.08</v>
      </c>
      <c r="I14" s="10">
        <f t="shared" si="5"/>
        <v>85.793333333333337</v>
      </c>
      <c r="J14" s="14">
        <f t="shared" si="6"/>
        <v>0.59734375969713893</v>
      </c>
      <c r="K14" s="8"/>
      <c r="M14" s="4" t="s">
        <v>121</v>
      </c>
      <c r="N14" s="4">
        <v>16.0197</v>
      </c>
      <c r="O14" s="4">
        <v>900.62753399999997</v>
      </c>
    </row>
    <row r="15" spans="1:15" x14ac:dyDescent="0.25">
      <c r="A15" s="3" t="s">
        <v>31</v>
      </c>
      <c r="B15" s="4">
        <f t="shared" si="0"/>
        <v>384</v>
      </c>
      <c r="C15" s="4">
        <f t="shared" si="1"/>
        <v>5952</v>
      </c>
      <c r="D15" s="4">
        <f t="shared" si="2"/>
        <v>15.5</v>
      </c>
      <c r="E15" s="4">
        <v>256</v>
      </c>
      <c r="F15" s="4">
        <v>6604.8</v>
      </c>
      <c r="G15" s="4">
        <f t="shared" si="3"/>
        <v>640</v>
      </c>
      <c r="H15" s="4">
        <f t="shared" si="4"/>
        <v>12556.8</v>
      </c>
      <c r="I15" s="4">
        <f t="shared" si="5"/>
        <v>19.619999999999997</v>
      </c>
      <c r="J15" s="13">
        <f t="shared" si="6"/>
        <v>0.26580645161290306</v>
      </c>
      <c r="K15" s="8"/>
      <c r="M15" s="4" t="s">
        <v>122</v>
      </c>
      <c r="N15" s="4">
        <v>24</v>
      </c>
      <c r="O15" s="4">
        <v>622.89599999999996</v>
      </c>
    </row>
    <row r="16" spans="1:15" x14ac:dyDescent="0.25">
      <c r="A16" s="3" t="s">
        <v>32</v>
      </c>
      <c r="B16" s="4">
        <f t="shared" si="0"/>
        <v>0</v>
      </c>
      <c r="C16" s="4">
        <f t="shared" si="1"/>
        <v>0</v>
      </c>
      <c r="D16" s="4">
        <f t="shared" si="2"/>
        <v>0</v>
      </c>
      <c r="E16" s="4">
        <v>6</v>
      </c>
      <c r="F16" s="4">
        <v>1110</v>
      </c>
      <c r="G16" s="4">
        <f t="shared" si="3"/>
        <v>6</v>
      </c>
      <c r="H16" s="4">
        <f t="shared" si="4"/>
        <v>1110</v>
      </c>
      <c r="I16" s="4">
        <f t="shared" si="5"/>
        <v>185</v>
      </c>
      <c r="J16" s="13">
        <f t="shared" si="6"/>
        <v>0</v>
      </c>
      <c r="K16" s="8"/>
      <c r="M16" s="4" t="s">
        <v>123</v>
      </c>
      <c r="N16" s="4">
        <v>113.6767</v>
      </c>
      <c r="O16" s="4">
        <v>4309.4836969999997</v>
      </c>
    </row>
    <row r="17" spans="1:15" x14ac:dyDescent="0.25">
      <c r="A17" s="9" t="s">
        <v>33</v>
      </c>
      <c r="B17" s="10">
        <f t="shared" si="0"/>
        <v>59.059999990000001</v>
      </c>
      <c r="C17" s="10">
        <f t="shared" si="1"/>
        <v>4808.0745989999996</v>
      </c>
      <c r="D17" s="10">
        <f t="shared" si="2"/>
        <v>81.409999996852349</v>
      </c>
      <c r="E17" s="10">
        <v>2046.8</v>
      </c>
      <c r="F17" s="10">
        <v>139850.53999399999</v>
      </c>
      <c r="G17" s="10">
        <f t="shared" si="3"/>
        <v>2105.8599999899998</v>
      </c>
      <c r="H17" s="10">
        <f t="shared" si="4"/>
        <v>144658.61459299998</v>
      </c>
      <c r="I17" s="10">
        <f t="shared" si="5"/>
        <v>68.693367362354067</v>
      </c>
      <c r="J17" s="14">
        <f t="shared" si="6"/>
        <v>-0.15620479836617074</v>
      </c>
      <c r="K17" s="8"/>
      <c r="M17" s="4" t="s">
        <v>124</v>
      </c>
      <c r="N17" s="4">
        <v>29</v>
      </c>
      <c r="O17" s="4">
        <v>1305</v>
      </c>
    </row>
    <row r="18" spans="1:15" x14ac:dyDescent="0.25">
      <c r="A18" s="3" t="s">
        <v>34</v>
      </c>
      <c r="B18" s="4">
        <f t="shared" si="0"/>
        <v>785.40200000000004</v>
      </c>
      <c r="C18" s="4">
        <f t="shared" si="1"/>
        <v>51318.166680000002</v>
      </c>
      <c r="D18" s="4">
        <f t="shared" si="2"/>
        <v>65.34</v>
      </c>
      <c r="E18" s="4">
        <v>722.4</v>
      </c>
      <c r="F18" s="4">
        <v>41378.709997999998</v>
      </c>
      <c r="G18" s="4">
        <f t="shared" si="3"/>
        <v>1507.8020000000001</v>
      </c>
      <c r="H18" s="4">
        <f t="shared" si="4"/>
        <v>92696.876678000001</v>
      </c>
      <c r="I18" s="4">
        <f t="shared" si="5"/>
        <v>61.478149437392965</v>
      </c>
      <c r="J18" s="13">
        <f t="shared" si="6"/>
        <v>-5.9103926578007893E-2</v>
      </c>
      <c r="K18" s="8"/>
      <c r="M18" s="4" t="s">
        <v>125</v>
      </c>
      <c r="N18" s="4">
        <v>112.1495</v>
      </c>
      <c r="O18" s="4">
        <v>8928.2216950000002</v>
      </c>
    </row>
    <row r="19" spans="1:15" x14ac:dyDescent="0.25">
      <c r="A19" s="3" t="s">
        <v>35</v>
      </c>
      <c r="B19" s="4">
        <f t="shared" si="0"/>
        <v>0</v>
      </c>
      <c r="C19" s="4">
        <f t="shared" si="1"/>
        <v>0</v>
      </c>
      <c r="D19" s="4">
        <f t="shared" si="2"/>
        <v>0</v>
      </c>
      <c r="E19" s="4">
        <v>26</v>
      </c>
      <c r="F19" s="4">
        <v>1955.61</v>
      </c>
      <c r="G19" s="4">
        <f t="shared" si="3"/>
        <v>26</v>
      </c>
      <c r="H19" s="4">
        <f t="shared" si="4"/>
        <v>1955.61</v>
      </c>
      <c r="I19" s="4">
        <f t="shared" si="5"/>
        <v>75.215769230769226</v>
      </c>
      <c r="J19" s="13">
        <f t="shared" si="6"/>
        <v>0</v>
      </c>
      <c r="K19" s="8"/>
      <c r="M19" s="4" t="s">
        <v>126</v>
      </c>
      <c r="N19" s="4">
        <v>35.9801</v>
      </c>
      <c r="O19" s="4">
        <v>366.99702000000002</v>
      </c>
    </row>
    <row r="20" spans="1:15" x14ac:dyDescent="0.25">
      <c r="A20" s="9" t="s">
        <v>36</v>
      </c>
      <c r="B20" s="10">
        <f t="shared" si="0"/>
        <v>9297</v>
      </c>
      <c r="C20" s="10">
        <f t="shared" si="1"/>
        <v>7716.51</v>
      </c>
      <c r="D20" s="10">
        <f t="shared" si="2"/>
        <v>0.83000000000000007</v>
      </c>
      <c r="E20" s="10">
        <v>3500</v>
      </c>
      <c r="F20" s="10">
        <v>2275</v>
      </c>
      <c r="G20" s="10">
        <f t="shared" si="3"/>
        <v>12797</v>
      </c>
      <c r="H20" s="10">
        <f t="shared" si="4"/>
        <v>9991.51</v>
      </c>
      <c r="I20" s="10">
        <f t="shared" si="5"/>
        <v>0.78076971165116826</v>
      </c>
      <c r="J20" s="14">
        <f t="shared" si="6"/>
        <v>-5.9313600420279333E-2</v>
      </c>
      <c r="K20" s="8"/>
      <c r="M20" s="4" t="s">
        <v>127</v>
      </c>
      <c r="N20" s="4">
        <v>476.61680000000001</v>
      </c>
      <c r="O20" s="4">
        <v>4861.49136</v>
      </c>
    </row>
    <row r="21" spans="1:15" x14ac:dyDescent="0.25">
      <c r="A21" s="3" t="s">
        <v>37</v>
      </c>
      <c r="B21" s="4">
        <f t="shared" si="0"/>
        <v>203</v>
      </c>
      <c r="C21" s="4">
        <f t="shared" si="1"/>
        <v>56.84</v>
      </c>
      <c r="D21" s="4">
        <f t="shared" si="2"/>
        <v>0.28000000000000003</v>
      </c>
      <c r="E21" s="4">
        <v>1000</v>
      </c>
      <c r="F21" s="4">
        <v>350</v>
      </c>
      <c r="G21" s="4">
        <f t="shared" si="3"/>
        <v>1203</v>
      </c>
      <c r="H21" s="4">
        <f t="shared" si="4"/>
        <v>406.84000000000003</v>
      </c>
      <c r="I21" s="4">
        <f t="shared" si="5"/>
        <v>0.33818786367414799</v>
      </c>
      <c r="J21" s="13">
        <f t="shared" si="6"/>
        <v>0.20781379883624274</v>
      </c>
      <c r="K21" s="8"/>
      <c r="M21" s="4" t="s">
        <v>128</v>
      </c>
      <c r="N21" s="4">
        <v>243.95819999</v>
      </c>
      <c r="O21" s="4">
        <v>5045.0555759999997</v>
      </c>
    </row>
    <row r="22" spans="1:15" x14ac:dyDescent="0.25">
      <c r="A22" s="3" t="s">
        <v>38</v>
      </c>
      <c r="B22" s="4">
        <f t="shared" si="0"/>
        <v>88</v>
      </c>
      <c r="C22" s="4">
        <f t="shared" si="1"/>
        <v>719.84</v>
      </c>
      <c r="D22" s="4">
        <f t="shared" si="2"/>
        <v>8.18</v>
      </c>
      <c r="E22" s="4">
        <v>100</v>
      </c>
      <c r="F22" s="4">
        <v>818.04</v>
      </c>
      <c r="G22" s="4">
        <f t="shared" si="3"/>
        <v>188</v>
      </c>
      <c r="H22" s="4">
        <f t="shared" si="4"/>
        <v>1537.88</v>
      </c>
      <c r="I22" s="4">
        <f t="shared" si="5"/>
        <v>8.1802127659574477</v>
      </c>
      <c r="J22" s="13">
        <f t="shared" si="6"/>
        <v>2.6010508245466468E-5</v>
      </c>
      <c r="K22" s="8"/>
      <c r="M22" s="4" t="s">
        <v>129</v>
      </c>
      <c r="N22" s="4">
        <v>151.69659999999999</v>
      </c>
      <c r="O22" s="4">
        <v>2261.7963060000002</v>
      </c>
    </row>
    <row r="23" spans="1:15" x14ac:dyDescent="0.25">
      <c r="A23" s="3" t="s">
        <v>39</v>
      </c>
      <c r="B23" s="4">
        <f t="shared" si="0"/>
        <v>809</v>
      </c>
      <c r="C23" s="4">
        <f t="shared" si="1"/>
        <v>4376.6899999999996</v>
      </c>
      <c r="D23" s="4">
        <f t="shared" si="2"/>
        <v>5.4099999999999993</v>
      </c>
      <c r="E23" s="4">
        <v>2430</v>
      </c>
      <c r="F23" s="4">
        <v>13151.369976</v>
      </c>
      <c r="G23" s="4">
        <f t="shared" si="3"/>
        <v>3239</v>
      </c>
      <c r="H23" s="4">
        <f t="shared" si="4"/>
        <v>17528.059976</v>
      </c>
      <c r="I23" s="4">
        <f t="shared" si="5"/>
        <v>5.4115652905217662</v>
      </c>
      <c r="J23" s="13">
        <f t="shared" si="6"/>
        <v>2.8933281363530128E-4</v>
      </c>
      <c r="K23" s="8"/>
      <c r="M23" s="4" t="s">
        <v>130</v>
      </c>
      <c r="N23" s="4">
        <v>2985.7357000000002</v>
      </c>
      <c r="O23" s="4">
        <v>265461.76108700002</v>
      </c>
    </row>
    <row r="24" spans="1:15" x14ac:dyDescent="0.25">
      <c r="A24" s="3" t="s">
        <v>40</v>
      </c>
      <c r="B24" s="4">
        <f t="shared" si="0"/>
        <v>6402</v>
      </c>
      <c r="C24" s="4">
        <f t="shared" si="1"/>
        <v>2432.7600000000002</v>
      </c>
      <c r="D24" s="4">
        <f t="shared" si="2"/>
        <v>0.38000000000000006</v>
      </c>
      <c r="E24" s="4">
        <v>6000</v>
      </c>
      <c r="F24" s="4">
        <v>2550.4499999999998</v>
      </c>
      <c r="G24" s="4">
        <f t="shared" si="3"/>
        <v>12402</v>
      </c>
      <c r="H24" s="4">
        <f t="shared" si="4"/>
        <v>4983.21</v>
      </c>
      <c r="I24" s="4">
        <f t="shared" si="5"/>
        <v>0.40180696661828735</v>
      </c>
      <c r="J24" s="13">
        <f t="shared" si="6"/>
        <v>5.7386754258650807E-2</v>
      </c>
      <c r="K24" s="8"/>
      <c r="M24" s="4" t="s">
        <v>19</v>
      </c>
      <c r="N24" s="4">
        <v>81.698300000000003</v>
      </c>
      <c r="O24" s="4">
        <v>8358.5530729999991</v>
      </c>
    </row>
    <row r="25" spans="1:15" x14ac:dyDescent="0.25">
      <c r="A25" s="3" t="s">
        <v>41</v>
      </c>
      <c r="B25" s="4">
        <f t="shared" si="0"/>
        <v>15847</v>
      </c>
      <c r="C25" s="4">
        <f t="shared" si="1"/>
        <v>15213.12</v>
      </c>
      <c r="D25" s="4">
        <f t="shared" si="2"/>
        <v>0.96000000000000008</v>
      </c>
      <c r="E25" s="4">
        <v>20000</v>
      </c>
      <c r="F25" s="4">
        <v>19393.490000000002</v>
      </c>
      <c r="G25" s="4">
        <f t="shared" si="3"/>
        <v>35847</v>
      </c>
      <c r="H25" s="4">
        <f t="shared" si="4"/>
        <v>34606.61</v>
      </c>
      <c r="I25" s="4">
        <f t="shared" si="5"/>
        <v>0.96539766228694179</v>
      </c>
      <c r="J25" s="13">
        <f t="shared" si="6"/>
        <v>5.622564882231007E-3</v>
      </c>
      <c r="K25" s="8"/>
      <c r="M25" s="4" t="s">
        <v>20</v>
      </c>
      <c r="N25" s="4">
        <v>598.29679999999996</v>
      </c>
      <c r="O25" s="4">
        <v>61211.745607999997</v>
      </c>
    </row>
    <row r="26" spans="1:15" x14ac:dyDescent="0.25">
      <c r="A26" s="9" t="s">
        <v>42</v>
      </c>
      <c r="B26" s="10">
        <f t="shared" si="0"/>
        <v>48</v>
      </c>
      <c r="C26" s="10">
        <f t="shared" si="1"/>
        <v>10.56</v>
      </c>
      <c r="D26" s="10">
        <f t="shared" si="2"/>
        <v>0.22</v>
      </c>
      <c r="E26" s="10">
        <v>1000</v>
      </c>
      <c r="F26" s="10">
        <v>985</v>
      </c>
      <c r="G26" s="10">
        <f t="shared" si="3"/>
        <v>1048</v>
      </c>
      <c r="H26" s="10">
        <f t="shared" si="4"/>
        <v>995.56</v>
      </c>
      <c r="I26" s="10">
        <f t="shared" si="5"/>
        <v>0.94996183206106866</v>
      </c>
      <c r="J26" s="14">
        <f t="shared" si="6"/>
        <v>3.3180083275503121</v>
      </c>
      <c r="K26" s="8"/>
      <c r="M26" s="4" t="s">
        <v>131</v>
      </c>
      <c r="N26" s="4">
        <v>797.9982</v>
      </c>
      <c r="O26" s="4">
        <v>29837.152698000002</v>
      </c>
    </row>
    <row r="27" spans="1:15" x14ac:dyDescent="0.25">
      <c r="A27" s="3" t="s">
        <v>43</v>
      </c>
      <c r="B27" s="4">
        <f t="shared" si="0"/>
        <v>44500</v>
      </c>
      <c r="C27" s="4">
        <f t="shared" si="1"/>
        <v>1335</v>
      </c>
      <c r="D27" s="4">
        <f t="shared" si="2"/>
        <v>0.03</v>
      </c>
      <c r="E27" s="4">
        <v>108000</v>
      </c>
      <c r="F27" s="4">
        <v>4269.0099600000003</v>
      </c>
      <c r="G27" s="4">
        <f t="shared" si="3"/>
        <v>152500</v>
      </c>
      <c r="H27" s="4">
        <f t="shared" si="4"/>
        <v>5604.0099600000003</v>
      </c>
      <c r="I27" s="4">
        <f t="shared" si="5"/>
        <v>3.6747606295081968E-2</v>
      </c>
      <c r="J27" s="13">
        <f t="shared" si="6"/>
        <v>0.22492020983606564</v>
      </c>
      <c r="K27" s="8"/>
      <c r="M27" s="4" t="s">
        <v>132</v>
      </c>
      <c r="N27" s="4">
        <v>178.6815</v>
      </c>
      <c r="O27" s="4">
        <v>9897.1682849999997</v>
      </c>
    </row>
    <row r="28" spans="1:15" x14ac:dyDescent="0.25">
      <c r="A28" s="9" t="s">
        <v>44</v>
      </c>
      <c r="B28" s="10">
        <f t="shared" si="0"/>
        <v>811</v>
      </c>
      <c r="C28" s="10">
        <f t="shared" si="1"/>
        <v>6650.2</v>
      </c>
      <c r="D28" s="10">
        <f t="shared" si="2"/>
        <v>8.1999999999999993</v>
      </c>
      <c r="E28" s="10">
        <v>3192</v>
      </c>
      <c r="F28" s="10">
        <v>24293.319986999999</v>
      </c>
      <c r="G28" s="10">
        <f t="shared" si="3"/>
        <v>4003</v>
      </c>
      <c r="H28" s="10">
        <f t="shared" si="4"/>
        <v>30943.519987</v>
      </c>
      <c r="I28" s="10">
        <f t="shared" si="5"/>
        <v>7.7300824349238066</v>
      </c>
      <c r="J28" s="14">
        <f t="shared" si="6"/>
        <v>-5.7307020131243003E-2</v>
      </c>
      <c r="K28" s="8"/>
      <c r="M28" s="4" t="s">
        <v>133</v>
      </c>
      <c r="N28" s="4">
        <v>517.96410000000003</v>
      </c>
      <c r="O28" s="4">
        <v>14881.108593000001</v>
      </c>
    </row>
    <row r="29" spans="1:15" x14ac:dyDescent="0.25">
      <c r="A29" s="3" t="s">
        <v>45</v>
      </c>
      <c r="B29" s="4">
        <f t="shared" si="0"/>
        <v>1944</v>
      </c>
      <c r="C29" s="4">
        <f t="shared" si="1"/>
        <v>8748</v>
      </c>
      <c r="D29" s="4">
        <f t="shared" si="2"/>
        <v>4.5</v>
      </c>
      <c r="E29" s="4">
        <v>1608</v>
      </c>
      <c r="F29" s="4">
        <v>11625.84</v>
      </c>
      <c r="G29" s="4">
        <f t="shared" si="3"/>
        <v>3552</v>
      </c>
      <c r="H29" s="4">
        <f t="shared" si="4"/>
        <v>20373.84</v>
      </c>
      <c r="I29" s="4">
        <f t="shared" si="5"/>
        <v>5.735878378378378</v>
      </c>
      <c r="J29" s="13">
        <f t="shared" si="6"/>
        <v>0.27463963963963955</v>
      </c>
      <c r="K29" s="8"/>
      <c r="M29" s="4" t="s">
        <v>134</v>
      </c>
      <c r="N29" s="4">
        <v>473.26909999999998</v>
      </c>
      <c r="O29" s="4">
        <v>41453.640468999998</v>
      </c>
    </row>
    <row r="30" spans="1:15" x14ac:dyDescent="0.25">
      <c r="A30" s="3" t="s">
        <v>46</v>
      </c>
      <c r="B30" s="4">
        <f t="shared" si="0"/>
        <v>2252.7999999899998</v>
      </c>
      <c r="C30" s="4">
        <f t="shared" si="1"/>
        <v>2703.36</v>
      </c>
      <c r="D30" s="4">
        <f t="shared" si="2"/>
        <v>1.2000000000053268</v>
      </c>
      <c r="E30" s="4">
        <v>2700</v>
      </c>
      <c r="F30" s="4">
        <v>3240</v>
      </c>
      <c r="G30" s="4">
        <f t="shared" si="3"/>
        <v>4952.7999999900003</v>
      </c>
      <c r="H30" s="4">
        <f t="shared" si="4"/>
        <v>5943.3600000000006</v>
      </c>
      <c r="I30" s="4">
        <f t="shared" si="5"/>
        <v>1.2000000000024229</v>
      </c>
      <c r="J30" s="13">
        <f t="shared" si="6"/>
        <v>-2.4199531267754537E-12</v>
      </c>
      <c r="K30" s="8"/>
      <c r="M30" s="4" t="s">
        <v>135</v>
      </c>
      <c r="N30" s="4">
        <v>87</v>
      </c>
      <c r="O30" s="4">
        <v>2318.5500000000002</v>
      </c>
    </row>
    <row r="31" spans="1:15" x14ac:dyDescent="0.25">
      <c r="A31" s="3" t="s">
        <v>47</v>
      </c>
      <c r="B31" s="4">
        <f t="shared" si="0"/>
        <v>5</v>
      </c>
      <c r="C31" s="4">
        <f t="shared" si="1"/>
        <v>1690</v>
      </c>
      <c r="D31" s="4">
        <f t="shared" si="2"/>
        <v>338</v>
      </c>
      <c r="E31" s="4">
        <v>3</v>
      </c>
      <c r="F31" s="4">
        <v>1014</v>
      </c>
      <c r="G31" s="4">
        <f t="shared" si="3"/>
        <v>8</v>
      </c>
      <c r="H31" s="4">
        <f t="shared" si="4"/>
        <v>2704</v>
      </c>
      <c r="I31" s="4">
        <f t="shared" si="5"/>
        <v>338</v>
      </c>
      <c r="J31" s="13">
        <f t="shared" si="6"/>
        <v>0</v>
      </c>
      <c r="K31" s="8"/>
      <c r="M31" s="4" t="s">
        <v>136</v>
      </c>
      <c r="N31" s="4">
        <v>54.174100000000003</v>
      </c>
      <c r="O31" s="4">
        <v>2100.3298570000002</v>
      </c>
    </row>
    <row r="32" spans="1:15" x14ac:dyDescent="0.25">
      <c r="A32" s="3" t="s">
        <v>48</v>
      </c>
      <c r="B32" s="4">
        <f t="shared" si="0"/>
        <v>4</v>
      </c>
      <c r="C32" s="4">
        <f t="shared" si="1"/>
        <v>1468</v>
      </c>
      <c r="D32" s="4">
        <f t="shared" si="2"/>
        <v>367</v>
      </c>
      <c r="E32" s="4">
        <v>6</v>
      </c>
      <c r="F32" s="4">
        <v>2202</v>
      </c>
      <c r="G32" s="4">
        <f t="shared" si="3"/>
        <v>10</v>
      </c>
      <c r="H32" s="4">
        <f t="shared" si="4"/>
        <v>3670</v>
      </c>
      <c r="I32" s="4">
        <f t="shared" si="5"/>
        <v>367</v>
      </c>
      <c r="J32" s="13">
        <f t="shared" si="6"/>
        <v>0</v>
      </c>
      <c r="K32" s="8"/>
      <c r="M32" s="4" t="s">
        <v>137</v>
      </c>
      <c r="N32" s="4">
        <v>15</v>
      </c>
      <c r="O32" s="4">
        <v>694.35</v>
      </c>
    </row>
    <row r="33" spans="1:15" x14ac:dyDescent="0.25">
      <c r="A33" s="3" t="s">
        <v>49</v>
      </c>
      <c r="B33" s="4">
        <f t="shared" si="0"/>
        <v>3</v>
      </c>
      <c r="C33" s="4">
        <f t="shared" si="1"/>
        <v>1188</v>
      </c>
      <c r="D33" s="4">
        <f t="shared" si="2"/>
        <v>396</v>
      </c>
      <c r="E33" s="4">
        <v>3</v>
      </c>
      <c r="F33" s="4">
        <v>1188</v>
      </c>
      <c r="G33" s="4">
        <f t="shared" si="3"/>
        <v>6</v>
      </c>
      <c r="H33" s="4">
        <f t="shared" si="4"/>
        <v>2376</v>
      </c>
      <c r="I33" s="4">
        <f t="shared" si="5"/>
        <v>396</v>
      </c>
      <c r="J33" s="13">
        <f t="shared" si="6"/>
        <v>0</v>
      </c>
      <c r="K33" s="8"/>
      <c r="M33" s="4" t="s">
        <v>21</v>
      </c>
      <c r="N33" s="4">
        <v>869.72479999999996</v>
      </c>
      <c r="O33" s="4">
        <v>88981.544288000005</v>
      </c>
    </row>
    <row r="34" spans="1:15" x14ac:dyDescent="0.25">
      <c r="A34" s="3" t="s">
        <v>50</v>
      </c>
      <c r="B34" s="4">
        <f t="shared" si="0"/>
        <v>0</v>
      </c>
      <c r="C34" s="4">
        <f t="shared" si="1"/>
        <v>0</v>
      </c>
      <c r="D34" s="4">
        <f t="shared" si="2"/>
        <v>0</v>
      </c>
      <c r="E34" s="4">
        <v>1</v>
      </c>
      <c r="F34" s="4">
        <v>192</v>
      </c>
      <c r="G34" s="4">
        <f t="shared" si="3"/>
        <v>1</v>
      </c>
      <c r="H34" s="4">
        <f t="shared" si="4"/>
        <v>192</v>
      </c>
      <c r="I34" s="4">
        <f t="shared" si="5"/>
        <v>192</v>
      </c>
      <c r="J34" s="13">
        <f t="shared" si="6"/>
        <v>0</v>
      </c>
      <c r="K34" s="8"/>
      <c r="M34" s="4" t="s">
        <v>138</v>
      </c>
      <c r="N34" s="4">
        <v>305.48269999000001</v>
      </c>
      <c r="O34" s="4">
        <v>31773.255625999998</v>
      </c>
    </row>
    <row r="35" spans="1:15" x14ac:dyDescent="0.25">
      <c r="A35" s="3" t="s">
        <v>51</v>
      </c>
      <c r="B35" s="4">
        <f t="shared" si="0"/>
        <v>7</v>
      </c>
      <c r="C35" s="4">
        <f t="shared" si="1"/>
        <v>2982</v>
      </c>
      <c r="D35" s="4">
        <f t="shared" si="2"/>
        <v>426</v>
      </c>
      <c r="E35" s="4">
        <v>4</v>
      </c>
      <c r="F35" s="4">
        <v>1704</v>
      </c>
      <c r="G35" s="4">
        <f t="shared" si="3"/>
        <v>11</v>
      </c>
      <c r="H35" s="4">
        <f t="shared" si="4"/>
        <v>4686</v>
      </c>
      <c r="I35" s="4">
        <f t="shared" si="5"/>
        <v>426</v>
      </c>
      <c r="J35" s="13">
        <f t="shared" si="6"/>
        <v>0</v>
      </c>
      <c r="K35" s="8"/>
      <c r="M35" s="4" t="s">
        <v>139</v>
      </c>
      <c r="N35" s="4">
        <v>431.79300000000001</v>
      </c>
      <c r="O35" s="4">
        <v>24275.402460000001</v>
      </c>
    </row>
    <row r="36" spans="1:15" x14ac:dyDescent="0.25">
      <c r="A36" s="3" t="s">
        <v>52</v>
      </c>
      <c r="B36" s="4">
        <f t="shared" si="0"/>
        <v>0</v>
      </c>
      <c r="C36" s="4">
        <f t="shared" si="1"/>
        <v>0</v>
      </c>
      <c r="D36" s="4">
        <f t="shared" si="2"/>
        <v>0</v>
      </c>
      <c r="E36" s="4">
        <v>1</v>
      </c>
      <c r="F36" s="4">
        <v>304</v>
      </c>
      <c r="G36" s="4">
        <f t="shared" si="3"/>
        <v>1</v>
      </c>
      <c r="H36" s="4">
        <f t="shared" si="4"/>
        <v>304</v>
      </c>
      <c r="I36" s="4">
        <f t="shared" si="5"/>
        <v>304</v>
      </c>
      <c r="J36" s="13">
        <f t="shared" si="6"/>
        <v>0</v>
      </c>
      <c r="K36" s="8"/>
      <c r="M36" s="4" t="s">
        <v>140</v>
      </c>
      <c r="N36" s="4">
        <v>108.1258</v>
      </c>
      <c r="O36" s="4">
        <v>9524.8017220000002</v>
      </c>
    </row>
    <row r="37" spans="1:15" x14ac:dyDescent="0.25">
      <c r="A37" s="3" t="s">
        <v>53</v>
      </c>
      <c r="B37" s="4">
        <f t="shared" si="0"/>
        <v>0</v>
      </c>
      <c r="C37" s="4">
        <f t="shared" si="1"/>
        <v>0</v>
      </c>
      <c r="D37" s="4">
        <f t="shared" si="2"/>
        <v>0</v>
      </c>
      <c r="E37" s="4">
        <v>1</v>
      </c>
      <c r="F37" s="4">
        <v>337</v>
      </c>
      <c r="G37" s="4">
        <f t="shared" si="3"/>
        <v>1</v>
      </c>
      <c r="H37" s="4">
        <f t="shared" si="4"/>
        <v>337</v>
      </c>
      <c r="I37" s="4">
        <f t="shared" si="5"/>
        <v>337</v>
      </c>
      <c r="J37" s="13">
        <f t="shared" si="6"/>
        <v>0</v>
      </c>
      <c r="K37" s="8"/>
      <c r="M37" s="4" t="s">
        <v>141</v>
      </c>
      <c r="N37" s="4">
        <v>51.509799999999998</v>
      </c>
      <c r="O37" s="4">
        <v>1997.034946</v>
      </c>
    </row>
    <row r="38" spans="1:15" x14ac:dyDescent="0.25">
      <c r="A38" s="3" t="s">
        <v>54</v>
      </c>
      <c r="B38" s="4">
        <f t="shared" si="0"/>
        <v>1</v>
      </c>
      <c r="C38" s="4">
        <f t="shared" si="1"/>
        <v>420</v>
      </c>
      <c r="D38" s="4">
        <f t="shared" si="2"/>
        <v>420</v>
      </c>
      <c r="E38" s="4">
        <v>1</v>
      </c>
      <c r="F38" s="4">
        <v>420</v>
      </c>
      <c r="G38" s="4">
        <f t="shared" si="3"/>
        <v>2</v>
      </c>
      <c r="H38" s="4">
        <f t="shared" si="4"/>
        <v>840</v>
      </c>
      <c r="I38" s="4">
        <f t="shared" si="5"/>
        <v>420</v>
      </c>
      <c r="J38" s="13">
        <f t="shared" si="6"/>
        <v>0</v>
      </c>
      <c r="K38" s="8"/>
      <c r="M38" s="4" t="s">
        <v>142</v>
      </c>
      <c r="N38" s="4">
        <v>14</v>
      </c>
      <c r="O38" s="4">
        <v>648.05999999999995</v>
      </c>
    </row>
    <row r="39" spans="1:15" x14ac:dyDescent="0.25">
      <c r="A39" s="3" t="s">
        <v>55</v>
      </c>
      <c r="B39" s="4">
        <f t="shared" si="0"/>
        <v>0</v>
      </c>
      <c r="C39" s="4">
        <f t="shared" si="1"/>
        <v>0</v>
      </c>
      <c r="D39" s="4">
        <f t="shared" si="2"/>
        <v>0</v>
      </c>
      <c r="E39" s="4">
        <v>1</v>
      </c>
      <c r="F39" s="4">
        <v>369</v>
      </c>
      <c r="G39" s="4">
        <f t="shared" si="3"/>
        <v>1</v>
      </c>
      <c r="H39" s="4">
        <f t="shared" si="4"/>
        <v>369</v>
      </c>
      <c r="I39" s="4">
        <f t="shared" si="5"/>
        <v>369</v>
      </c>
      <c r="J39" s="13">
        <f t="shared" si="6"/>
        <v>0</v>
      </c>
      <c r="K39" s="8"/>
      <c r="M39" s="4" t="s">
        <v>143</v>
      </c>
      <c r="N39" s="4">
        <v>53.1235</v>
      </c>
      <c r="O39" s="4">
        <v>4301.4097949999996</v>
      </c>
    </row>
    <row r="40" spans="1:15" x14ac:dyDescent="0.25">
      <c r="A40" s="3" t="s">
        <v>56</v>
      </c>
      <c r="B40" s="4">
        <f t="shared" si="0"/>
        <v>0</v>
      </c>
      <c r="C40" s="4">
        <f t="shared" si="1"/>
        <v>0</v>
      </c>
      <c r="D40" s="4">
        <f t="shared" si="2"/>
        <v>0</v>
      </c>
      <c r="E40" s="4">
        <v>5</v>
      </c>
      <c r="F40" s="4">
        <v>2735</v>
      </c>
      <c r="G40" s="4">
        <f t="shared" si="3"/>
        <v>5</v>
      </c>
      <c r="H40" s="4">
        <f t="shared" si="4"/>
        <v>2735</v>
      </c>
      <c r="I40" s="4">
        <f t="shared" si="5"/>
        <v>547</v>
      </c>
      <c r="J40" s="13">
        <f t="shared" si="6"/>
        <v>0</v>
      </c>
      <c r="K40" s="8"/>
      <c r="M40" s="4" t="s">
        <v>144</v>
      </c>
      <c r="N40" s="4">
        <v>14.937099999999999</v>
      </c>
      <c r="O40" s="4">
        <v>194.1823</v>
      </c>
    </row>
    <row r="41" spans="1:15" x14ac:dyDescent="0.25">
      <c r="A41" s="3" t="s">
        <v>57</v>
      </c>
      <c r="B41" s="4">
        <f t="shared" si="0"/>
        <v>3</v>
      </c>
      <c r="C41" s="4">
        <f t="shared" si="1"/>
        <v>912</v>
      </c>
      <c r="D41" s="4">
        <f t="shared" si="2"/>
        <v>304</v>
      </c>
      <c r="E41" s="4">
        <v>1</v>
      </c>
      <c r="F41" s="4">
        <v>304</v>
      </c>
      <c r="G41" s="4">
        <f t="shared" si="3"/>
        <v>4</v>
      </c>
      <c r="H41" s="4">
        <f t="shared" si="4"/>
        <v>1216</v>
      </c>
      <c r="I41" s="4">
        <f t="shared" si="5"/>
        <v>304</v>
      </c>
      <c r="J41" s="13">
        <f t="shared" si="6"/>
        <v>0</v>
      </c>
      <c r="K41" s="8"/>
      <c r="M41" s="4" t="s">
        <v>145</v>
      </c>
      <c r="N41" s="4">
        <v>1225.2212</v>
      </c>
      <c r="O41" s="4">
        <v>132213.61969200001</v>
      </c>
    </row>
    <row r="42" spans="1:15" x14ac:dyDescent="0.25">
      <c r="A42" s="3" t="s">
        <v>58</v>
      </c>
      <c r="B42" s="4">
        <f t="shared" si="0"/>
        <v>0</v>
      </c>
      <c r="C42" s="4">
        <f t="shared" si="1"/>
        <v>0</v>
      </c>
      <c r="D42" s="4">
        <f t="shared" si="2"/>
        <v>0</v>
      </c>
      <c r="E42" s="4">
        <v>1</v>
      </c>
      <c r="F42" s="4">
        <v>370</v>
      </c>
      <c r="G42" s="4">
        <f t="shared" si="3"/>
        <v>1</v>
      </c>
      <c r="H42" s="4">
        <f t="shared" si="4"/>
        <v>370</v>
      </c>
      <c r="I42" s="4">
        <f t="shared" si="5"/>
        <v>370</v>
      </c>
      <c r="J42" s="13">
        <f t="shared" si="6"/>
        <v>0</v>
      </c>
      <c r="K42" s="8"/>
      <c r="M42" s="4" t="s">
        <v>146</v>
      </c>
      <c r="N42" s="4">
        <v>259.46039999999999</v>
      </c>
      <c r="O42" s="4">
        <v>27998.371764</v>
      </c>
    </row>
    <row r="43" spans="1:15" x14ac:dyDescent="0.25">
      <c r="A43" s="3" t="s">
        <v>59</v>
      </c>
      <c r="B43" s="4">
        <f t="shared" si="0"/>
        <v>0</v>
      </c>
      <c r="C43" s="4">
        <f t="shared" si="1"/>
        <v>0</v>
      </c>
      <c r="D43" s="4">
        <f t="shared" si="2"/>
        <v>0</v>
      </c>
      <c r="E43" s="4">
        <v>8</v>
      </c>
      <c r="F43" s="4">
        <v>3672</v>
      </c>
      <c r="G43" s="4">
        <f t="shared" si="3"/>
        <v>8</v>
      </c>
      <c r="H43" s="4">
        <f t="shared" si="4"/>
        <v>3672</v>
      </c>
      <c r="I43" s="4">
        <f t="shared" si="5"/>
        <v>459</v>
      </c>
      <c r="J43" s="13">
        <f t="shared" si="6"/>
        <v>0</v>
      </c>
      <c r="K43" s="8"/>
      <c r="M43" s="4" t="s">
        <v>147</v>
      </c>
      <c r="N43" s="4">
        <v>108.2474</v>
      </c>
      <c r="O43" s="4">
        <v>974.22659999999996</v>
      </c>
    </row>
    <row r="44" spans="1:15" x14ac:dyDescent="0.25">
      <c r="A44" s="3" t="s">
        <v>60</v>
      </c>
      <c r="B44" s="4">
        <f t="shared" si="0"/>
        <v>0</v>
      </c>
      <c r="C44" s="4">
        <f t="shared" si="1"/>
        <v>0</v>
      </c>
      <c r="D44" s="4">
        <f t="shared" si="2"/>
        <v>0</v>
      </c>
      <c r="E44" s="4">
        <v>1</v>
      </c>
      <c r="F44" s="4">
        <v>479</v>
      </c>
      <c r="G44" s="4">
        <f t="shared" si="3"/>
        <v>1</v>
      </c>
      <c r="H44" s="4">
        <f t="shared" si="4"/>
        <v>479</v>
      </c>
      <c r="I44" s="4">
        <f t="shared" si="5"/>
        <v>479</v>
      </c>
      <c r="J44" s="13">
        <f t="shared" si="6"/>
        <v>0</v>
      </c>
      <c r="K44" s="8"/>
      <c r="M44" s="4" t="s">
        <v>148</v>
      </c>
      <c r="N44" s="4">
        <v>415.64420000000001</v>
      </c>
      <c r="O44" s="4">
        <v>3740.7977999999998</v>
      </c>
    </row>
    <row r="45" spans="1:15" x14ac:dyDescent="0.25">
      <c r="A45" s="3" t="s">
        <v>61</v>
      </c>
      <c r="B45" s="4">
        <f t="shared" si="0"/>
        <v>5</v>
      </c>
      <c r="C45" s="4">
        <f t="shared" si="1"/>
        <v>1650</v>
      </c>
      <c r="D45" s="4">
        <f t="shared" si="2"/>
        <v>330</v>
      </c>
      <c r="E45" s="4">
        <v>6</v>
      </c>
      <c r="F45" s="4">
        <v>1980</v>
      </c>
      <c r="G45" s="4">
        <f t="shared" si="3"/>
        <v>11</v>
      </c>
      <c r="H45" s="4">
        <f t="shared" si="4"/>
        <v>3630</v>
      </c>
      <c r="I45" s="4">
        <f t="shared" si="5"/>
        <v>330</v>
      </c>
      <c r="J45" s="13">
        <f t="shared" si="6"/>
        <v>0</v>
      </c>
      <c r="K45" s="8"/>
      <c r="M45" s="4" t="s">
        <v>149</v>
      </c>
      <c r="N45" s="4">
        <v>1032.3833999999999</v>
      </c>
      <c r="O45" s="4">
        <v>37909.118448000001</v>
      </c>
    </row>
    <row r="46" spans="1:15" x14ac:dyDescent="0.25">
      <c r="A46" s="3" t="s">
        <v>62</v>
      </c>
      <c r="B46" s="4">
        <f t="shared" si="0"/>
        <v>1</v>
      </c>
      <c r="C46" s="4">
        <f t="shared" si="1"/>
        <v>263</v>
      </c>
      <c r="D46" s="4">
        <f t="shared" si="2"/>
        <v>263</v>
      </c>
      <c r="E46" s="4">
        <v>6</v>
      </c>
      <c r="F46" s="4">
        <v>1578</v>
      </c>
      <c r="G46" s="4">
        <f t="shared" si="3"/>
        <v>7</v>
      </c>
      <c r="H46" s="4">
        <f t="shared" si="4"/>
        <v>1841</v>
      </c>
      <c r="I46" s="4">
        <f t="shared" si="5"/>
        <v>263</v>
      </c>
      <c r="J46" s="13">
        <f t="shared" si="6"/>
        <v>0</v>
      </c>
      <c r="K46" s="8"/>
      <c r="M46" s="4" t="s">
        <v>150</v>
      </c>
      <c r="N46" s="4">
        <v>314.85309999999998</v>
      </c>
      <c r="O46" s="4">
        <v>11561.405832</v>
      </c>
    </row>
    <row r="47" spans="1:15" x14ac:dyDescent="0.25">
      <c r="A47" s="3" t="s">
        <v>63</v>
      </c>
      <c r="B47" s="4">
        <f t="shared" si="0"/>
        <v>0</v>
      </c>
      <c r="C47" s="4">
        <f t="shared" si="1"/>
        <v>0</v>
      </c>
      <c r="D47" s="4">
        <f t="shared" si="2"/>
        <v>0</v>
      </c>
      <c r="E47" s="4">
        <v>4</v>
      </c>
      <c r="F47" s="4">
        <v>1060</v>
      </c>
      <c r="G47" s="4">
        <f t="shared" si="3"/>
        <v>4</v>
      </c>
      <c r="H47" s="4">
        <f t="shared" si="4"/>
        <v>1060</v>
      </c>
      <c r="I47" s="4">
        <f t="shared" si="5"/>
        <v>265</v>
      </c>
      <c r="J47" s="13">
        <f t="shared" si="6"/>
        <v>0</v>
      </c>
      <c r="K47" s="8"/>
      <c r="M47" s="4" t="s">
        <v>151</v>
      </c>
      <c r="N47" s="4">
        <v>174.5583</v>
      </c>
      <c r="O47" s="4">
        <v>1925.3780489999999</v>
      </c>
    </row>
    <row r="48" spans="1:15" x14ac:dyDescent="0.25">
      <c r="A48" s="3" t="s">
        <v>64</v>
      </c>
      <c r="B48" s="4">
        <f t="shared" si="0"/>
        <v>0</v>
      </c>
      <c r="C48" s="4">
        <f t="shared" si="1"/>
        <v>0</v>
      </c>
      <c r="D48" s="4">
        <f t="shared" si="2"/>
        <v>0</v>
      </c>
      <c r="E48" s="4">
        <v>1</v>
      </c>
      <c r="F48" s="4">
        <v>367</v>
      </c>
      <c r="G48" s="4">
        <f t="shared" si="3"/>
        <v>1</v>
      </c>
      <c r="H48" s="4">
        <f t="shared" si="4"/>
        <v>367</v>
      </c>
      <c r="I48" s="4">
        <f t="shared" si="5"/>
        <v>367</v>
      </c>
      <c r="J48" s="13">
        <f t="shared" si="6"/>
        <v>0</v>
      </c>
      <c r="K48" s="8"/>
      <c r="M48" s="4" t="s">
        <v>152</v>
      </c>
      <c r="N48" s="4">
        <v>75.525300000000001</v>
      </c>
      <c r="O48" s="4">
        <v>1539.960867</v>
      </c>
    </row>
    <row r="49" spans="1:15" x14ac:dyDescent="0.25">
      <c r="A49" s="3" t="s">
        <v>65</v>
      </c>
      <c r="B49" s="4">
        <f t="shared" si="0"/>
        <v>0</v>
      </c>
      <c r="C49" s="4">
        <f t="shared" si="1"/>
        <v>0</v>
      </c>
      <c r="D49" s="4">
        <f t="shared" si="2"/>
        <v>0</v>
      </c>
      <c r="E49" s="4">
        <v>2</v>
      </c>
      <c r="F49" s="4">
        <v>574</v>
      </c>
      <c r="G49" s="4">
        <f t="shared" si="3"/>
        <v>2</v>
      </c>
      <c r="H49" s="4">
        <f t="shared" si="4"/>
        <v>574</v>
      </c>
      <c r="I49" s="4">
        <f t="shared" si="5"/>
        <v>287</v>
      </c>
      <c r="J49" s="13">
        <f t="shared" si="6"/>
        <v>0</v>
      </c>
      <c r="K49" s="8"/>
      <c r="M49" s="4" t="s">
        <v>153</v>
      </c>
      <c r="N49" s="4">
        <v>110.9598</v>
      </c>
      <c r="O49" s="4">
        <v>2262.4703220000001</v>
      </c>
    </row>
    <row r="50" spans="1:15" x14ac:dyDescent="0.25">
      <c r="A50" s="3" t="s">
        <v>66</v>
      </c>
      <c r="B50" s="4">
        <f t="shared" si="0"/>
        <v>2</v>
      </c>
      <c r="C50" s="4">
        <f t="shared" si="1"/>
        <v>766</v>
      </c>
      <c r="D50" s="4">
        <f t="shared" si="2"/>
        <v>383</v>
      </c>
      <c r="E50" s="4">
        <v>5</v>
      </c>
      <c r="F50" s="4">
        <v>1915</v>
      </c>
      <c r="G50" s="4">
        <f t="shared" si="3"/>
        <v>7</v>
      </c>
      <c r="H50" s="4">
        <f t="shared" si="4"/>
        <v>2681</v>
      </c>
      <c r="I50" s="4">
        <f t="shared" si="5"/>
        <v>383</v>
      </c>
      <c r="J50" s="13">
        <f t="shared" si="6"/>
        <v>0</v>
      </c>
      <c r="K50" s="8"/>
      <c r="M50" s="4" t="s">
        <v>154</v>
      </c>
      <c r="N50" s="4">
        <v>563.76549999999997</v>
      </c>
      <c r="O50" s="4">
        <v>49244.916425000003</v>
      </c>
    </row>
    <row r="51" spans="1:15" x14ac:dyDescent="0.25">
      <c r="A51" s="3" t="s">
        <v>67</v>
      </c>
      <c r="B51" s="4">
        <f t="shared" si="0"/>
        <v>0</v>
      </c>
      <c r="C51" s="4">
        <f t="shared" si="1"/>
        <v>0</v>
      </c>
      <c r="D51" s="4">
        <f t="shared" si="2"/>
        <v>0</v>
      </c>
      <c r="E51" s="4">
        <v>1</v>
      </c>
      <c r="F51" s="4">
        <v>610</v>
      </c>
      <c r="G51" s="4">
        <f t="shared" si="3"/>
        <v>1</v>
      </c>
      <c r="H51" s="4">
        <f t="shared" si="4"/>
        <v>610</v>
      </c>
      <c r="I51" s="4">
        <f t="shared" si="5"/>
        <v>610</v>
      </c>
      <c r="J51" s="13">
        <f t="shared" si="6"/>
        <v>0</v>
      </c>
      <c r="K51" s="8"/>
      <c r="M51" s="4" t="s">
        <v>155</v>
      </c>
      <c r="N51" s="4">
        <v>233.4228</v>
      </c>
      <c r="O51" s="4">
        <v>4857.5284680000004</v>
      </c>
    </row>
    <row r="52" spans="1:15" x14ac:dyDescent="0.25">
      <c r="A52" s="3" t="s">
        <v>68</v>
      </c>
      <c r="B52" s="4">
        <f t="shared" si="0"/>
        <v>0</v>
      </c>
      <c r="C52" s="4">
        <f t="shared" si="1"/>
        <v>0</v>
      </c>
      <c r="D52" s="4">
        <f t="shared" si="2"/>
        <v>0</v>
      </c>
      <c r="E52" s="4">
        <v>1</v>
      </c>
      <c r="F52" s="4">
        <v>523</v>
      </c>
      <c r="G52" s="4">
        <f t="shared" si="3"/>
        <v>1</v>
      </c>
      <c r="H52" s="4">
        <f t="shared" si="4"/>
        <v>523</v>
      </c>
      <c r="I52" s="4">
        <f t="shared" si="5"/>
        <v>523</v>
      </c>
      <c r="J52" s="13">
        <f t="shared" si="6"/>
        <v>0</v>
      </c>
      <c r="K52" s="8"/>
      <c r="M52" s="4" t="s">
        <v>156</v>
      </c>
      <c r="N52" s="4">
        <v>197</v>
      </c>
      <c r="O52" s="4">
        <v>12698.62</v>
      </c>
    </row>
    <row r="53" spans="1:15" x14ac:dyDescent="0.25">
      <c r="A53" s="3" t="s">
        <v>69</v>
      </c>
      <c r="B53" s="4">
        <f t="shared" si="0"/>
        <v>0</v>
      </c>
      <c r="C53" s="4">
        <f t="shared" si="1"/>
        <v>0</v>
      </c>
      <c r="D53" s="4">
        <f t="shared" si="2"/>
        <v>0</v>
      </c>
      <c r="E53" s="4">
        <v>1</v>
      </c>
      <c r="F53" s="4">
        <v>299</v>
      </c>
      <c r="G53" s="4">
        <f t="shared" si="3"/>
        <v>1</v>
      </c>
      <c r="H53" s="4">
        <f t="shared" si="4"/>
        <v>299</v>
      </c>
      <c r="I53" s="4">
        <f t="shared" si="5"/>
        <v>299</v>
      </c>
      <c r="J53" s="13">
        <f t="shared" si="6"/>
        <v>0</v>
      </c>
      <c r="K53" s="8"/>
      <c r="M53" s="4" t="s">
        <v>157</v>
      </c>
      <c r="N53" s="4">
        <v>234</v>
      </c>
      <c r="O53" s="4">
        <v>6654.96</v>
      </c>
    </row>
    <row r="54" spans="1:15" x14ac:dyDescent="0.25">
      <c r="A54" s="3" t="s">
        <v>70</v>
      </c>
      <c r="B54" s="4">
        <f t="shared" si="0"/>
        <v>1</v>
      </c>
      <c r="C54" s="4">
        <f t="shared" si="1"/>
        <v>299</v>
      </c>
      <c r="D54" s="4">
        <f t="shared" si="2"/>
        <v>299</v>
      </c>
      <c r="E54" s="4">
        <v>1</v>
      </c>
      <c r="F54" s="4">
        <v>299</v>
      </c>
      <c r="G54" s="4">
        <f t="shared" si="3"/>
        <v>2</v>
      </c>
      <c r="H54" s="4">
        <f t="shared" si="4"/>
        <v>598</v>
      </c>
      <c r="I54" s="4">
        <f t="shared" si="5"/>
        <v>299</v>
      </c>
      <c r="J54" s="13">
        <f t="shared" si="6"/>
        <v>0</v>
      </c>
      <c r="K54" s="8"/>
      <c r="M54" s="4" t="s">
        <v>158</v>
      </c>
      <c r="N54" s="4">
        <v>297</v>
      </c>
      <c r="O54" s="4">
        <v>15907.32</v>
      </c>
    </row>
    <row r="55" spans="1:15" x14ac:dyDescent="0.25">
      <c r="A55" s="3" t="s">
        <v>71</v>
      </c>
      <c r="B55" s="4">
        <f t="shared" si="0"/>
        <v>0</v>
      </c>
      <c r="C55" s="4">
        <f t="shared" si="1"/>
        <v>0</v>
      </c>
      <c r="D55" s="4">
        <f t="shared" si="2"/>
        <v>0</v>
      </c>
      <c r="E55" s="4">
        <v>1</v>
      </c>
      <c r="F55" s="4">
        <v>309</v>
      </c>
      <c r="G55" s="4">
        <f t="shared" si="3"/>
        <v>1</v>
      </c>
      <c r="H55" s="4">
        <f t="shared" si="4"/>
        <v>309</v>
      </c>
      <c r="I55" s="4">
        <f t="shared" si="5"/>
        <v>309</v>
      </c>
      <c r="J55" s="13">
        <f t="shared" si="6"/>
        <v>0</v>
      </c>
      <c r="K55" s="8"/>
      <c r="M55" s="4" t="s">
        <v>159</v>
      </c>
      <c r="N55" s="4">
        <v>22</v>
      </c>
      <c r="O55" s="4">
        <v>401.72</v>
      </c>
    </row>
    <row r="56" spans="1:15" x14ac:dyDescent="0.25">
      <c r="A56" s="3" t="s">
        <v>72</v>
      </c>
      <c r="B56" s="4">
        <f t="shared" si="0"/>
        <v>0</v>
      </c>
      <c r="C56" s="4">
        <f t="shared" si="1"/>
        <v>0</v>
      </c>
      <c r="D56" s="4">
        <f t="shared" si="2"/>
        <v>0</v>
      </c>
      <c r="E56" s="4">
        <v>4</v>
      </c>
      <c r="F56" s="4">
        <v>1156</v>
      </c>
      <c r="G56" s="4">
        <f t="shared" si="3"/>
        <v>4</v>
      </c>
      <c r="H56" s="4">
        <f t="shared" si="4"/>
        <v>1156</v>
      </c>
      <c r="I56" s="4">
        <f t="shared" si="5"/>
        <v>289</v>
      </c>
      <c r="J56" s="13">
        <f t="shared" si="6"/>
        <v>0</v>
      </c>
      <c r="K56" s="8"/>
      <c r="M56" s="4" t="s">
        <v>160</v>
      </c>
      <c r="N56" s="4">
        <v>19</v>
      </c>
      <c r="O56" s="4">
        <v>278.92</v>
      </c>
    </row>
    <row r="57" spans="1:15" x14ac:dyDescent="0.25">
      <c r="A57" s="3" t="s">
        <v>73</v>
      </c>
      <c r="B57" s="4">
        <f t="shared" si="0"/>
        <v>0</v>
      </c>
      <c r="C57" s="4">
        <f t="shared" si="1"/>
        <v>0</v>
      </c>
      <c r="D57" s="4">
        <f t="shared" si="2"/>
        <v>0</v>
      </c>
      <c r="E57" s="4">
        <v>1</v>
      </c>
      <c r="F57" s="4">
        <v>1740</v>
      </c>
      <c r="G57" s="4">
        <f t="shared" si="3"/>
        <v>1</v>
      </c>
      <c r="H57" s="4">
        <f t="shared" si="4"/>
        <v>1740</v>
      </c>
      <c r="I57" s="4">
        <f t="shared" si="5"/>
        <v>1740</v>
      </c>
      <c r="J57" s="13">
        <f t="shared" si="6"/>
        <v>0</v>
      </c>
      <c r="K57" s="8"/>
      <c r="M57" s="4" t="s">
        <v>161</v>
      </c>
      <c r="N57" s="4">
        <v>57</v>
      </c>
      <c r="O57" s="4">
        <v>800.28</v>
      </c>
    </row>
    <row r="58" spans="1:15" x14ac:dyDescent="0.25">
      <c r="A58" s="3" t="s">
        <v>74</v>
      </c>
      <c r="B58" s="4">
        <f t="shared" si="0"/>
        <v>0</v>
      </c>
      <c r="C58" s="4">
        <f t="shared" si="1"/>
        <v>0</v>
      </c>
      <c r="D58" s="4">
        <f t="shared" si="2"/>
        <v>0</v>
      </c>
      <c r="E58" s="4">
        <v>1</v>
      </c>
      <c r="F58" s="4">
        <v>1650</v>
      </c>
      <c r="G58" s="4">
        <f t="shared" si="3"/>
        <v>1</v>
      </c>
      <c r="H58" s="4">
        <f t="shared" si="4"/>
        <v>1650</v>
      </c>
      <c r="I58" s="4">
        <f t="shared" si="5"/>
        <v>1650</v>
      </c>
      <c r="J58" s="13">
        <f t="shared" si="6"/>
        <v>0</v>
      </c>
      <c r="K58" s="8"/>
      <c r="M58" s="4" t="s">
        <v>162</v>
      </c>
      <c r="N58" s="4">
        <v>5</v>
      </c>
      <c r="O58" s="4">
        <v>25</v>
      </c>
    </row>
    <row r="59" spans="1:15" x14ac:dyDescent="0.25">
      <c r="A59" s="3" t="s">
        <v>75</v>
      </c>
      <c r="B59" s="4">
        <f t="shared" si="0"/>
        <v>2</v>
      </c>
      <c r="C59" s="4">
        <f t="shared" si="1"/>
        <v>424</v>
      </c>
      <c r="D59" s="4">
        <f t="shared" si="2"/>
        <v>212</v>
      </c>
      <c r="E59" s="4">
        <v>1</v>
      </c>
      <c r="F59" s="4">
        <v>212</v>
      </c>
      <c r="G59" s="4">
        <f t="shared" si="3"/>
        <v>3</v>
      </c>
      <c r="H59" s="4">
        <f t="shared" si="4"/>
        <v>636</v>
      </c>
      <c r="I59" s="4">
        <f t="shared" si="5"/>
        <v>212</v>
      </c>
      <c r="J59" s="13">
        <f t="shared" si="6"/>
        <v>0</v>
      </c>
      <c r="K59" s="8"/>
      <c r="M59" s="4" t="s">
        <v>163</v>
      </c>
      <c r="N59" s="4">
        <v>5</v>
      </c>
      <c r="O59" s="4">
        <v>710.77621999999997</v>
      </c>
    </row>
    <row r="60" spans="1:15" x14ac:dyDescent="0.25">
      <c r="A60" s="3" t="s">
        <v>76</v>
      </c>
      <c r="B60" s="4">
        <f t="shared" si="0"/>
        <v>0</v>
      </c>
      <c r="C60" s="4">
        <f t="shared" si="1"/>
        <v>0</v>
      </c>
      <c r="D60" s="4">
        <f t="shared" si="2"/>
        <v>0</v>
      </c>
      <c r="E60" s="4">
        <v>1</v>
      </c>
      <c r="F60" s="4">
        <v>1650</v>
      </c>
      <c r="G60" s="4">
        <f t="shared" si="3"/>
        <v>1</v>
      </c>
      <c r="H60" s="4">
        <f t="shared" si="4"/>
        <v>1650</v>
      </c>
      <c r="I60" s="4">
        <f t="shared" si="5"/>
        <v>1650</v>
      </c>
      <c r="J60" s="13">
        <f t="shared" si="6"/>
        <v>0</v>
      </c>
      <c r="K60" s="8"/>
      <c r="M60" s="4" t="s">
        <v>164</v>
      </c>
      <c r="N60" s="4">
        <v>25</v>
      </c>
      <c r="O60" s="4">
        <v>445.5</v>
      </c>
    </row>
    <row r="61" spans="1:15" x14ac:dyDescent="0.25">
      <c r="A61" s="3" t="s">
        <v>77</v>
      </c>
      <c r="B61" s="4">
        <f t="shared" si="0"/>
        <v>0</v>
      </c>
      <c r="C61" s="4">
        <f t="shared" si="1"/>
        <v>0</v>
      </c>
      <c r="D61" s="4">
        <f t="shared" si="2"/>
        <v>0</v>
      </c>
      <c r="E61" s="4">
        <v>1</v>
      </c>
      <c r="F61" s="4">
        <v>1800</v>
      </c>
      <c r="G61" s="4">
        <f t="shared" si="3"/>
        <v>1</v>
      </c>
      <c r="H61" s="4">
        <f t="shared" si="4"/>
        <v>1800</v>
      </c>
      <c r="I61" s="4">
        <f t="shared" si="5"/>
        <v>1800</v>
      </c>
      <c r="J61" s="13">
        <f t="shared" si="6"/>
        <v>0</v>
      </c>
      <c r="K61" s="8"/>
      <c r="M61" s="4" t="s">
        <v>165</v>
      </c>
      <c r="N61" s="4">
        <v>305</v>
      </c>
      <c r="O61" s="4">
        <v>13743.3</v>
      </c>
    </row>
    <row r="62" spans="1:15" x14ac:dyDescent="0.25">
      <c r="A62" s="3" t="s">
        <v>78</v>
      </c>
      <c r="B62" s="4">
        <f t="shared" si="0"/>
        <v>0</v>
      </c>
      <c r="C62" s="4">
        <f t="shared" si="1"/>
        <v>0</v>
      </c>
      <c r="D62" s="4">
        <f t="shared" si="2"/>
        <v>0</v>
      </c>
      <c r="E62" s="4">
        <v>1</v>
      </c>
      <c r="F62" s="4">
        <v>330</v>
      </c>
      <c r="G62" s="4">
        <f t="shared" si="3"/>
        <v>1</v>
      </c>
      <c r="H62" s="4">
        <f t="shared" si="4"/>
        <v>330</v>
      </c>
      <c r="I62" s="4">
        <f t="shared" si="5"/>
        <v>330</v>
      </c>
      <c r="J62" s="13">
        <f t="shared" si="6"/>
        <v>0</v>
      </c>
      <c r="K62" s="8"/>
      <c r="M62" s="4" t="s">
        <v>166</v>
      </c>
      <c r="N62" s="4">
        <v>206</v>
      </c>
      <c r="O62" s="4">
        <v>11004.52</v>
      </c>
    </row>
    <row r="63" spans="1:15" x14ac:dyDescent="0.25">
      <c r="A63" s="3" t="s">
        <v>79</v>
      </c>
      <c r="B63" s="4">
        <f t="shared" si="0"/>
        <v>0</v>
      </c>
      <c r="C63" s="4">
        <f t="shared" si="1"/>
        <v>0</v>
      </c>
      <c r="D63" s="4">
        <f t="shared" si="2"/>
        <v>0</v>
      </c>
      <c r="E63" s="4">
        <v>14</v>
      </c>
      <c r="F63" s="4">
        <v>3500</v>
      </c>
      <c r="G63" s="4">
        <f t="shared" si="3"/>
        <v>14</v>
      </c>
      <c r="H63" s="4">
        <f t="shared" si="4"/>
        <v>3500</v>
      </c>
      <c r="I63" s="4">
        <f t="shared" si="5"/>
        <v>250</v>
      </c>
      <c r="J63" s="13">
        <f t="shared" si="6"/>
        <v>0</v>
      </c>
      <c r="K63" s="8"/>
      <c r="M63" s="4" t="s">
        <v>167</v>
      </c>
      <c r="N63" s="4">
        <v>140</v>
      </c>
      <c r="O63" s="4">
        <v>4981.2</v>
      </c>
    </row>
    <row r="64" spans="1:15" x14ac:dyDescent="0.25">
      <c r="A64" s="3" t="s">
        <v>80</v>
      </c>
      <c r="B64" s="4">
        <f t="shared" si="0"/>
        <v>0</v>
      </c>
      <c r="C64" s="4">
        <f t="shared" si="1"/>
        <v>0</v>
      </c>
      <c r="D64" s="4">
        <f t="shared" si="2"/>
        <v>0</v>
      </c>
      <c r="E64" s="4">
        <v>14</v>
      </c>
      <c r="F64" s="4">
        <v>5936</v>
      </c>
      <c r="G64" s="4">
        <f t="shared" si="3"/>
        <v>14</v>
      </c>
      <c r="H64" s="4">
        <f t="shared" si="4"/>
        <v>5936</v>
      </c>
      <c r="I64" s="4">
        <f t="shared" si="5"/>
        <v>424</v>
      </c>
      <c r="J64" s="13">
        <f t="shared" si="6"/>
        <v>0</v>
      </c>
      <c r="K64" s="8"/>
      <c r="M64" s="4" t="s">
        <v>168</v>
      </c>
      <c r="N64" s="4">
        <v>158</v>
      </c>
      <c r="O64" s="4">
        <v>6789.26</v>
      </c>
    </row>
    <row r="65" spans="1:15" x14ac:dyDescent="0.25">
      <c r="A65" s="3" t="s">
        <v>81</v>
      </c>
      <c r="B65" s="4">
        <f t="shared" si="0"/>
        <v>0</v>
      </c>
      <c r="C65" s="4">
        <f t="shared" si="1"/>
        <v>0</v>
      </c>
      <c r="D65" s="4">
        <f t="shared" si="2"/>
        <v>0</v>
      </c>
      <c r="E65" s="4">
        <v>1</v>
      </c>
      <c r="F65" s="4">
        <v>1575</v>
      </c>
      <c r="G65" s="4">
        <f t="shared" si="3"/>
        <v>1</v>
      </c>
      <c r="H65" s="4">
        <f t="shared" si="4"/>
        <v>1575</v>
      </c>
      <c r="I65" s="4">
        <f t="shared" si="5"/>
        <v>1575</v>
      </c>
      <c r="J65" s="13">
        <f t="shared" si="6"/>
        <v>0</v>
      </c>
      <c r="K65" s="8"/>
      <c r="M65" s="4" t="s">
        <v>169</v>
      </c>
      <c r="N65" s="4">
        <v>2</v>
      </c>
      <c r="O65" s="4">
        <v>45.84</v>
      </c>
    </row>
    <row r="66" spans="1:15" x14ac:dyDescent="0.25">
      <c r="A66" s="3" t="s">
        <v>82</v>
      </c>
      <c r="B66" s="4">
        <f t="shared" si="0"/>
        <v>2</v>
      </c>
      <c r="C66" s="4">
        <f t="shared" si="1"/>
        <v>800</v>
      </c>
      <c r="D66" s="4">
        <f t="shared" si="2"/>
        <v>400</v>
      </c>
      <c r="E66" s="4">
        <v>16</v>
      </c>
      <c r="F66" s="4">
        <v>6400</v>
      </c>
      <c r="G66" s="4">
        <f t="shared" si="3"/>
        <v>18</v>
      </c>
      <c r="H66" s="4">
        <f t="shared" si="4"/>
        <v>7200</v>
      </c>
      <c r="I66" s="4">
        <f t="shared" si="5"/>
        <v>400</v>
      </c>
      <c r="J66" s="13">
        <f t="shared" si="6"/>
        <v>0</v>
      </c>
      <c r="K66" s="8"/>
      <c r="M66" s="4" t="s">
        <v>170</v>
      </c>
      <c r="N66" s="4">
        <v>15</v>
      </c>
      <c r="O66" s="4">
        <v>280.5</v>
      </c>
    </row>
    <row r="67" spans="1:15" x14ac:dyDescent="0.25">
      <c r="A67" s="3" t="s">
        <v>83</v>
      </c>
      <c r="B67" s="4">
        <f t="shared" ref="B67:B92" si="7">IFERROR(VLOOKUP(A67,$M:$O,2,0),0)</f>
        <v>0</v>
      </c>
      <c r="C67" s="4">
        <f t="shared" ref="C67:C92" si="8">IFERROR(VLOOKUP(A67,$M:$O,3,0),0)</f>
        <v>0</v>
      </c>
      <c r="D67" s="4">
        <f t="shared" ref="D67:D92" si="9">IFERROR(C67/B67,0)</f>
        <v>0</v>
      </c>
      <c r="E67" s="4">
        <v>1</v>
      </c>
      <c r="F67" s="4">
        <v>464</v>
      </c>
      <c r="G67" s="4">
        <f t="shared" ref="G67:G92" si="10">E67+B67</f>
        <v>1</v>
      </c>
      <c r="H67" s="4">
        <f t="shared" ref="H67:H92" si="11">F67+C67</f>
        <v>464</v>
      </c>
      <c r="I67" s="4">
        <f t="shared" ref="I67:I92" si="12">H67/G67</f>
        <v>464</v>
      </c>
      <c r="J67" s="13">
        <f t="shared" ref="J67:J92" si="13">IF(D67&gt;0,(I67/D67)-1,0)</f>
        <v>0</v>
      </c>
      <c r="K67" s="8"/>
      <c r="M67" s="4" t="s">
        <v>171</v>
      </c>
      <c r="N67" s="4">
        <v>5</v>
      </c>
      <c r="O67" s="4">
        <v>64.45</v>
      </c>
    </row>
    <row r="68" spans="1:15" x14ac:dyDescent="0.25">
      <c r="A68" s="3" t="s">
        <v>84</v>
      </c>
      <c r="B68" s="4">
        <f t="shared" si="7"/>
        <v>0</v>
      </c>
      <c r="C68" s="4">
        <f t="shared" si="8"/>
        <v>0</v>
      </c>
      <c r="D68" s="4">
        <f t="shared" si="9"/>
        <v>0</v>
      </c>
      <c r="E68" s="4">
        <v>1</v>
      </c>
      <c r="F68" s="4">
        <v>406</v>
      </c>
      <c r="G68" s="4">
        <f t="shared" si="10"/>
        <v>1</v>
      </c>
      <c r="H68" s="4">
        <f t="shared" si="11"/>
        <v>406</v>
      </c>
      <c r="I68" s="4">
        <f t="shared" si="12"/>
        <v>406</v>
      </c>
      <c r="J68" s="13">
        <f t="shared" si="13"/>
        <v>0</v>
      </c>
      <c r="K68" s="8"/>
      <c r="M68" s="4" t="s">
        <v>172</v>
      </c>
      <c r="N68" s="4">
        <v>5</v>
      </c>
      <c r="O68" s="4">
        <v>64.45</v>
      </c>
    </row>
    <row r="69" spans="1:15" x14ac:dyDescent="0.25">
      <c r="A69" s="3" t="s">
        <v>85</v>
      </c>
      <c r="B69" s="4">
        <f t="shared" si="7"/>
        <v>0</v>
      </c>
      <c r="C69" s="4">
        <f t="shared" si="8"/>
        <v>0</v>
      </c>
      <c r="D69" s="4">
        <f t="shared" si="9"/>
        <v>0</v>
      </c>
      <c r="E69" s="4">
        <v>1</v>
      </c>
      <c r="F69" s="4">
        <v>442</v>
      </c>
      <c r="G69" s="4">
        <f t="shared" si="10"/>
        <v>1</v>
      </c>
      <c r="H69" s="4">
        <f t="shared" si="11"/>
        <v>442</v>
      </c>
      <c r="I69" s="4">
        <f t="shared" si="12"/>
        <v>442</v>
      </c>
      <c r="J69" s="13">
        <f t="shared" si="13"/>
        <v>0</v>
      </c>
      <c r="K69" s="8"/>
      <c r="M69" s="4" t="s">
        <v>173</v>
      </c>
      <c r="N69" s="4">
        <v>104.62779999999999</v>
      </c>
      <c r="O69" s="4">
        <v>272.03228000000001</v>
      </c>
    </row>
    <row r="70" spans="1:15" x14ac:dyDescent="0.25">
      <c r="A70" s="3" t="s">
        <v>86</v>
      </c>
      <c r="B70" s="4">
        <f t="shared" si="7"/>
        <v>0</v>
      </c>
      <c r="C70" s="4">
        <f t="shared" si="8"/>
        <v>0</v>
      </c>
      <c r="D70" s="4">
        <f t="shared" si="9"/>
        <v>0</v>
      </c>
      <c r="E70" s="4">
        <v>1</v>
      </c>
      <c r="F70" s="4">
        <v>374</v>
      </c>
      <c r="G70" s="4">
        <f t="shared" si="10"/>
        <v>1</v>
      </c>
      <c r="H70" s="4">
        <f t="shared" si="11"/>
        <v>374</v>
      </c>
      <c r="I70" s="4">
        <f t="shared" si="12"/>
        <v>374</v>
      </c>
      <c r="J70" s="13">
        <f t="shared" si="13"/>
        <v>0</v>
      </c>
      <c r="K70" s="8"/>
      <c r="M70" s="4" t="s">
        <v>174</v>
      </c>
      <c r="N70" s="4">
        <v>58.543199999999999</v>
      </c>
      <c r="O70" s="4">
        <v>962.45020799999998</v>
      </c>
    </row>
    <row r="71" spans="1:15" x14ac:dyDescent="0.25">
      <c r="A71" s="3" t="s">
        <v>87</v>
      </c>
      <c r="B71" s="4">
        <f t="shared" si="7"/>
        <v>0</v>
      </c>
      <c r="C71" s="4">
        <f t="shared" si="8"/>
        <v>0</v>
      </c>
      <c r="D71" s="4">
        <f t="shared" si="9"/>
        <v>0</v>
      </c>
      <c r="E71" s="4">
        <v>2</v>
      </c>
      <c r="F71" s="4">
        <v>1262</v>
      </c>
      <c r="G71" s="4">
        <f t="shared" si="10"/>
        <v>2</v>
      </c>
      <c r="H71" s="4">
        <f t="shared" si="11"/>
        <v>1262</v>
      </c>
      <c r="I71" s="4">
        <f t="shared" si="12"/>
        <v>631</v>
      </c>
      <c r="J71" s="13">
        <f t="shared" si="13"/>
        <v>0</v>
      </c>
      <c r="K71" s="8"/>
      <c r="M71" s="4" t="s">
        <v>175</v>
      </c>
      <c r="N71" s="4">
        <v>2</v>
      </c>
      <c r="O71" s="4">
        <v>69.319999999999993</v>
      </c>
    </row>
    <row r="72" spans="1:15" x14ac:dyDescent="0.25">
      <c r="A72" s="3" t="s">
        <v>88</v>
      </c>
      <c r="B72" s="4">
        <f t="shared" si="7"/>
        <v>0</v>
      </c>
      <c r="C72" s="4">
        <f t="shared" si="8"/>
        <v>0</v>
      </c>
      <c r="D72" s="4">
        <f t="shared" si="9"/>
        <v>0</v>
      </c>
      <c r="E72" s="4">
        <v>1</v>
      </c>
      <c r="F72" s="4">
        <v>1815</v>
      </c>
      <c r="G72" s="4">
        <f t="shared" si="10"/>
        <v>1</v>
      </c>
      <c r="H72" s="4">
        <f t="shared" si="11"/>
        <v>1815</v>
      </c>
      <c r="I72" s="4">
        <f t="shared" si="12"/>
        <v>1815</v>
      </c>
      <c r="J72" s="13">
        <f t="shared" si="13"/>
        <v>0</v>
      </c>
      <c r="K72" s="8"/>
      <c r="M72" s="4" t="s">
        <v>176</v>
      </c>
      <c r="N72" s="4">
        <v>116</v>
      </c>
      <c r="O72" s="4">
        <v>2098.44</v>
      </c>
    </row>
    <row r="73" spans="1:15" x14ac:dyDescent="0.25">
      <c r="A73" s="3" t="s">
        <v>89</v>
      </c>
      <c r="B73" s="4">
        <f t="shared" si="7"/>
        <v>0</v>
      </c>
      <c r="C73" s="4">
        <f t="shared" si="8"/>
        <v>0</v>
      </c>
      <c r="D73" s="4">
        <f t="shared" si="9"/>
        <v>0</v>
      </c>
      <c r="E73" s="4">
        <v>1</v>
      </c>
      <c r="F73" s="4">
        <v>1710</v>
      </c>
      <c r="G73" s="4">
        <f t="shared" si="10"/>
        <v>1</v>
      </c>
      <c r="H73" s="4">
        <f t="shared" si="11"/>
        <v>1710</v>
      </c>
      <c r="I73" s="4">
        <f t="shared" si="12"/>
        <v>1710</v>
      </c>
      <c r="J73" s="13">
        <f t="shared" si="13"/>
        <v>0</v>
      </c>
      <c r="K73" s="8"/>
      <c r="M73" s="4" t="s">
        <v>177</v>
      </c>
      <c r="N73" s="4">
        <v>68</v>
      </c>
      <c r="O73" s="4">
        <v>2696.2</v>
      </c>
    </row>
    <row r="74" spans="1:15" x14ac:dyDescent="0.25">
      <c r="A74" s="3" t="s">
        <v>90</v>
      </c>
      <c r="B74" s="4">
        <f t="shared" si="7"/>
        <v>0</v>
      </c>
      <c r="C74" s="4">
        <f t="shared" si="8"/>
        <v>0</v>
      </c>
      <c r="D74" s="4">
        <f t="shared" si="9"/>
        <v>0</v>
      </c>
      <c r="E74" s="4">
        <v>1</v>
      </c>
      <c r="F74" s="4">
        <v>1230</v>
      </c>
      <c r="G74" s="4">
        <f t="shared" si="10"/>
        <v>1</v>
      </c>
      <c r="H74" s="4">
        <f t="shared" si="11"/>
        <v>1230</v>
      </c>
      <c r="I74" s="4">
        <f t="shared" si="12"/>
        <v>1230</v>
      </c>
      <c r="J74" s="13">
        <f t="shared" si="13"/>
        <v>0</v>
      </c>
      <c r="K74" s="8"/>
      <c r="M74" s="4" t="s">
        <v>178</v>
      </c>
      <c r="N74" s="4">
        <v>80</v>
      </c>
      <c r="O74" s="4">
        <v>1744.8</v>
      </c>
    </row>
    <row r="75" spans="1:15" x14ac:dyDescent="0.25">
      <c r="A75" s="3" t="s">
        <v>91</v>
      </c>
      <c r="B75" s="4">
        <f t="shared" si="7"/>
        <v>0</v>
      </c>
      <c r="C75" s="4">
        <f t="shared" si="8"/>
        <v>0</v>
      </c>
      <c r="D75" s="4">
        <f t="shared" si="9"/>
        <v>0</v>
      </c>
      <c r="E75" s="4">
        <v>1</v>
      </c>
      <c r="F75" s="4">
        <v>1290</v>
      </c>
      <c r="G75" s="4">
        <f t="shared" si="10"/>
        <v>1</v>
      </c>
      <c r="H75" s="4">
        <f t="shared" si="11"/>
        <v>1290</v>
      </c>
      <c r="I75" s="4">
        <f t="shared" si="12"/>
        <v>1290</v>
      </c>
      <c r="J75" s="13">
        <f t="shared" si="13"/>
        <v>0</v>
      </c>
      <c r="K75" s="8"/>
      <c r="M75" s="4" t="s">
        <v>179</v>
      </c>
      <c r="N75" s="4">
        <v>5</v>
      </c>
      <c r="O75" s="4">
        <v>397.75</v>
      </c>
    </row>
    <row r="76" spans="1:15" x14ac:dyDescent="0.25">
      <c r="A76" s="3" t="s">
        <v>92</v>
      </c>
      <c r="B76" s="4">
        <f t="shared" si="7"/>
        <v>0</v>
      </c>
      <c r="C76" s="4">
        <f t="shared" si="8"/>
        <v>0</v>
      </c>
      <c r="D76" s="4">
        <f t="shared" si="9"/>
        <v>0</v>
      </c>
      <c r="E76" s="4">
        <v>1</v>
      </c>
      <c r="F76" s="4">
        <v>1500</v>
      </c>
      <c r="G76" s="4">
        <f t="shared" si="10"/>
        <v>1</v>
      </c>
      <c r="H76" s="4">
        <f t="shared" si="11"/>
        <v>1500</v>
      </c>
      <c r="I76" s="4">
        <f t="shared" si="12"/>
        <v>1500</v>
      </c>
      <c r="J76" s="13">
        <f t="shared" si="13"/>
        <v>0</v>
      </c>
      <c r="K76" s="8"/>
      <c r="M76" s="4" t="s">
        <v>180</v>
      </c>
      <c r="N76" s="4">
        <v>4</v>
      </c>
      <c r="O76" s="4">
        <v>148.52000000000001</v>
      </c>
    </row>
    <row r="77" spans="1:15" x14ac:dyDescent="0.25">
      <c r="A77" s="3" t="s">
        <v>93</v>
      </c>
      <c r="B77" s="4">
        <f t="shared" si="7"/>
        <v>65</v>
      </c>
      <c r="C77" s="4">
        <f t="shared" si="8"/>
        <v>7475</v>
      </c>
      <c r="D77" s="4">
        <f t="shared" si="9"/>
        <v>115</v>
      </c>
      <c r="E77" s="4">
        <v>120</v>
      </c>
      <c r="F77" s="4">
        <v>13800</v>
      </c>
      <c r="G77" s="4">
        <f t="shared" si="10"/>
        <v>185</v>
      </c>
      <c r="H77" s="4">
        <f t="shared" si="11"/>
        <v>21275</v>
      </c>
      <c r="I77" s="4">
        <f t="shared" si="12"/>
        <v>115</v>
      </c>
      <c r="J77" s="13">
        <f t="shared" si="13"/>
        <v>0</v>
      </c>
      <c r="K77" s="8"/>
      <c r="M77" s="4" t="s">
        <v>181</v>
      </c>
      <c r="N77" s="4">
        <v>65</v>
      </c>
      <c r="O77" s="4">
        <v>2856.1</v>
      </c>
    </row>
    <row r="78" spans="1:15" x14ac:dyDescent="0.25">
      <c r="A78" s="3" t="s">
        <v>94</v>
      </c>
      <c r="B78" s="4">
        <f t="shared" si="7"/>
        <v>1.5</v>
      </c>
      <c r="C78" s="4">
        <f t="shared" si="8"/>
        <v>90</v>
      </c>
      <c r="D78" s="4">
        <f t="shared" si="9"/>
        <v>60</v>
      </c>
      <c r="E78" s="4">
        <v>2</v>
      </c>
      <c r="F78" s="4">
        <v>120</v>
      </c>
      <c r="G78" s="4">
        <f t="shared" si="10"/>
        <v>3.5</v>
      </c>
      <c r="H78" s="4">
        <f t="shared" si="11"/>
        <v>210</v>
      </c>
      <c r="I78" s="4">
        <f t="shared" si="12"/>
        <v>60</v>
      </c>
      <c r="J78" s="13">
        <f t="shared" si="13"/>
        <v>0</v>
      </c>
      <c r="K78" s="8"/>
      <c r="M78" s="4" t="s">
        <v>182</v>
      </c>
      <c r="N78" s="4">
        <v>79</v>
      </c>
      <c r="O78" s="4">
        <v>1173.94</v>
      </c>
    </row>
    <row r="79" spans="1:15" x14ac:dyDescent="0.25">
      <c r="A79" s="3" t="s">
        <v>95</v>
      </c>
      <c r="B79" s="4">
        <f t="shared" si="7"/>
        <v>1214</v>
      </c>
      <c r="C79" s="4">
        <f t="shared" si="8"/>
        <v>19776.060000000001</v>
      </c>
      <c r="D79" s="4">
        <f t="shared" si="9"/>
        <v>16.290000000000003</v>
      </c>
      <c r="E79" s="4">
        <v>2150</v>
      </c>
      <c r="F79" s="4">
        <v>37625</v>
      </c>
      <c r="G79" s="4">
        <f t="shared" si="10"/>
        <v>3364</v>
      </c>
      <c r="H79" s="4">
        <f t="shared" si="11"/>
        <v>57401.06</v>
      </c>
      <c r="I79" s="4">
        <f t="shared" si="12"/>
        <v>17.063335315101071</v>
      </c>
      <c r="J79" s="13">
        <f t="shared" si="13"/>
        <v>4.7473008907370717E-2</v>
      </c>
      <c r="K79" s="8"/>
      <c r="M79" s="4" t="s">
        <v>183</v>
      </c>
      <c r="N79" s="4">
        <v>106</v>
      </c>
      <c r="O79" s="4">
        <v>5715.52</v>
      </c>
    </row>
    <row r="80" spans="1:15" x14ac:dyDescent="0.25">
      <c r="A80" s="3" t="s">
        <v>96</v>
      </c>
      <c r="B80" s="4">
        <f t="shared" si="7"/>
        <v>900</v>
      </c>
      <c r="C80" s="4">
        <f t="shared" si="8"/>
        <v>15120</v>
      </c>
      <c r="D80" s="4">
        <f t="shared" si="9"/>
        <v>16.8</v>
      </c>
      <c r="E80" s="4">
        <v>2000</v>
      </c>
      <c r="F80" s="4">
        <v>30000</v>
      </c>
      <c r="G80" s="4">
        <f t="shared" si="10"/>
        <v>2900</v>
      </c>
      <c r="H80" s="4">
        <f t="shared" si="11"/>
        <v>45120</v>
      </c>
      <c r="I80" s="4">
        <f t="shared" si="12"/>
        <v>15.558620689655172</v>
      </c>
      <c r="J80" s="13">
        <f t="shared" si="13"/>
        <v>-7.3891625615763679E-2</v>
      </c>
      <c r="K80" s="8"/>
      <c r="M80" s="4" t="s">
        <v>184</v>
      </c>
      <c r="N80" s="4">
        <v>91</v>
      </c>
      <c r="O80" s="4">
        <v>5969.6</v>
      </c>
    </row>
    <row r="81" spans="1:15" x14ac:dyDescent="0.25">
      <c r="A81" s="9" t="s">
        <v>97</v>
      </c>
      <c r="B81" s="10">
        <f t="shared" si="7"/>
        <v>101</v>
      </c>
      <c r="C81" s="10">
        <f t="shared" si="8"/>
        <v>0.10100000000000001</v>
      </c>
      <c r="D81" s="10">
        <f t="shared" si="9"/>
        <v>1E-3</v>
      </c>
      <c r="E81" s="10">
        <v>150</v>
      </c>
      <c r="F81" s="10">
        <v>7125</v>
      </c>
      <c r="G81" s="10">
        <f t="shared" si="10"/>
        <v>251</v>
      </c>
      <c r="H81" s="10">
        <f t="shared" si="11"/>
        <v>7125.1009999999997</v>
      </c>
      <c r="I81" s="10">
        <f t="shared" si="12"/>
        <v>28.386856573705177</v>
      </c>
      <c r="J81" s="14">
        <f t="shared" si="13"/>
        <v>28385.856573705176</v>
      </c>
      <c r="K81" s="8"/>
      <c r="M81" s="4" t="s">
        <v>185</v>
      </c>
      <c r="N81" s="4">
        <v>170.9845</v>
      </c>
      <c r="O81" s="4">
        <v>2000.51865</v>
      </c>
    </row>
    <row r="82" spans="1:15" x14ac:dyDescent="0.25">
      <c r="A82" s="3" t="s">
        <v>98</v>
      </c>
      <c r="B82" s="4">
        <f t="shared" si="7"/>
        <v>36</v>
      </c>
      <c r="C82" s="4">
        <f t="shared" si="8"/>
        <v>11117.88</v>
      </c>
      <c r="D82" s="4">
        <f t="shared" si="9"/>
        <v>308.83</v>
      </c>
      <c r="E82" s="4">
        <v>20</v>
      </c>
      <c r="F82" s="4">
        <v>6657.72</v>
      </c>
      <c r="G82" s="4">
        <f t="shared" si="10"/>
        <v>56</v>
      </c>
      <c r="H82" s="4">
        <f t="shared" si="11"/>
        <v>17775.599999999999</v>
      </c>
      <c r="I82" s="4">
        <f t="shared" si="12"/>
        <v>317.42142857142852</v>
      </c>
      <c r="J82" s="13">
        <f t="shared" si="13"/>
        <v>2.7819281065403434E-2</v>
      </c>
      <c r="K82" s="8"/>
      <c r="M82" s="4" t="s">
        <v>186</v>
      </c>
      <c r="N82" s="4">
        <v>140.8451</v>
      </c>
      <c r="O82" s="4">
        <v>1647.8876700000001</v>
      </c>
    </row>
    <row r="83" spans="1:15" x14ac:dyDescent="0.25">
      <c r="A83" s="3" t="s">
        <v>10</v>
      </c>
      <c r="B83" s="4">
        <f t="shared" si="7"/>
        <v>40</v>
      </c>
      <c r="C83" s="4">
        <f t="shared" si="8"/>
        <v>6674</v>
      </c>
      <c r="D83" s="4">
        <f t="shared" si="9"/>
        <v>166.85</v>
      </c>
      <c r="E83" s="4">
        <v>1</v>
      </c>
      <c r="F83" s="4">
        <v>166.85</v>
      </c>
      <c r="G83" s="4">
        <f t="shared" si="10"/>
        <v>41</v>
      </c>
      <c r="H83" s="4">
        <f t="shared" si="11"/>
        <v>6840.85</v>
      </c>
      <c r="I83" s="4">
        <f t="shared" si="12"/>
        <v>166.85000000000002</v>
      </c>
      <c r="J83" s="13">
        <f t="shared" si="13"/>
        <v>2.2204460492503131E-16</v>
      </c>
      <c r="K83" s="8"/>
      <c r="M83" s="4" t="s">
        <v>187</v>
      </c>
      <c r="N83" s="4">
        <v>953.81880000000001</v>
      </c>
      <c r="O83" s="4">
        <v>36979.554876000002</v>
      </c>
    </row>
    <row r="84" spans="1:15" x14ac:dyDescent="0.25">
      <c r="A84" s="9" t="s">
        <v>99</v>
      </c>
      <c r="B84" s="10">
        <f t="shared" si="7"/>
        <v>35</v>
      </c>
      <c r="C84" s="10">
        <f t="shared" si="8"/>
        <v>5839.75</v>
      </c>
      <c r="D84" s="10">
        <f t="shared" si="9"/>
        <v>166.85</v>
      </c>
      <c r="E84" s="10">
        <v>40</v>
      </c>
      <c r="F84" s="10">
        <v>11701.44</v>
      </c>
      <c r="G84" s="10">
        <f t="shared" si="10"/>
        <v>75</v>
      </c>
      <c r="H84" s="10">
        <f t="shared" si="11"/>
        <v>17541.190000000002</v>
      </c>
      <c r="I84" s="10">
        <f t="shared" si="12"/>
        <v>233.88253333333336</v>
      </c>
      <c r="J84" s="14">
        <f t="shared" si="13"/>
        <v>0.40175327140145867</v>
      </c>
      <c r="K84" s="8"/>
      <c r="M84" s="4" t="s">
        <v>188</v>
      </c>
      <c r="N84" s="4">
        <v>59</v>
      </c>
      <c r="O84" s="4">
        <v>1561.73</v>
      </c>
    </row>
    <row r="85" spans="1:15" x14ac:dyDescent="0.25">
      <c r="A85" s="9" t="s">
        <v>100</v>
      </c>
      <c r="B85" s="10">
        <f t="shared" si="7"/>
        <v>24</v>
      </c>
      <c r="C85" s="10">
        <f t="shared" si="8"/>
        <v>180</v>
      </c>
      <c r="D85" s="10">
        <f t="shared" si="9"/>
        <v>7.5</v>
      </c>
      <c r="E85" s="10">
        <v>25</v>
      </c>
      <c r="F85" s="10">
        <v>330.73</v>
      </c>
      <c r="G85" s="10">
        <f t="shared" si="10"/>
        <v>49</v>
      </c>
      <c r="H85" s="10">
        <f t="shared" si="11"/>
        <v>510.73</v>
      </c>
      <c r="I85" s="10">
        <f t="shared" si="12"/>
        <v>10.423061224489796</v>
      </c>
      <c r="J85" s="14">
        <f t="shared" si="13"/>
        <v>0.38974149659863944</v>
      </c>
      <c r="K85" s="8"/>
      <c r="M85" s="4" t="s">
        <v>189</v>
      </c>
      <c r="N85" s="4">
        <v>3</v>
      </c>
      <c r="O85" s="4">
        <v>138.27000000000001</v>
      </c>
    </row>
    <row r="86" spans="1:15" x14ac:dyDescent="0.25">
      <c r="A86" s="3" t="s">
        <v>101</v>
      </c>
      <c r="B86" s="4">
        <f t="shared" si="7"/>
        <v>1</v>
      </c>
      <c r="C86" s="4">
        <f t="shared" si="8"/>
        <v>470.81</v>
      </c>
      <c r="D86" s="4">
        <f t="shared" si="9"/>
        <v>470.81</v>
      </c>
      <c r="E86" s="4">
        <v>10</v>
      </c>
      <c r="F86" s="4">
        <v>4990</v>
      </c>
      <c r="G86" s="4">
        <f t="shared" si="10"/>
        <v>11</v>
      </c>
      <c r="H86" s="4">
        <f t="shared" si="11"/>
        <v>5460.81</v>
      </c>
      <c r="I86" s="4">
        <f t="shared" si="12"/>
        <v>496.43727272727278</v>
      </c>
      <c r="J86" s="13">
        <f t="shared" si="13"/>
        <v>5.4432303322514031E-2</v>
      </c>
      <c r="K86" s="8"/>
      <c r="M86" s="4" t="s">
        <v>190</v>
      </c>
      <c r="N86" s="4">
        <v>1</v>
      </c>
      <c r="O86" s="4">
        <v>59.95</v>
      </c>
    </row>
    <row r="87" spans="1:15" x14ac:dyDescent="0.25">
      <c r="A87" s="3" t="s">
        <v>102</v>
      </c>
      <c r="B87" s="4">
        <f t="shared" si="7"/>
        <v>0</v>
      </c>
      <c r="C87" s="4">
        <f t="shared" si="8"/>
        <v>0</v>
      </c>
      <c r="D87" s="4">
        <f t="shared" si="9"/>
        <v>0</v>
      </c>
      <c r="E87" s="4">
        <v>10</v>
      </c>
      <c r="F87" s="4">
        <v>858.2</v>
      </c>
      <c r="G87" s="4">
        <f t="shared" si="10"/>
        <v>10</v>
      </c>
      <c r="H87" s="4">
        <f t="shared" si="11"/>
        <v>858.2</v>
      </c>
      <c r="I87" s="4">
        <f t="shared" si="12"/>
        <v>85.820000000000007</v>
      </c>
      <c r="J87" s="13">
        <f t="shared" si="13"/>
        <v>0</v>
      </c>
      <c r="K87" s="8"/>
      <c r="M87" s="4" t="s">
        <v>191</v>
      </c>
      <c r="N87" s="4">
        <v>5</v>
      </c>
      <c r="O87" s="4">
        <v>361.6</v>
      </c>
    </row>
    <row r="88" spans="1:15" x14ac:dyDescent="0.25">
      <c r="A88" s="3" t="s">
        <v>103</v>
      </c>
      <c r="B88" s="4">
        <f t="shared" si="7"/>
        <v>41</v>
      </c>
      <c r="C88" s="4">
        <f t="shared" si="8"/>
        <v>13510.73</v>
      </c>
      <c r="D88" s="4">
        <f t="shared" si="9"/>
        <v>329.53</v>
      </c>
      <c r="E88" s="4">
        <v>50</v>
      </c>
      <c r="F88" s="4">
        <v>16476.939999999999</v>
      </c>
      <c r="G88" s="4">
        <f t="shared" si="10"/>
        <v>91</v>
      </c>
      <c r="H88" s="4">
        <f t="shared" si="11"/>
        <v>29987.67</v>
      </c>
      <c r="I88" s="4">
        <f t="shared" si="12"/>
        <v>329.53483516483516</v>
      </c>
      <c r="J88" s="13">
        <f t="shared" si="13"/>
        <v>1.4672912436397567E-5</v>
      </c>
      <c r="K88" s="8"/>
      <c r="M88" s="4" t="s">
        <v>192</v>
      </c>
      <c r="N88" s="4">
        <v>7</v>
      </c>
      <c r="O88" s="4">
        <v>615.29999999999995</v>
      </c>
    </row>
    <row r="89" spans="1:15" x14ac:dyDescent="0.25">
      <c r="A89" s="3" t="s">
        <v>104</v>
      </c>
      <c r="B89" s="4">
        <f t="shared" si="7"/>
        <v>34</v>
      </c>
      <c r="C89" s="4">
        <f t="shared" si="8"/>
        <v>11204.312400000001</v>
      </c>
      <c r="D89" s="4">
        <f t="shared" si="9"/>
        <v>329.53860000000003</v>
      </c>
      <c r="E89" s="4">
        <v>37</v>
      </c>
      <c r="F89" s="4">
        <v>12192.93</v>
      </c>
      <c r="G89" s="4">
        <f t="shared" si="10"/>
        <v>71</v>
      </c>
      <c r="H89" s="4">
        <f t="shared" si="11"/>
        <v>23397.242400000003</v>
      </c>
      <c r="I89" s="4">
        <f t="shared" si="12"/>
        <v>329.53862535211272</v>
      </c>
      <c r="J89" s="13">
        <f t="shared" si="13"/>
        <v>7.6932149095654268E-8</v>
      </c>
      <c r="K89" s="8"/>
      <c r="M89" s="4" t="s">
        <v>193</v>
      </c>
      <c r="N89" s="4">
        <v>376.55419999999998</v>
      </c>
      <c r="O89" s="4">
        <v>30177.053587999999</v>
      </c>
    </row>
    <row r="90" spans="1:15" x14ac:dyDescent="0.25">
      <c r="A90" s="3" t="s">
        <v>105</v>
      </c>
      <c r="B90" s="4">
        <f t="shared" si="7"/>
        <v>12</v>
      </c>
      <c r="C90" s="4">
        <f t="shared" si="8"/>
        <v>4027.6956</v>
      </c>
      <c r="D90" s="4">
        <f t="shared" si="9"/>
        <v>335.6413</v>
      </c>
      <c r="E90" s="4">
        <v>15</v>
      </c>
      <c r="F90" s="4">
        <v>5034.62</v>
      </c>
      <c r="G90" s="4">
        <f t="shared" si="10"/>
        <v>27</v>
      </c>
      <c r="H90" s="4">
        <f t="shared" si="11"/>
        <v>9062.3155999999999</v>
      </c>
      <c r="I90" s="4">
        <f t="shared" si="12"/>
        <v>335.64131851851852</v>
      </c>
      <c r="J90" s="13">
        <f t="shared" si="13"/>
        <v>5.5173539514896675E-8</v>
      </c>
      <c r="K90" s="8"/>
      <c r="M90" s="4" t="s">
        <v>194</v>
      </c>
      <c r="N90" s="4">
        <v>9.0993999999999993</v>
      </c>
      <c r="O90" s="4">
        <v>457.880898</v>
      </c>
    </row>
    <row r="91" spans="1:15" x14ac:dyDescent="0.25">
      <c r="A91" s="3" t="s">
        <v>106</v>
      </c>
      <c r="B91" s="4">
        <f t="shared" si="7"/>
        <v>8</v>
      </c>
      <c r="C91" s="4">
        <f t="shared" si="8"/>
        <v>2734.16</v>
      </c>
      <c r="D91" s="4">
        <f t="shared" si="9"/>
        <v>341.77</v>
      </c>
      <c r="E91" s="4">
        <v>10</v>
      </c>
      <c r="F91" s="4">
        <v>3417.44</v>
      </c>
      <c r="G91" s="4">
        <f t="shared" si="10"/>
        <v>18</v>
      </c>
      <c r="H91" s="4">
        <f t="shared" si="11"/>
        <v>6151.6</v>
      </c>
      <c r="I91" s="4">
        <f t="shared" si="12"/>
        <v>341.75555555555559</v>
      </c>
      <c r="J91" s="13">
        <f t="shared" si="13"/>
        <v>-4.2263640589901286E-5</v>
      </c>
      <c r="K91" s="8"/>
      <c r="M91" s="4" t="s">
        <v>195</v>
      </c>
      <c r="N91" s="4">
        <v>6.9123999999999999</v>
      </c>
      <c r="O91" s="4">
        <v>347.831277</v>
      </c>
    </row>
    <row r="92" spans="1:15" x14ac:dyDescent="0.25">
      <c r="A92" s="3" t="s">
        <v>107</v>
      </c>
      <c r="B92" s="4">
        <f t="shared" si="7"/>
        <v>8</v>
      </c>
      <c r="C92" s="4">
        <f t="shared" si="8"/>
        <v>2733.9520000000002</v>
      </c>
      <c r="D92" s="4">
        <f t="shared" si="9"/>
        <v>341.74400000000003</v>
      </c>
      <c r="E92" s="4">
        <v>10</v>
      </c>
      <c r="F92" s="4">
        <v>3417.44</v>
      </c>
      <c r="G92" s="4">
        <f t="shared" si="10"/>
        <v>18</v>
      </c>
      <c r="H92" s="4">
        <f t="shared" si="11"/>
        <v>6151.3919999999998</v>
      </c>
      <c r="I92" s="4">
        <f t="shared" si="12"/>
        <v>341.74399999999997</v>
      </c>
      <c r="J92" s="13">
        <f t="shared" si="13"/>
        <v>-1.1102230246251565E-16</v>
      </c>
      <c r="K92" s="8"/>
      <c r="M92" s="4" t="s">
        <v>196</v>
      </c>
      <c r="N92" s="4">
        <v>39</v>
      </c>
      <c r="O92" s="4">
        <v>1943.76</v>
      </c>
    </row>
    <row r="93" spans="1:15" x14ac:dyDescent="0.25">
      <c r="M93" s="4" t="s">
        <v>197</v>
      </c>
      <c r="N93" s="4">
        <v>150</v>
      </c>
      <c r="O93" s="4">
        <v>9109.5</v>
      </c>
    </row>
    <row r="94" spans="1:15" x14ac:dyDescent="0.25">
      <c r="M94" s="4" t="s">
        <v>198</v>
      </c>
      <c r="N94" s="4">
        <v>42</v>
      </c>
      <c r="O94" s="4">
        <v>2827.02</v>
      </c>
    </row>
    <row r="95" spans="1:15" x14ac:dyDescent="0.25">
      <c r="M95" s="4" t="s">
        <v>199</v>
      </c>
      <c r="N95" s="4">
        <v>167</v>
      </c>
      <c r="O95" s="4">
        <v>3610.54</v>
      </c>
    </row>
    <row r="96" spans="1:15" x14ac:dyDescent="0.25">
      <c r="M96" s="4" t="s">
        <v>200</v>
      </c>
      <c r="N96" s="4">
        <v>164</v>
      </c>
      <c r="O96" s="4">
        <v>2437.04</v>
      </c>
    </row>
    <row r="97" spans="13:15" x14ac:dyDescent="0.25">
      <c r="M97" s="4" t="s">
        <v>201</v>
      </c>
      <c r="N97" s="4">
        <v>195</v>
      </c>
      <c r="O97" s="4">
        <v>12600.9</v>
      </c>
    </row>
    <row r="98" spans="13:15" x14ac:dyDescent="0.25">
      <c r="M98" s="4" t="s">
        <v>202</v>
      </c>
      <c r="N98" s="4">
        <v>278</v>
      </c>
      <c r="O98" s="4">
        <v>15089.84</v>
      </c>
    </row>
    <row r="99" spans="13:15" x14ac:dyDescent="0.25">
      <c r="M99" s="4" t="s">
        <v>203</v>
      </c>
      <c r="N99" s="4">
        <v>183</v>
      </c>
      <c r="O99" s="4">
        <v>7945.86</v>
      </c>
    </row>
    <row r="100" spans="13:15" x14ac:dyDescent="0.25">
      <c r="M100" s="4" t="s">
        <v>204</v>
      </c>
      <c r="N100" s="4">
        <v>223</v>
      </c>
      <c r="O100" s="4">
        <v>8126.12</v>
      </c>
    </row>
    <row r="101" spans="13:15" x14ac:dyDescent="0.25">
      <c r="M101" s="4" t="s">
        <v>205</v>
      </c>
      <c r="N101" s="4">
        <v>10</v>
      </c>
      <c r="O101" s="4">
        <v>128.9</v>
      </c>
    </row>
    <row r="102" spans="13:15" x14ac:dyDescent="0.25">
      <c r="M102" s="4" t="s">
        <v>206</v>
      </c>
      <c r="N102" s="4">
        <v>10</v>
      </c>
      <c r="O102" s="4">
        <v>128.9</v>
      </c>
    </row>
    <row r="103" spans="13:15" x14ac:dyDescent="0.25">
      <c r="M103" s="4" t="s">
        <v>207</v>
      </c>
      <c r="N103" s="4">
        <v>5</v>
      </c>
      <c r="O103" s="4">
        <v>425.87423999999999</v>
      </c>
    </row>
    <row r="104" spans="13:15" x14ac:dyDescent="0.25">
      <c r="M104" s="4" t="s">
        <v>208</v>
      </c>
      <c r="N104" s="4">
        <v>37</v>
      </c>
      <c r="O104" s="4">
        <v>1235.06</v>
      </c>
    </row>
    <row r="105" spans="13:15" x14ac:dyDescent="0.25">
      <c r="M105" s="4" t="s">
        <v>209</v>
      </c>
      <c r="N105" s="4">
        <v>28</v>
      </c>
      <c r="O105" s="4">
        <v>764.4</v>
      </c>
    </row>
    <row r="106" spans="13:15" x14ac:dyDescent="0.25">
      <c r="M106" s="4" t="s">
        <v>210</v>
      </c>
      <c r="N106" s="4">
        <v>5</v>
      </c>
      <c r="O106" s="4">
        <v>853.72011999999995</v>
      </c>
    </row>
    <row r="107" spans="13:15" x14ac:dyDescent="0.25">
      <c r="M107" s="4" t="s">
        <v>211</v>
      </c>
      <c r="N107" s="4">
        <v>5</v>
      </c>
      <c r="O107" s="4">
        <v>853.72011999999995</v>
      </c>
    </row>
    <row r="108" spans="13:15" x14ac:dyDescent="0.25">
      <c r="M108" s="4" t="s">
        <v>212</v>
      </c>
      <c r="N108" s="4">
        <v>53.286000000000001</v>
      </c>
      <c r="O108" s="4">
        <v>2179.9302600000001</v>
      </c>
    </row>
    <row r="109" spans="13:15" x14ac:dyDescent="0.25">
      <c r="M109" s="4" t="s">
        <v>213</v>
      </c>
      <c r="N109" s="4">
        <v>83</v>
      </c>
      <c r="O109" s="4">
        <v>5374.25</v>
      </c>
    </row>
    <row r="110" spans="13:15" x14ac:dyDescent="0.25">
      <c r="M110" s="4" t="s">
        <v>214</v>
      </c>
      <c r="N110" s="4">
        <v>113</v>
      </c>
      <c r="O110" s="4">
        <v>1848.68</v>
      </c>
    </row>
    <row r="111" spans="13:15" x14ac:dyDescent="0.25">
      <c r="M111" s="4" t="s">
        <v>215</v>
      </c>
      <c r="N111" s="4">
        <v>68</v>
      </c>
      <c r="O111" s="4">
        <v>3669.28</v>
      </c>
    </row>
    <row r="112" spans="13:15" x14ac:dyDescent="0.25">
      <c r="M112" s="4" t="s">
        <v>216</v>
      </c>
      <c r="N112" s="4">
        <v>73</v>
      </c>
      <c r="O112" s="4">
        <v>5907.89</v>
      </c>
    </row>
    <row r="113" spans="13:15" x14ac:dyDescent="0.25">
      <c r="M113" s="4" t="s">
        <v>217</v>
      </c>
      <c r="N113" s="4">
        <v>90</v>
      </c>
      <c r="O113" s="4">
        <v>5220</v>
      </c>
    </row>
    <row r="114" spans="13:15" x14ac:dyDescent="0.25">
      <c r="M114" s="4" t="s">
        <v>218</v>
      </c>
      <c r="N114" s="4">
        <v>52</v>
      </c>
      <c r="O114" s="4">
        <v>5331.04</v>
      </c>
    </row>
    <row r="115" spans="13:15" x14ac:dyDescent="0.25">
      <c r="M115" s="4" t="s">
        <v>219</v>
      </c>
      <c r="N115" s="4">
        <v>12</v>
      </c>
      <c r="O115" s="4">
        <v>1800</v>
      </c>
    </row>
    <row r="116" spans="13:15" x14ac:dyDescent="0.25">
      <c r="M116" s="4" t="s">
        <v>220</v>
      </c>
      <c r="N116" s="4">
        <v>10</v>
      </c>
      <c r="O116" s="4">
        <v>1519.198263</v>
      </c>
    </row>
    <row r="117" spans="13:15" x14ac:dyDescent="0.25">
      <c r="M117" s="4" t="s">
        <v>221</v>
      </c>
      <c r="N117" s="4">
        <v>12</v>
      </c>
      <c r="O117" s="4">
        <v>2520</v>
      </c>
    </row>
    <row r="118" spans="13:15" x14ac:dyDescent="0.25">
      <c r="M118" s="4" t="s">
        <v>222</v>
      </c>
      <c r="N118" s="4">
        <v>79.015500000000003</v>
      </c>
      <c r="O118" s="4">
        <v>1679.079375</v>
      </c>
    </row>
    <row r="119" spans="13:15" x14ac:dyDescent="0.25">
      <c r="M119" s="4" t="s">
        <v>223</v>
      </c>
      <c r="N119" s="4">
        <v>1033</v>
      </c>
      <c r="O119" s="4">
        <v>9297</v>
      </c>
    </row>
    <row r="120" spans="13:15" x14ac:dyDescent="0.25">
      <c r="M120" s="4" t="s">
        <v>224</v>
      </c>
      <c r="N120" s="4">
        <v>1250</v>
      </c>
      <c r="O120" s="4">
        <v>37500</v>
      </c>
    </row>
    <row r="121" spans="13:15" x14ac:dyDescent="0.25">
      <c r="M121" s="4" t="s">
        <v>225</v>
      </c>
      <c r="N121" s="4">
        <v>1196</v>
      </c>
      <c r="O121" s="4">
        <v>10764</v>
      </c>
    </row>
    <row r="122" spans="13:15" x14ac:dyDescent="0.25">
      <c r="M122" s="4" t="s">
        <v>226</v>
      </c>
      <c r="N122" s="4">
        <v>715</v>
      </c>
      <c r="O122" s="4">
        <v>7293</v>
      </c>
    </row>
    <row r="123" spans="13:15" x14ac:dyDescent="0.25">
      <c r="M123" s="4" t="s">
        <v>227</v>
      </c>
      <c r="N123" s="4">
        <v>1560</v>
      </c>
      <c r="O123" s="4">
        <v>374.4</v>
      </c>
    </row>
    <row r="124" spans="13:15" x14ac:dyDescent="0.25">
      <c r="M124" s="4" t="s">
        <v>228</v>
      </c>
      <c r="N124" s="4">
        <v>908</v>
      </c>
      <c r="O124" s="4">
        <v>190.68</v>
      </c>
    </row>
    <row r="125" spans="13:15" x14ac:dyDescent="0.25">
      <c r="M125" s="4" t="s">
        <v>229</v>
      </c>
      <c r="N125" s="4">
        <v>3375</v>
      </c>
      <c r="O125" s="4">
        <v>1923.75</v>
      </c>
    </row>
    <row r="126" spans="13:15" x14ac:dyDescent="0.25">
      <c r="M126" s="4" t="s">
        <v>230</v>
      </c>
      <c r="N126" s="4">
        <v>1450</v>
      </c>
      <c r="O126" s="4">
        <v>435</v>
      </c>
    </row>
    <row r="127" spans="13:15" x14ac:dyDescent="0.25">
      <c r="M127" s="4" t="s">
        <v>231</v>
      </c>
      <c r="N127" s="4">
        <v>840</v>
      </c>
      <c r="O127" s="4">
        <v>184.8</v>
      </c>
    </row>
    <row r="128" spans="13:15" x14ac:dyDescent="0.25">
      <c r="M128" s="4" t="s">
        <v>232</v>
      </c>
      <c r="N128" s="4">
        <v>884</v>
      </c>
      <c r="O128" s="4">
        <v>194.48</v>
      </c>
    </row>
    <row r="129" spans="13:15" x14ac:dyDescent="0.25">
      <c r="M129" s="4" t="s">
        <v>233</v>
      </c>
      <c r="N129" s="4">
        <v>2631</v>
      </c>
      <c r="O129" s="4">
        <v>4946.28</v>
      </c>
    </row>
    <row r="130" spans="13:15" x14ac:dyDescent="0.25">
      <c r="M130" s="4" t="s">
        <v>234</v>
      </c>
      <c r="N130" s="4">
        <v>7006</v>
      </c>
      <c r="O130" s="4">
        <v>4133.54</v>
      </c>
    </row>
    <row r="131" spans="13:15" x14ac:dyDescent="0.25">
      <c r="M131" s="4" t="s">
        <v>235</v>
      </c>
      <c r="N131" s="4">
        <v>5843</v>
      </c>
      <c r="O131" s="4">
        <v>3447.37</v>
      </c>
    </row>
    <row r="132" spans="13:15" x14ac:dyDescent="0.25">
      <c r="M132" s="4" t="s">
        <v>236</v>
      </c>
      <c r="N132" s="4">
        <v>255</v>
      </c>
      <c r="O132" s="4">
        <v>553.35</v>
      </c>
    </row>
    <row r="133" spans="13:15" x14ac:dyDescent="0.25">
      <c r="M133" s="4" t="s">
        <v>237</v>
      </c>
      <c r="N133" s="4">
        <v>430</v>
      </c>
      <c r="O133" s="4">
        <v>215</v>
      </c>
    </row>
    <row r="134" spans="13:15" x14ac:dyDescent="0.25">
      <c r="M134" s="4" t="s">
        <v>238</v>
      </c>
      <c r="N134" s="4">
        <v>5015</v>
      </c>
      <c r="O134" s="4">
        <v>10531.5</v>
      </c>
    </row>
    <row r="135" spans="13:15" x14ac:dyDescent="0.25">
      <c r="M135" s="4" t="s">
        <v>239</v>
      </c>
      <c r="N135" s="4">
        <v>696</v>
      </c>
      <c r="O135" s="4">
        <v>1561.5455999999999</v>
      </c>
    </row>
    <row r="136" spans="13:15" x14ac:dyDescent="0.25">
      <c r="M136" s="4" t="s">
        <v>240</v>
      </c>
      <c r="N136" s="4">
        <v>3146</v>
      </c>
      <c r="O136" s="4">
        <v>6581.1174000000001</v>
      </c>
    </row>
    <row r="137" spans="13:15" x14ac:dyDescent="0.25">
      <c r="M137" s="4" t="s">
        <v>241</v>
      </c>
      <c r="N137" s="4">
        <v>919</v>
      </c>
      <c r="O137" s="4">
        <v>1871.8191999999999</v>
      </c>
    </row>
    <row r="138" spans="13:15" x14ac:dyDescent="0.25">
      <c r="M138" s="4" t="s">
        <v>242</v>
      </c>
      <c r="N138" s="4">
        <v>1087</v>
      </c>
      <c r="O138" s="4">
        <v>565.24</v>
      </c>
    </row>
    <row r="139" spans="13:15" x14ac:dyDescent="0.25">
      <c r="M139" s="4" t="s">
        <v>243</v>
      </c>
      <c r="N139" s="4">
        <v>273</v>
      </c>
      <c r="O139" s="4">
        <v>62.79</v>
      </c>
    </row>
    <row r="140" spans="13:15" x14ac:dyDescent="0.25">
      <c r="M140" s="4" t="s">
        <v>244</v>
      </c>
      <c r="N140" s="4">
        <v>405</v>
      </c>
      <c r="O140" s="4">
        <v>93.15</v>
      </c>
    </row>
    <row r="141" spans="13:15" x14ac:dyDescent="0.25">
      <c r="M141" s="4" t="s">
        <v>245</v>
      </c>
      <c r="N141" s="4">
        <v>1008</v>
      </c>
      <c r="O141" s="4">
        <v>332.64</v>
      </c>
    </row>
    <row r="142" spans="13:15" x14ac:dyDescent="0.25">
      <c r="M142" s="4" t="s">
        <v>246</v>
      </c>
      <c r="N142" s="4">
        <v>1624</v>
      </c>
      <c r="O142" s="4">
        <v>2614.64</v>
      </c>
    </row>
    <row r="143" spans="13:15" x14ac:dyDescent="0.25">
      <c r="M143" s="4" t="s">
        <v>247</v>
      </c>
      <c r="N143" s="4">
        <v>656</v>
      </c>
      <c r="O143" s="4">
        <v>537.91999999999996</v>
      </c>
    </row>
    <row r="144" spans="13:15" x14ac:dyDescent="0.25">
      <c r="M144" s="4" t="s">
        <v>248</v>
      </c>
      <c r="N144" s="4">
        <v>1390</v>
      </c>
      <c r="O144" s="4">
        <v>1139.8</v>
      </c>
    </row>
    <row r="145" spans="13:15" x14ac:dyDescent="0.25">
      <c r="M145" s="4" t="s">
        <v>249</v>
      </c>
      <c r="N145" s="4">
        <v>1715</v>
      </c>
      <c r="O145" s="4">
        <v>411.6</v>
      </c>
    </row>
    <row r="146" spans="13:15" x14ac:dyDescent="0.25">
      <c r="M146" s="4" t="s">
        <v>250</v>
      </c>
      <c r="N146" s="4">
        <v>350</v>
      </c>
      <c r="O146" s="4">
        <v>147</v>
      </c>
    </row>
    <row r="147" spans="13:15" x14ac:dyDescent="0.25">
      <c r="M147" s="4" t="s">
        <v>251</v>
      </c>
      <c r="N147" s="4">
        <v>1263</v>
      </c>
      <c r="O147" s="4">
        <v>606.24</v>
      </c>
    </row>
    <row r="148" spans="13:15" x14ac:dyDescent="0.25">
      <c r="M148" s="4" t="s">
        <v>252</v>
      </c>
      <c r="N148" s="4">
        <v>1190</v>
      </c>
      <c r="O148" s="4">
        <v>1094.8</v>
      </c>
    </row>
    <row r="149" spans="13:15" x14ac:dyDescent="0.25">
      <c r="M149" s="4" t="s">
        <v>253</v>
      </c>
      <c r="N149" s="4">
        <v>362</v>
      </c>
      <c r="O149" s="4">
        <v>108.6</v>
      </c>
    </row>
    <row r="150" spans="13:15" x14ac:dyDescent="0.25">
      <c r="M150" s="4" t="s">
        <v>254</v>
      </c>
      <c r="N150" s="4">
        <v>235</v>
      </c>
      <c r="O150" s="4">
        <v>51.7</v>
      </c>
    </row>
    <row r="151" spans="13:15" x14ac:dyDescent="0.25">
      <c r="M151" s="4" t="s">
        <v>255</v>
      </c>
      <c r="N151" s="4">
        <v>243</v>
      </c>
      <c r="O151" s="4">
        <v>53.46</v>
      </c>
    </row>
    <row r="152" spans="13:15" x14ac:dyDescent="0.25">
      <c r="M152" s="4" t="s">
        <v>256</v>
      </c>
      <c r="N152" s="4">
        <v>520</v>
      </c>
      <c r="O152" s="4">
        <v>150.80000000000001</v>
      </c>
    </row>
    <row r="153" spans="13:15" x14ac:dyDescent="0.25">
      <c r="M153" s="4" t="s">
        <v>257</v>
      </c>
      <c r="N153" s="4">
        <v>1350</v>
      </c>
      <c r="O153" s="4">
        <v>472.5</v>
      </c>
    </row>
    <row r="154" spans="13:15" x14ac:dyDescent="0.25">
      <c r="M154" s="4" t="s">
        <v>258</v>
      </c>
      <c r="N154" s="4">
        <v>1450</v>
      </c>
      <c r="O154" s="4">
        <v>507.5</v>
      </c>
    </row>
    <row r="155" spans="13:15" x14ac:dyDescent="0.25">
      <c r="M155" s="4" t="s">
        <v>259</v>
      </c>
      <c r="N155" s="4">
        <v>1113</v>
      </c>
      <c r="O155" s="4">
        <v>968.31</v>
      </c>
    </row>
    <row r="156" spans="13:15" x14ac:dyDescent="0.25">
      <c r="M156" s="4" t="s">
        <v>260</v>
      </c>
      <c r="N156" s="4">
        <v>5023</v>
      </c>
      <c r="O156" s="4">
        <v>8087.03</v>
      </c>
    </row>
    <row r="157" spans="13:15" x14ac:dyDescent="0.25">
      <c r="M157" s="4" t="s">
        <v>261</v>
      </c>
      <c r="N157" s="4">
        <v>1252</v>
      </c>
      <c r="O157" s="4">
        <v>1878</v>
      </c>
    </row>
    <row r="158" spans="13:15" x14ac:dyDescent="0.25">
      <c r="M158" s="4" t="s">
        <v>262</v>
      </c>
      <c r="N158" s="4">
        <v>1329</v>
      </c>
      <c r="O158" s="4">
        <v>1993.5</v>
      </c>
    </row>
    <row r="159" spans="13:15" x14ac:dyDescent="0.25">
      <c r="M159" s="4" t="s">
        <v>263</v>
      </c>
      <c r="N159" s="4">
        <v>213</v>
      </c>
      <c r="O159" s="4">
        <v>185.31</v>
      </c>
    </row>
    <row r="160" spans="13:15" x14ac:dyDescent="0.25">
      <c r="M160" s="4" t="s">
        <v>264</v>
      </c>
      <c r="N160" s="4">
        <v>650</v>
      </c>
      <c r="O160" s="4">
        <v>4420</v>
      </c>
    </row>
    <row r="161" spans="13:15" x14ac:dyDescent="0.25">
      <c r="M161" s="4" t="s">
        <v>265</v>
      </c>
      <c r="N161" s="4">
        <v>9004</v>
      </c>
      <c r="O161" s="4">
        <v>4411.96</v>
      </c>
    </row>
    <row r="162" spans="13:15" x14ac:dyDescent="0.25">
      <c r="M162" s="4" t="s">
        <v>266</v>
      </c>
      <c r="N162" s="4">
        <v>45</v>
      </c>
      <c r="O162" s="4">
        <v>112.5</v>
      </c>
    </row>
    <row r="163" spans="13:15" x14ac:dyDescent="0.25">
      <c r="M163" s="4" t="s">
        <v>267</v>
      </c>
      <c r="N163" s="4">
        <v>90</v>
      </c>
      <c r="O163" s="4">
        <v>216</v>
      </c>
    </row>
    <row r="164" spans="13:15" x14ac:dyDescent="0.25">
      <c r="M164" s="4" t="s">
        <v>268</v>
      </c>
      <c r="N164" s="4">
        <v>594</v>
      </c>
      <c r="O164" s="4">
        <v>5.94</v>
      </c>
    </row>
    <row r="165" spans="13:15" x14ac:dyDescent="0.25">
      <c r="M165" s="4" t="s">
        <v>269</v>
      </c>
      <c r="N165" s="4">
        <v>797</v>
      </c>
      <c r="O165" s="4">
        <v>207.22</v>
      </c>
    </row>
    <row r="166" spans="13:15" x14ac:dyDescent="0.25">
      <c r="M166" s="4" t="s">
        <v>270</v>
      </c>
      <c r="N166" s="4">
        <v>578</v>
      </c>
      <c r="O166" s="4">
        <v>202.3</v>
      </c>
    </row>
    <row r="167" spans="13:15" x14ac:dyDescent="0.25">
      <c r="M167" s="4" t="s">
        <v>271</v>
      </c>
      <c r="N167" s="4">
        <v>4000</v>
      </c>
      <c r="O167" s="4">
        <v>2320</v>
      </c>
    </row>
    <row r="168" spans="13:15" x14ac:dyDescent="0.25">
      <c r="M168" s="4" t="s">
        <v>272</v>
      </c>
      <c r="N168" s="4">
        <v>469</v>
      </c>
      <c r="O168" s="4">
        <v>121.94</v>
      </c>
    </row>
    <row r="169" spans="13:15" x14ac:dyDescent="0.25">
      <c r="M169" s="4" t="s">
        <v>273</v>
      </c>
      <c r="N169" s="4">
        <v>519</v>
      </c>
      <c r="O169" s="4">
        <v>134.94</v>
      </c>
    </row>
    <row r="170" spans="13:15" x14ac:dyDescent="0.25">
      <c r="M170" s="4" t="s">
        <v>274</v>
      </c>
      <c r="N170" s="4">
        <v>542</v>
      </c>
      <c r="O170" s="4">
        <v>639.55999999999995</v>
      </c>
    </row>
    <row r="171" spans="13:15" x14ac:dyDescent="0.25">
      <c r="M171" s="4" t="s">
        <v>275</v>
      </c>
      <c r="N171" s="4">
        <v>2306</v>
      </c>
      <c r="O171" s="4">
        <v>1291.3599999999999</v>
      </c>
    </row>
    <row r="172" spans="13:15" x14ac:dyDescent="0.25">
      <c r="M172" s="4" t="s">
        <v>276</v>
      </c>
      <c r="N172" s="4">
        <v>43942</v>
      </c>
      <c r="O172" s="4">
        <v>1318.26</v>
      </c>
    </row>
    <row r="173" spans="13:15" x14ac:dyDescent="0.25">
      <c r="M173" s="4" t="s">
        <v>277</v>
      </c>
      <c r="N173" s="4">
        <v>1940</v>
      </c>
      <c r="O173" s="4">
        <v>97</v>
      </c>
    </row>
    <row r="174" spans="13:15" x14ac:dyDescent="0.25">
      <c r="M174" s="4" t="s">
        <v>278</v>
      </c>
      <c r="N174" s="4">
        <v>189</v>
      </c>
      <c r="O174" s="4">
        <v>151.19999999999999</v>
      </c>
    </row>
    <row r="175" spans="13:15" x14ac:dyDescent="0.25">
      <c r="M175" s="4" t="s">
        <v>279</v>
      </c>
      <c r="N175" s="4">
        <v>7403</v>
      </c>
      <c r="O175" s="4">
        <v>222.09</v>
      </c>
    </row>
    <row r="176" spans="13:15" x14ac:dyDescent="0.25">
      <c r="M176" s="4" t="s">
        <v>280</v>
      </c>
      <c r="N176" s="4">
        <v>122</v>
      </c>
      <c r="O176" s="4">
        <v>10.98</v>
      </c>
    </row>
    <row r="177" spans="13:15" x14ac:dyDescent="0.25">
      <c r="M177" s="4" t="s">
        <v>281</v>
      </c>
      <c r="N177" s="4">
        <v>6915</v>
      </c>
      <c r="O177" s="4">
        <v>69.150000000000006</v>
      </c>
    </row>
    <row r="178" spans="13:15" x14ac:dyDescent="0.25">
      <c r="M178" s="4" t="s">
        <v>282</v>
      </c>
      <c r="N178" s="4">
        <v>23146</v>
      </c>
      <c r="O178" s="4">
        <v>2314.6</v>
      </c>
    </row>
    <row r="179" spans="13:15" x14ac:dyDescent="0.25">
      <c r="M179" s="4" t="s">
        <v>283</v>
      </c>
      <c r="N179" s="4">
        <v>3015</v>
      </c>
      <c r="O179" s="4">
        <v>120.6</v>
      </c>
    </row>
    <row r="180" spans="13:15" x14ac:dyDescent="0.25">
      <c r="M180" s="4" t="s">
        <v>284</v>
      </c>
      <c r="N180" s="4">
        <v>29717</v>
      </c>
      <c r="O180" s="4">
        <v>7429.25</v>
      </c>
    </row>
    <row r="181" spans="13:15" x14ac:dyDescent="0.25">
      <c r="M181" s="4" t="s">
        <v>285</v>
      </c>
      <c r="N181" s="4">
        <v>1247</v>
      </c>
      <c r="O181" s="4">
        <v>810.55</v>
      </c>
    </row>
    <row r="182" spans="13:15" x14ac:dyDescent="0.25">
      <c r="M182" s="4" t="s">
        <v>286</v>
      </c>
      <c r="N182" s="4">
        <v>183768</v>
      </c>
      <c r="O182" s="4">
        <v>27565.200000000001</v>
      </c>
    </row>
    <row r="183" spans="13:15" x14ac:dyDescent="0.25">
      <c r="M183" s="4" t="s">
        <v>287</v>
      </c>
      <c r="N183" s="4">
        <v>2820</v>
      </c>
      <c r="O183" s="4">
        <v>112.8</v>
      </c>
    </row>
    <row r="184" spans="13:15" x14ac:dyDescent="0.25">
      <c r="M184" s="4" t="s">
        <v>288</v>
      </c>
      <c r="N184" s="4">
        <v>116.8968</v>
      </c>
      <c r="O184" s="4">
        <v>4332.1954079999996</v>
      </c>
    </row>
    <row r="185" spans="13:15" x14ac:dyDescent="0.25">
      <c r="M185" s="4" t="s">
        <v>289</v>
      </c>
      <c r="N185" s="4">
        <v>222</v>
      </c>
      <c r="O185" s="4">
        <v>4346.76</v>
      </c>
    </row>
    <row r="186" spans="13:15" x14ac:dyDescent="0.25">
      <c r="M186" s="4" t="s">
        <v>290</v>
      </c>
      <c r="N186" s="4">
        <v>460</v>
      </c>
      <c r="O186" s="4">
        <v>44454.400000000001</v>
      </c>
    </row>
    <row r="187" spans="13:15" x14ac:dyDescent="0.25">
      <c r="M187" s="4" t="s">
        <v>291</v>
      </c>
      <c r="N187" s="4">
        <v>102</v>
      </c>
      <c r="O187" s="4">
        <v>2361.3000000000002</v>
      </c>
    </row>
    <row r="188" spans="13:15" x14ac:dyDescent="0.25">
      <c r="M188" s="4" t="s">
        <v>292</v>
      </c>
      <c r="N188" s="4">
        <v>224.74</v>
      </c>
      <c r="O188" s="4">
        <v>21350.3</v>
      </c>
    </row>
    <row r="189" spans="13:15" x14ac:dyDescent="0.25">
      <c r="M189" s="4" t="s">
        <v>293</v>
      </c>
      <c r="N189" s="4">
        <v>194</v>
      </c>
      <c r="O189" s="4">
        <v>97</v>
      </c>
    </row>
    <row r="190" spans="13:15" x14ac:dyDescent="0.25">
      <c r="M190" s="4" t="s">
        <v>294</v>
      </c>
      <c r="N190" s="4">
        <v>15951</v>
      </c>
      <c r="O190" s="4">
        <v>1116.57</v>
      </c>
    </row>
    <row r="191" spans="13:15" x14ac:dyDescent="0.25">
      <c r="M191" s="4" t="s">
        <v>295</v>
      </c>
      <c r="N191" s="4">
        <v>1462</v>
      </c>
      <c r="O191" s="4">
        <v>1827.5</v>
      </c>
    </row>
    <row r="192" spans="13:15" x14ac:dyDescent="0.25">
      <c r="M192" s="4" t="s">
        <v>296</v>
      </c>
      <c r="N192" s="4">
        <v>11810</v>
      </c>
      <c r="O192" s="4">
        <v>11810</v>
      </c>
    </row>
    <row r="193" spans="13:15" x14ac:dyDescent="0.25">
      <c r="M193" s="4" t="s">
        <v>297</v>
      </c>
      <c r="N193" s="4">
        <v>10</v>
      </c>
      <c r="O193" s="4">
        <v>10.068</v>
      </c>
    </row>
    <row r="194" spans="13:15" x14ac:dyDescent="0.25">
      <c r="M194" s="4" t="s">
        <v>298</v>
      </c>
      <c r="N194" s="4">
        <v>118</v>
      </c>
      <c r="O194" s="4">
        <v>147.5</v>
      </c>
    </row>
    <row r="195" spans="13:15" x14ac:dyDescent="0.25">
      <c r="M195" s="4" t="s">
        <v>299</v>
      </c>
      <c r="N195" s="4">
        <v>266</v>
      </c>
      <c r="O195" s="4">
        <v>127.68</v>
      </c>
    </row>
    <row r="196" spans="13:15" x14ac:dyDescent="0.25">
      <c r="M196" s="4" t="s">
        <v>300</v>
      </c>
      <c r="N196" s="4">
        <v>244</v>
      </c>
      <c r="O196" s="4">
        <v>161.04</v>
      </c>
    </row>
    <row r="197" spans="13:15" x14ac:dyDescent="0.25">
      <c r="M197" s="4" t="s">
        <v>301</v>
      </c>
      <c r="N197" s="4">
        <v>120</v>
      </c>
      <c r="O197" s="4">
        <v>150</v>
      </c>
    </row>
    <row r="198" spans="13:15" x14ac:dyDescent="0.25">
      <c r="M198" s="4" t="s">
        <v>302</v>
      </c>
      <c r="N198" s="4">
        <v>10</v>
      </c>
      <c r="O198" s="4">
        <v>10.068</v>
      </c>
    </row>
    <row r="199" spans="13:15" x14ac:dyDescent="0.25">
      <c r="M199" s="4" t="s">
        <v>303</v>
      </c>
      <c r="N199" s="4">
        <v>4</v>
      </c>
      <c r="O199" s="4">
        <v>1.5631999999999999</v>
      </c>
    </row>
    <row r="200" spans="13:15" x14ac:dyDescent="0.25">
      <c r="M200" s="4" t="s">
        <v>304</v>
      </c>
      <c r="N200" s="4">
        <v>2</v>
      </c>
      <c r="O200" s="4">
        <v>1.0678000000000001</v>
      </c>
    </row>
    <row r="201" spans="13:15" x14ac:dyDescent="0.25">
      <c r="M201" s="4" t="s">
        <v>305</v>
      </c>
      <c r="N201" s="4">
        <v>16</v>
      </c>
      <c r="O201" s="4">
        <v>16.108799999999999</v>
      </c>
    </row>
    <row r="202" spans="13:15" x14ac:dyDescent="0.25">
      <c r="M202" s="4" t="s">
        <v>306</v>
      </c>
      <c r="N202" s="4">
        <v>54</v>
      </c>
      <c r="O202" s="4">
        <v>69.12</v>
      </c>
    </row>
    <row r="203" spans="13:15" x14ac:dyDescent="0.25">
      <c r="M203" s="4" t="s">
        <v>307</v>
      </c>
      <c r="N203" s="4">
        <v>100</v>
      </c>
      <c r="O203" s="4">
        <v>48</v>
      </c>
    </row>
    <row r="204" spans="13:15" x14ac:dyDescent="0.25">
      <c r="M204" s="4" t="s">
        <v>308</v>
      </c>
      <c r="N204" s="4">
        <v>66</v>
      </c>
      <c r="O204" s="4">
        <v>44.88</v>
      </c>
    </row>
    <row r="205" spans="13:15" x14ac:dyDescent="0.25">
      <c r="M205" s="4" t="s">
        <v>309</v>
      </c>
      <c r="N205" s="4">
        <v>25</v>
      </c>
      <c r="O205" s="4">
        <v>32</v>
      </c>
    </row>
    <row r="206" spans="13:15" x14ac:dyDescent="0.25">
      <c r="M206" s="4" t="s">
        <v>310</v>
      </c>
      <c r="N206" s="4">
        <v>2010</v>
      </c>
      <c r="O206" s="4">
        <v>1326.6</v>
      </c>
    </row>
    <row r="207" spans="13:15" x14ac:dyDescent="0.25">
      <c r="M207" s="4" t="s">
        <v>22</v>
      </c>
      <c r="N207" s="4">
        <v>2588</v>
      </c>
      <c r="O207" s="4">
        <v>2070.4</v>
      </c>
    </row>
    <row r="208" spans="13:15" x14ac:dyDescent="0.25">
      <c r="M208" s="4" t="s">
        <v>311</v>
      </c>
      <c r="N208" s="4">
        <v>10234.64</v>
      </c>
      <c r="O208" s="4">
        <v>9722.9079999999994</v>
      </c>
    </row>
    <row r="209" spans="13:15" x14ac:dyDescent="0.25">
      <c r="M209" s="4" t="s">
        <v>23</v>
      </c>
      <c r="N209" s="4">
        <v>5530</v>
      </c>
      <c r="O209" s="4">
        <v>4147.5</v>
      </c>
    </row>
    <row r="210" spans="13:15" x14ac:dyDescent="0.25">
      <c r="M210" s="4" t="s">
        <v>312</v>
      </c>
      <c r="N210" s="4">
        <v>2280</v>
      </c>
      <c r="O210" s="4">
        <v>1048.8</v>
      </c>
    </row>
    <row r="211" spans="13:15" x14ac:dyDescent="0.25">
      <c r="M211" s="4" t="s">
        <v>313</v>
      </c>
      <c r="N211" s="4">
        <v>115.8</v>
      </c>
      <c r="O211" s="4">
        <v>1733.5260000000001</v>
      </c>
    </row>
    <row r="212" spans="13:15" x14ac:dyDescent="0.25">
      <c r="M212" s="4" t="s">
        <v>314</v>
      </c>
      <c r="N212" s="4">
        <v>700.6</v>
      </c>
      <c r="O212" s="4">
        <v>10431.933999999999</v>
      </c>
    </row>
    <row r="213" spans="13:15" x14ac:dyDescent="0.25">
      <c r="M213" s="4" t="s">
        <v>24</v>
      </c>
      <c r="N213" s="4">
        <v>273.63</v>
      </c>
      <c r="O213" s="4">
        <v>9388.2453000000005</v>
      </c>
    </row>
    <row r="214" spans="13:15" x14ac:dyDescent="0.25">
      <c r="M214" s="4" t="s">
        <v>25</v>
      </c>
      <c r="N214" s="4">
        <v>1253.998</v>
      </c>
      <c r="O214" s="4">
        <v>1003.1984</v>
      </c>
    </row>
    <row r="215" spans="13:15" x14ac:dyDescent="0.25">
      <c r="M215" s="4" t="s">
        <v>315</v>
      </c>
      <c r="N215" s="4">
        <v>21817</v>
      </c>
      <c r="O215" s="4">
        <v>1309.02</v>
      </c>
    </row>
    <row r="216" spans="13:15" x14ac:dyDescent="0.25">
      <c r="M216" s="4" t="s">
        <v>316</v>
      </c>
      <c r="N216" s="4">
        <v>21</v>
      </c>
      <c r="O216" s="4">
        <v>410.13</v>
      </c>
    </row>
    <row r="217" spans="13:15" x14ac:dyDescent="0.25">
      <c r="M217" s="4" t="s">
        <v>317</v>
      </c>
      <c r="N217" s="4">
        <v>19</v>
      </c>
      <c r="O217" s="4">
        <v>484.69</v>
      </c>
    </row>
    <row r="218" spans="13:15" x14ac:dyDescent="0.25">
      <c r="M218" s="4" t="s">
        <v>26</v>
      </c>
      <c r="N218" s="4">
        <v>185.42</v>
      </c>
      <c r="O218" s="4">
        <v>15263.7744</v>
      </c>
    </row>
    <row r="219" spans="13:15" x14ac:dyDescent="0.25">
      <c r="M219" s="4" t="s">
        <v>27</v>
      </c>
      <c r="N219" s="4">
        <v>134</v>
      </c>
      <c r="O219" s="4">
        <v>4882.96</v>
      </c>
    </row>
    <row r="220" spans="13:15" x14ac:dyDescent="0.25">
      <c r="M220" s="4" t="s">
        <v>318</v>
      </c>
      <c r="N220" s="4">
        <v>12</v>
      </c>
      <c r="O220" s="4">
        <v>318.72000000000003</v>
      </c>
    </row>
    <row r="221" spans="13:15" x14ac:dyDescent="0.25">
      <c r="M221" s="4" t="s">
        <v>319</v>
      </c>
      <c r="N221" s="4">
        <v>126.23</v>
      </c>
      <c r="O221" s="4">
        <v>9585.9061999999994</v>
      </c>
    </row>
    <row r="222" spans="13:15" x14ac:dyDescent="0.25">
      <c r="M222" s="4" t="s">
        <v>320</v>
      </c>
      <c r="N222" s="4">
        <v>134.64699999999999</v>
      </c>
      <c r="O222" s="4">
        <v>12270.38111</v>
      </c>
    </row>
    <row r="223" spans="13:15" x14ac:dyDescent="0.25">
      <c r="M223" s="4" t="s">
        <v>321</v>
      </c>
      <c r="N223" s="4">
        <v>44</v>
      </c>
      <c r="O223" s="4">
        <v>571.12</v>
      </c>
    </row>
    <row r="224" spans="13:15" x14ac:dyDescent="0.25">
      <c r="M224" s="4" t="s">
        <v>28</v>
      </c>
      <c r="N224" s="4">
        <v>132</v>
      </c>
      <c r="O224" s="4">
        <v>10478.16</v>
      </c>
    </row>
    <row r="225" spans="13:15" x14ac:dyDescent="0.25">
      <c r="M225" s="4" t="s">
        <v>29</v>
      </c>
      <c r="N225" s="4">
        <v>87</v>
      </c>
      <c r="O225" s="4">
        <v>12520.17</v>
      </c>
    </row>
    <row r="226" spans="13:15" x14ac:dyDescent="0.25">
      <c r="M226" s="4" t="s">
        <v>30</v>
      </c>
      <c r="N226" s="4">
        <v>38</v>
      </c>
      <c r="O226" s="4">
        <v>2040.98</v>
      </c>
    </row>
    <row r="227" spans="13:15" x14ac:dyDescent="0.25">
      <c r="M227" s="4" t="s">
        <v>322</v>
      </c>
      <c r="N227" s="4">
        <v>24</v>
      </c>
      <c r="O227" s="4">
        <v>4512.72</v>
      </c>
    </row>
    <row r="228" spans="13:15" x14ac:dyDescent="0.25">
      <c r="M228" s="4" t="s">
        <v>323</v>
      </c>
      <c r="N228" s="4">
        <v>37</v>
      </c>
      <c r="O228" s="4">
        <v>957.56</v>
      </c>
    </row>
    <row r="229" spans="13:15" x14ac:dyDescent="0.25">
      <c r="M229" s="4" t="s">
        <v>324</v>
      </c>
      <c r="N229" s="4">
        <v>20</v>
      </c>
      <c r="O229" s="4">
        <v>823</v>
      </c>
    </row>
    <row r="230" spans="13:15" x14ac:dyDescent="0.25">
      <c r="M230" s="4" t="s">
        <v>325</v>
      </c>
      <c r="N230" s="4">
        <v>63</v>
      </c>
      <c r="O230" s="4">
        <v>5125.05</v>
      </c>
    </row>
    <row r="231" spans="13:15" x14ac:dyDescent="0.25">
      <c r="M231" s="4" t="s">
        <v>326</v>
      </c>
      <c r="N231" s="4">
        <v>48</v>
      </c>
      <c r="O231" s="4">
        <v>3354.24</v>
      </c>
    </row>
    <row r="232" spans="13:15" x14ac:dyDescent="0.25">
      <c r="M232" s="4" t="s">
        <v>327</v>
      </c>
      <c r="N232" s="4">
        <v>15</v>
      </c>
      <c r="O232" s="4">
        <v>1550.7</v>
      </c>
    </row>
    <row r="233" spans="13:15" x14ac:dyDescent="0.25">
      <c r="M233" s="4" t="s">
        <v>328</v>
      </c>
      <c r="N233" s="4">
        <v>14</v>
      </c>
      <c r="O233" s="4">
        <v>1538.74</v>
      </c>
    </row>
    <row r="234" spans="13:15" x14ac:dyDescent="0.25">
      <c r="M234" s="4" t="s">
        <v>329</v>
      </c>
      <c r="N234" s="4">
        <v>49</v>
      </c>
      <c r="O234" s="4">
        <v>8563.24</v>
      </c>
    </row>
    <row r="235" spans="13:15" x14ac:dyDescent="0.25">
      <c r="M235" s="4" t="s">
        <v>330</v>
      </c>
      <c r="N235" s="4">
        <v>36</v>
      </c>
      <c r="O235" s="4">
        <v>2043.4752000000001</v>
      </c>
    </row>
    <row r="236" spans="13:15" x14ac:dyDescent="0.25">
      <c r="M236" s="4" t="s">
        <v>331</v>
      </c>
      <c r="N236" s="4">
        <v>1097</v>
      </c>
      <c r="O236" s="4">
        <v>932.45</v>
      </c>
    </row>
    <row r="237" spans="13:15" x14ac:dyDescent="0.25">
      <c r="M237" s="4" t="s">
        <v>332</v>
      </c>
      <c r="N237" s="4">
        <v>800</v>
      </c>
      <c r="O237" s="4">
        <v>7888</v>
      </c>
    </row>
    <row r="238" spans="13:15" x14ac:dyDescent="0.25">
      <c r="M238" s="4" t="s">
        <v>333</v>
      </c>
      <c r="N238" s="4">
        <v>1150</v>
      </c>
      <c r="O238" s="4">
        <v>86606.5</v>
      </c>
    </row>
    <row r="239" spans="13:15" x14ac:dyDescent="0.25">
      <c r="M239" s="4" t="s">
        <v>334</v>
      </c>
      <c r="N239" s="4">
        <v>7</v>
      </c>
      <c r="O239" s="4">
        <v>4.55</v>
      </c>
    </row>
    <row r="240" spans="13:15" x14ac:dyDescent="0.25">
      <c r="M240" s="4" t="s">
        <v>335</v>
      </c>
      <c r="N240" s="4">
        <v>214.65</v>
      </c>
      <c r="O240" s="4">
        <v>12825.3375</v>
      </c>
    </row>
    <row r="241" spans="13:15" x14ac:dyDescent="0.25">
      <c r="M241" s="4" t="s">
        <v>336</v>
      </c>
      <c r="N241" s="4">
        <v>715.5</v>
      </c>
      <c r="O241" s="4">
        <v>63801.135000000002</v>
      </c>
    </row>
    <row r="242" spans="13:15" x14ac:dyDescent="0.25">
      <c r="M242" s="4" t="s">
        <v>337</v>
      </c>
      <c r="N242" s="4">
        <v>1304</v>
      </c>
      <c r="O242" s="4">
        <v>14252.72</v>
      </c>
    </row>
    <row r="243" spans="13:15" x14ac:dyDescent="0.25">
      <c r="M243" s="4" t="s">
        <v>338</v>
      </c>
      <c r="N243" s="4">
        <v>115.2</v>
      </c>
      <c r="O243" s="4">
        <v>950.4</v>
      </c>
    </row>
    <row r="244" spans="13:15" x14ac:dyDescent="0.25">
      <c r="M244" s="4" t="s">
        <v>31</v>
      </c>
      <c r="N244" s="4">
        <v>384</v>
      </c>
      <c r="O244" s="4">
        <v>5952</v>
      </c>
    </row>
    <row r="245" spans="13:15" x14ac:dyDescent="0.25">
      <c r="M245" s="4" t="s">
        <v>339</v>
      </c>
      <c r="N245" s="4">
        <v>0.76</v>
      </c>
      <c r="O245" s="4">
        <v>56.656480000000002</v>
      </c>
    </row>
    <row r="246" spans="13:15" x14ac:dyDescent="0.25">
      <c r="M246" s="4" t="s">
        <v>340</v>
      </c>
      <c r="N246" s="4">
        <v>84</v>
      </c>
      <c r="O246" s="4">
        <v>661.08</v>
      </c>
    </row>
    <row r="247" spans="13:15" x14ac:dyDescent="0.25">
      <c r="M247" s="4" t="s">
        <v>341</v>
      </c>
      <c r="N247" s="4">
        <v>100</v>
      </c>
      <c r="O247" s="4">
        <v>320</v>
      </c>
    </row>
    <row r="248" spans="13:15" x14ac:dyDescent="0.25">
      <c r="M248" s="4" t="s">
        <v>342</v>
      </c>
      <c r="N248" s="4">
        <v>9.3330000000000002</v>
      </c>
      <c r="O248" s="4">
        <v>195.52635000000001</v>
      </c>
    </row>
    <row r="249" spans="13:15" x14ac:dyDescent="0.25">
      <c r="M249" s="4" t="s">
        <v>343</v>
      </c>
      <c r="N249" s="4">
        <v>25</v>
      </c>
      <c r="O249" s="4">
        <v>1361.25</v>
      </c>
    </row>
    <row r="250" spans="13:15" x14ac:dyDescent="0.25">
      <c r="M250" s="4" t="s">
        <v>344</v>
      </c>
      <c r="N250" s="4">
        <v>40</v>
      </c>
      <c r="O250" s="4">
        <v>1550</v>
      </c>
    </row>
    <row r="251" spans="13:15" x14ac:dyDescent="0.25">
      <c r="M251" s="4" t="s">
        <v>345</v>
      </c>
      <c r="N251" s="4">
        <v>1</v>
      </c>
      <c r="O251" s="4">
        <v>9.1999999999999993</v>
      </c>
    </row>
    <row r="252" spans="13:15" x14ac:dyDescent="0.25">
      <c r="M252" s="4" t="s">
        <v>346</v>
      </c>
      <c r="N252" s="4">
        <v>125</v>
      </c>
      <c r="O252" s="4">
        <v>1093.75</v>
      </c>
    </row>
    <row r="253" spans="13:15" x14ac:dyDescent="0.25">
      <c r="M253" s="4" t="s">
        <v>347</v>
      </c>
      <c r="N253" s="4">
        <v>250</v>
      </c>
      <c r="O253" s="4">
        <v>550</v>
      </c>
    </row>
    <row r="254" spans="13:15" x14ac:dyDescent="0.25">
      <c r="M254" s="4" t="s">
        <v>348</v>
      </c>
      <c r="N254" s="4">
        <v>378</v>
      </c>
      <c r="O254" s="4">
        <v>5292</v>
      </c>
    </row>
    <row r="255" spans="13:15" x14ac:dyDescent="0.25">
      <c r="M255" s="4" t="s">
        <v>349</v>
      </c>
      <c r="N255" s="4">
        <v>46</v>
      </c>
      <c r="O255" s="4">
        <v>143.06</v>
      </c>
    </row>
    <row r="256" spans="13:15" x14ac:dyDescent="0.25">
      <c r="M256" s="4" t="s">
        <v>350</v>
      </c>
      <c r="N256" s="4">
        <v>1660</v>
      </c>
      <c r="O256" s="4">
        <v>23.738</v>
      </c>
    </row>
    <row r="257" spans="13:15" x14ac:dyDescent="0.25">
      <c r="M257" s="4" t="s">
        <v>351</v>
      </c>
      <c r="N257" s="4">
        <v>35</v>
      </c>
      <c r="O257" s="4">
        <v>2.3624999999999998</v>
      </c>
    </row>
    <row r="258" spans="13:15" x14ac:dyDescent="0.25">
      <c r="M258" s="4" t="s">
        <v>352</v>
      </c>
      <c r="N258" s="4">
        <v>50</v>
      </c>
      <c r="O258" s="4">
        <v>17.324999999999999</v>
      </c>
    </row>
    <row r="259" spans="13:15" x14ac:dyDescent="0.25">
      <c r="M259" s="4" t="s">
        <v>353</v>
      </c>
      <c r="N259" s="4">
        <v>19</v>
      </c>
      <c r="O259" s="4">
        <v>0.19</v>
      </c>
    </row>
    <row r="260" spans="13:15" x14ac:dyDescent="0.25">
      <c r="M260" s="4" t="s">
        <v>354</v>
      </c>
      <c r="N260" s="4">
        <v>17</v>
      </c>
      <c r="O260" s="4">
        <v>3.74</v>
      </c>
    </row>
    <row r="261" spans="13:15" x14ac:dyDescent="0.25">
      <c r="M261" s="4" t="s">
        <v>355</v>
      </c>
      <c r="N261" s="4">
        <v>302</v>
      </c>
      <c r="O261" s="4">
        <v>57.078000000000003</v>
      </c>
    </row>
    <row r="262" spans="13:15" x14ac:dyDescent="0.25">
      <c r="M262" s="4" t="s">
        <v>356</v>
      </c>
      <c r="N262" s="4">
        <v>45</v>
      </c>
      <c r="O262" s="4">
        <v>15.795</v>
      </c>
    </row>
    <row r="263" spans="13:15" x14ac:dyDescent="0.25">
      <c r="M263" s="4" t="s">
        <v>357</v>
      </c>
      <c r="N263" s="4">
        <v>163</v>
      </c>
      <c r="O263" s="4">
        <v>19.559999999999999</v>
      </c>
    </row>
    <row r="264" spans="13:15" x14ac:dyDescent="0.25">
      <c r="M264" s="4" t="s">
        <v>358</v>
      </c>
      <c r="N264" s="4">
        <v>89</v>
      </c>
      <c r="O264" s="4">
        <v>50.0625</v>
      </c>
    </row>
    <row r="265" spans="13:15" x14ac:dyDescent="0.25">
      <c r="M265" s="4" t="s">
        <v>359</v>
      </c>
      <c r="N265" s="4">
        <v>211</v>
      </c>
      <c r="O265" s="4">
        <v>16.141500000000001</v>
      </c>
    </row>
    <row r="266" spans="13:15" x14ac:dyDescent="0.25">
      <c r="M266" s="4" t="s">
        <v>360</v>
      </c>
      <c r="N266" s="4">
        <v>107</v>
      </c>
      <c r="O266" s="4">
        <v>31.779</v>
      </c>
    </row>
    <row r="267" spans="13:15" x14ac:dyDescent="0.25">
      <c r="M267" s="4" t="s">
        <v>361</v>
      </c>
      <c r="N267" s="4">
        <v>40</v>
      </c>
      <c r="O267" s="4">
        <v>23.712</v>
      </c>
    </row>
    <row r="268" spans="13:15" x14ac:dyDescent="0.25">
      <c r="M268" s="4" t="s">
        <v>362</v>
      </c>
      <c r="N268" s="4">
        <v>259</v>
      </c>
      <c r="O268" s="4">
        <v>3.4965000000000002</v>
      </c>
    </row>
    <row r="269" spans="13:15" x14ac:dyDescent="0.25">
      <c r="M269" s="4" t="s">
        <v>363</v>
      </c>
      <c r="N269" s="4">
        <v>125</v>
      </c>
      <c r="O269" s="4">
        <v>5.625</v>
      </c>
    </row>
    <row r="270" spans="13:15" x14ac:dyDescent="0.25">
      <c r="M270" s="4" t="s">
        <v>364</v>
      </c>
      <c r="N270" s="4">
        <v>5</v>
      </c>
      <c r="O270" s="4">
        <v>15.25</v>
      </c>
    </row>
    <row r="271" spans="13:15" x14ac:dyDescent="0.25">
      <c r="M271" s="4" t="s">
        <v>365</v>
      </c>
      <c r="N271" s="4">
        <v>200</v>
      </c>
      <c r="O271" s="4">
        <v>226</v>
      </c>
    </row>
    <row r="272" spans="13:15" x14ac:dyDescent="0.25">
      <c r="M272" s="4" t="s">
        <v>366</v>
      </c>
      <c r="N272" s="4">
        <v>16</v>
      </c>
      <c r="O272" s="4">
        <v>8.32</v>
      </c>
    </row>
    <row r="273" spans="13:15" x14ac:dyDescent="0.25">
      <c r="M273" s="4" t="s">
        <v>367</v>
      </c>
      <c r="N273" s="4">
        <v>6</v>
      </c>
      <c r="O273" s="4">
        <v>3.96</v>
      </c>
    </row>
    <row r="274" spans="13:15" x14ac:dyDescent="0.25">
      <c r="M274" s="4" t="s">
        <v>368</v>
      </c>
      <c r="N274" s="4">
        <v>313</v>
      </c>
      <c r="O274" s="4">
        <v>26.761500000000002</v>
      </c>
    </row>
    <row r="275" spans="13:15" x14ac:dyDescent="0.25">
      <c r="M275" s="4" t="s">
        <v>369</v>
      </c>
      <c r="N275" s="4">
        <v>180</v>
      </c>
      <c r="O275" s="4">
        <v>12.6</v>
      </c>
    </row>
    <row r="276" spans="13:15" x14ac:dyDescent="0.25">
      <c r="M276" s="4" t="s">
        <v>370</v>
      </c>
      <c r="N276" s="4">
        <v>160</v>
      </c>
      <c r="O276" s="4">
        <v>34.56</v>
      </c>
    </row>
    <row r="277" spans="13:15" x14ac:dyDescent="0.25">
      <c r="M277" s="4" t="s">
        <v>371</v>
      </c>
      <c r="N277" s="4">
        <v>154</v>
      </c>
      <c r="O277" s="4">
        <v>6.16</v>
      </c>
    </row>
    <row r="278" spans="13:15" x14ac:dyDescent="0.25">
      <c r="M278" s="4" t="s">
        <v>372</v>
      </c>
      <c r="N278" s="4">
        <v>3</v>
      </c>
      <c r="O278" s="4">
        <v>2.97</v>
      </c>
    </row>
    <row r="279" spans="13:15" x14ac:dyDescent="0.25">
      <c r="M279" s="4" t="s">
        <v>373</v>
      </c>
      <c r="N279" s="4">
        <v>158</v>
      </c>
      <c r="O279" s="4">
        <v>100.962</v>
      </c>
    </row>
    <row r="280" spans="13:15" x14ac:dyDescent="0.25">
      <c r="M280" s="4" t="s">
        <v>374</v>
      </c>
      <c r="N280" s="4">
        <v>7</v>
      </c>
      <c r="O280" s="4">
        <v>4.8159999999999998</v>
      </c>
    </row>
    <row r="281" spans="13:15" x14ac:dyDescent="0.25">
      <c r="M281" s="4" t="s">
        <v>375</v>
      </c>
      <c r="N281" s="4">
        <v>9</v>
      </c>
      <c r="O281" s="4">
        <v>15.39</v>
      </c>
    </row>
    <row r="282" spans="13:15" x14ac:dyDescent="0.25">
      <c r="M282" s="4" t="s">
        <v>376</v>
      </c>
      <c r="N282" s="4">
        <v>14</v>
      </c>
      <c r="O282" s="4">
        <v>1.9530000000000001</v>
      </c>
    </row>
    <row r="283" spans="13:15" x14ac:dyDescent="0.25">
      <c r="M283" s="4" t="s">
        <v>377</v>
      </c>
      <c r="N283" s="4">
        <v>269</v>
      </c>
      <c r="O283" s="4">
        <v>817.76</v>
      </c>
    </row>
    <row r="284" spans="13:15" x14ac:dyDescent="0.25">
      <c r="M284" s="4" t="s">
        <v>378</v>
      </c>
      <c r="N284" s="4">
        <v>124</v>
      </c>
      <c r="O284" s="4">
        <v>620</v>
      </c>
    </row>
    <row r="285" spans="13:15" x14ac:dyDescent="0.25">
      <c r="M285" s="4" t="s">
        <v>379</v>
      </c>
      <c r="N285" s="4">
        <v>31</v>
      </c>
      <c r="O285" s="4">
        <v>139.5</v>
      </c>
    </row>
    <row r="286" spans="13:15" x14ac:dyDescent="0.25">
      <c r="M286" s="4" t="s">
        <v>380</v>
      </c>
      <c r="N286" s="4">
        <v>765</v>
      </c>
      <c r="O286" s="4">
        <v>1721.25</v>
      </c>
    </row>
    <row r="287" spans="13:15" x14ac:dyDescent="0.25">
      <c r="M287" s="4" t="s">
        <v>381</v>
      </c>
      <c r="N287" s="4">
        <v>350</v>
      </c>
      <c r="O287" s="4">
        <v>3.5</v>
      </c>
    </row>
    <row r="288" spans="13:15" x14ac:dyDescent="0.25">
      <c r="M288" s="4" t="s">
        <v>382</v>
      </c>
      <c r="N288" s="4">
        <v>152</v>
      </c>
      <c r="O288" s="4">
        <v>349.6</v>
      </c>
    </row>
    <row r="289" spans="13:15" x14ac:dyDescent="0.25">
      <c r="M289" s="4" t="s">
        <v>383</v>
      </c>
      <c r="N289" s="4">
        <v>134</v>
      </c>
      <c r="O289" s="4">
        <v>335</v>
      </c>
    </row>
    <row r="290" spans="13:15" x14ac:dyDescent="0.25">
      <c r="M290" s="4" t="s">
        <v>384</v>
      </c>
      <c r="N290" s="4">
        <v>17</v>
      </c>
      <c r="O290" s="4">
        <v>34</v>
      </c>
    </row>
    <row r="291" spans="13:15" x14ac:dyDescent="0.25">
      <c r="M291" s="4" t="s">
        <v>385</v>
      </c>
      <c r="N291" s="4">
        <v>300</v>
      </c>
      <c r="O291" s="4">
        <v>3</v>
      </c>
    </row>
    <row r="292" spans="13:15" x14ac:dyDescent="0.25">
      <c r="M292" s="4" t="s">
        <v>386</v>
      </c>
      <c r="N292" s="4">
        <v>51</v>
      </c>
      <c r="O292" s="4">
        <v>981.75</v>
      </c>
    </row>
    <row r="293" spans="13:15" x14ac:dyDescent="0.25">
      <c r="M293" s="4" t="s">
        <v>387</v>
      </c>
      <c r="N293" s="4">
        <v>68</v>
      </c>
      <c r="O293" s="4">
        <v>42.84</v>
      </c>
    </row>
    <row r="294" spans="13:15" x14ac:dyDescent="0.25">
      <c r="M294" s="4" t="s">
        <v>388</v>
      </c>
      <c r="N294" s="4">
        <v>14</v>
      </c>
      <c r="O294" s="4">
        <v>2823.8</v>
      </c>
    </row>
    <row r="295" spans="13:15" x14ac:dyDescent="0.25">
      <c r="M295" s="4" t="s">
        <v>389</v>
      </c>
      <c r="N295" s="4">
        <v>1</v>
      </c>
      <c r="O295" s="4">
        <v>70</v>
      </c>
    </row>
    <row r="296" spans="13:15" x14ac:dyDescent="0.25">
      <c r="M296" s="4" t="s">
        <v>390</v>
      </c>
      <c r="N296" s="4">
        <v>13.6</v>
      </c>
      <c r="O296" s="4">
        <v>4352</v>
      </c>
    </row>
    <row r="297" spans="13:15" x14ac:dyDescent="0.25">
      <c r="M297" s="4" t="s">
        <v>391</v>
      </c>
      <c r="N297" s="4">
        <v>4</v>
      </c>
      <c r="O297" s="4">
        <v>180</v>
      </c>
    </row>
    <row r="298" spans="13:15" x14ac:dyDescent="0.25">
      <c r="M298" s="4" t="s">
        <v>392</v>
      </c>
      <c r="N298" s="4">
        <v>82</v>
      </c>
      <c r="O298" s="4">
        <v>0.82</v>
      </c>
    </row>
    <row r="299" spans="13:15" x14ac:dyDescent="0.25">
      <c r="M299" s="4" t="s">
        <v>393</v>
      </c>
      <c r="N299" s="4">
        <v>23</v>
      </c>
      <c r="O299" s="4">
        <v>0.23</v>
      </c>
    </row>
    <row r="300" spans="13:15" x14ac:dyDescent="0.25">
      <c r="M300" s="4" t="s">
        <v>394</v>
      </c>
      <c r="N300" s="4">
        <v>3</v>
      </c>
      <c r="O300" s="4">
        <v>79.11</v>
      </c>
    </row>
    <row r="301" spans="13:15" x14ac:dyDescent="0.25">
      <c r="M301" s="4" t="s">
        <v>395</v>
      </c>
      <c r="N301" s="4">
        <v>1</v>
      </c>
      <c r="O301" s="4">
        <v>39.92</v>
      </c>
    </row>
    <row r="302" spans="13:15" x14ac:dyDescent="0.25">
      <c r="M302" s="4" t="s">
        <v>396</v>
      </c>
      <c r="N302" s="4">
        <v>1</v>
      </c>
      <c r="O302" s="4">
        <v>65.489999999999995</v>
      </c>
    </row>
    <row r="303" spans="13:15" x14ac:dyDescent="0.25">
      <c r="M303" s="4" t="s">
        <v>397</v>
      </c>
      <c r="N303" s="4">
        <v>584.4</v>
      </c>
      <c r="O303" s="4">
        <v>32188.752</v>
      </c>
    </row>
    <row r="304" spans="13:15" x14ac:dyDescent="0.25">
      <c r="M304" s="4" t="s">
        <v>398</v>
      </c>
      <c r="N304" s="4">
        <v>362.52</v>
      </c>
      <c r="O304" s="4">
        <v>24219.961200000002</v>
      </c>
    </row>
    <row r="305" spans="13:15" x14ac:dyDescent="0.25">
      <c r="M305" s="4" t="s">
        <v>399</v>
      </c>
      <c r="N305" s="4">
        <v>190.8</v>
      </c>
      <c r="O305" s="4">
        <v>11938.356</v>
      </c>
    </row>
    <row r="306" spans="13:15" x14ac:dyDescent="0.25">
      <c r="M306" s="4" t="s">
        <v>400</v>
      </c>
      <c r="N306" s="4">
        <v>47.7</v>
      </c>
      <c r="O306" s="4">
        <v>1334.646</v>
      </c>
    </row>
    <row r="307" spans="13:15" x14ac:dyDescent="0.25">
      <c r="M307" s="4" t="s">
        <v>401</v>
      </c>
      <c r="N307" s="4">
        <v>162.29470000000001</v>
      </c>
      <c r="O307" s="4">
        <v>8887.2577720000008</v>
      </c>
    </row>
    <row r="308" spans="13:15" x14ac:dyDescent="0.25">
      <c r="M308" s="4" t="s">
        <v>402</v>
      </c>
      <c r="N308" s="4">
        <v>524.70000000000005</v>
      </c>
      <c r="O308" s="4">
        <v>24372.314999999999</v>
      </c>
    </row>
    <row r="309" spans="13:15" x14ac:dyDescent="0.25">
      <c r="M309" s="4" t="s">
        <v>403</v>
      </c>
      <c r="N309" s="4">
        <v>63.6</v>
      </c>
      <c r="O309" s="4">
        <v>4070.4</v>
      </c>
    </row>
    <row r="310" spans="13:15" x14ac:dyDescent="0.25">
      <c r="M310" s="4" t="s">
        <v>404</v>
      </c>
      <c r="N310" s="4">
        <v>12.17</v>
      </c>
      <c r="O310" s="4">
        <v>24.34</v>
      </c>
    </row>
    <row r="311" spans="13:15" x14ac:dyDescent="0.25">
      <c r="M311" s="4" t="s">
        <v>405</v>
      </c>
      <c r="N311" s="4">
        <v>765</v>
      </c>
      <c r="O311" s="4">
        <v>36987.75</v>
      </c>
    </row>
    <row r="312" spans="13:15" x14ac:dyDescent="0.25">
      <c r="M312" s="4" t="s">
        <v>406</v>
      </c>
      <c r="N312" s="4">
        <v>402.59999999000001</v>
      </c>
      <c r="O312" s="4">
        <v>26003.933999000001</v>
      </c>
    </row>
    <row r="313" spans="13:15" x14ac:dyDescent="0.25">
      <c r="M313" s="4" t="s">
        <v>407</v>
      </c>
      <c r="N313" s="4">
        <v>302</v>
      </c>
      <c r="O313" s="4">
        <v>20049.78</v>
      </c>
    </row>
    <row r="314" spans="13:15" x14ac:dyDescent="0.25">
      <c r="M314" s="4" t="s">
        <v>408</v>
      </c>
      <c r="N314" s="4">
        <v>288</v>
      </c>
      <c r="O314" s="4">
        <v>8098.56</v>
      </c>
    </row>
    <row r="315" spans="13:15" x14ac:dyDescent="0.25">
      <c r="M315" s="4" t="s">
        <v>409</v>
      </c>
      <c r="N315" s="4">
        <v>18</v>
      </c>
      <c r="O315" s="4">
        <v>537.66</v>
      </c>
    </row>
    <row r="316" spans="13:15" x14ac:dyDescent="0.25">
      <c r="M316" s="4" t="s">
        <v>410</v>
      </c>
      <c r="N316" s="4">
        <v>312</v>
      </c>
      <c r="O316" s="4">
        <v>7303.92</v>
      </c>
    </row>
    <row r="317" spans="13:15" x14ac:dyDescent="0.25">
      <c r="M317" s="4" t="s">
        <v>411</v>
      </c>
      <c r="N317" s="4">
        <v>539</v>
      </c>
      <c r="O317" s="4">
        <v>7179.48</v>
      </c>
    </row>
    <row r="318" spans="13:15" x14ac:dyDescent="0.25">
      <c r="M318" s="4" t="s">
        <v>412</v>
      </c>
      <c r="N318" s="4">
        <v>306</v>
      </c>
      <c r="O318" s="4">
        <v>10358.1</v>
      </c>
    </row>
    <row r="319" spans="13:15" x14ac:dyDescent="0.25">
      <c r="M319" s="4" t="s">
        <v>413</v>
      </c>
      <c r="N319" s="4">
        <v>1570.65</v>
      </c>
      <c r="O319" s="4">
        <v>35323.9185</v>
      </c>
    </row>
    <row r="320" spans="13:15" x14ac:dyDescent="0.25">
      <c r="M320" s="4" t="s">
        <v>414</v>
      </c>
      <c r="N320" s="4">
        <v>318</v>
      </c>
      <c r="O320" s="4">
        <v>22520.76</v>
      </c>
    </row>
    <row r="321" spans="13:15" x14ac:dyDescent="0.25">
      <c r="M321" s="4" t="s">
        <v>415</v>
      </c>
      <c r="N321" s="4">
        <v>156</v>
      </c>
      <c r="O321" s="4">
        <v>1.56</v>
      </c>
    </row>
    <row r="322" spans="13:15" x14ac:dyDescent="0.25">
      <c r="M322" s="4" t="s">
        <v>416</v>
      </c>
      <c r="N322" s="4">
        <v>120.38</v>
      </c>
      <c r="O322" s="4">
        <v>12985.390600000001</v>
      </c>
    </row>
    <row r="323" spans="13:15" x14ac:dyDescent="0.25">
      <c r="M323" s="4" t="s">
        <v>417</v>
      </c>
      <c r="N323" s="4">
        <v>1261.28299999</v>
      </c>
      <c r="O323" s="4">
        <v>66469.614098999999</v>
      </c>
    </row>
    <row r="324" spans="13:15" x14ac:dyDescent="0.25">
      <c r="M324" s="4" t="s">
        <v>418</v>
      </c>
      <c r="N324" s="4">
        <v>4271.1399999900004</v>
      </c>
      <c r="O324" s="4">
        <v>351685.66759899998</v>
      </c>
    </row>
    <row r="325" spans="13:15" x14ac:dyDescent="0.25">
      <c r="M325" s="4" t="s">
        <v>419</v>
      </c>
      <c r="N325" s="4">
        <v>1526.23</v>
      </c>
      <c r="O325" s="4">
        <v>147739.06400000001</v>
      </c>
    </row>
    <row r="326" spans="13:15" x14ac:dyDescent="0.25">
      <c r="M326" s="4" t="s">
        <v>420</v>
      </c>
      <c r="N326" s="4">
        <v>1667.9499999899999</v>
      </c>
      <c r="O326" s="4">
        <v>154302.05449899999</v>
      </c>
    </row>
    <row r="327" spans="13:15" x14ac:dyDescent="0.25">
      <c r="M327" s="4" t="s">
        <v>421</v>
      </c>
      <c r="N327" s="4">
        <v>5088.5860000000002</v>
      </c>
      <c r="O327" s="4">
        <v>269745.94386</v>
      </c>
    </row>
    <row r="328" spans="13:15" x14ac:dyDescent="0.25">
      <c r="M328" s="4" t="s">
        <v>422</v>
      </c>
      <c r="N328" s="4">
        <v>180</v>
      </c>
      <c r="O328" s="4">
        <v>6840</v>
      </c>
    </row>
    <row r="329" spans="13:15" x14ac:dyDescent="0.25">
      <c r="M329" s="4" t="s">
        <v>423</v>
      </c>
      <c r="N329" s="4">
        <v>450</v>
      </c>
      <c r="O329" s="4">
        <v>9936</v>
      </c>
    </row>
    <row r="330" spans="13:15" x14ac:dyDescent="0.25">
      <c r="M330" s="4" t="s">
        <v>424</v>
      </c>
      <c r="N330" s="4">
        <v>324.89999999999998</v>
      </c>
      <c r="O330" s="4">
        <v>10497.519</v>
      </c>
    </row>
    <row r="331" spans="13:15" x14ac:dyDescent="0.25">
      <c r="M331" s="4" t="s">
        <v>425</v>
      </c>
      <c r="N331" s="4">
        <v>306</v>
      </c>
      <c r="O331" s="4">
        <v>9042.2999999999993</v>
      </c>
    </row>
    <row r="332" spans="13:15" x14ac:dyDescent="0.25">
      <c r="M332" s="4" t="s">
        <v>426</v>
      </c>
      <c r="N332" s="4">
        <v>1062</v>
      </c>
      <c r="O332" s="4">
        <v>23459.58</v>
      </c>
    </row>
    <row r="333" spans="13:15" x14ac:dyDescent="0.25">
      <c r="M333" s="4" t="s">
        <v>427</v>
      </c>
      <c r="N333" s="4">
        <v>38.473999999999997</v>
      </c>
      <c r="O333" s="4">
        <v>1713.6319599999999</v>
      </c>
    </row>
    <row r="334" spans="13:15" x14ac:dyDescent="0.25">
      <c r="M334" s="4" t="s">
        <v>428</v>
      </c>
      <c r="N334" s="4">
        <v>1452</v>
      </c>
      <c r="O334" s="4">
        <v>69420.12</v>
      </c>
    </row>
    <row r="335" spans="13:15" x14ac:dyDescent="0.25">
      <c r="M335" s="4" t="s">
        <v>429</v>
      </c>
      <c r="N335" s="4">
        <v>952.71</v>
      </c>
      <c r="O335" s="4">
        <v>63345.687899999997</v>
      </c>
    </row>
    <row r="336" spans="13:15" x14ac:dyDescent="0.25">
      <c r="M336" s="4" t="s">
        <v>430</v>
      </c>
      <c r="N336" s="4">
        <v>264</v>
      </c>
      <c r="O336" s="4">
        <v>7075.2</v>
      </c>
    </row>
    <row r="337" spans="13:15" x14ac:dyDescent="0.25">
      <c r="M337" s="4" t="s">
        <v>431</v>
      </c>
      <c r="N337" s="4">
        <v>1141.55</v>
      </c>
      <c r="O337" s="4">
        <v>44954.239000000001</v>
      </c>
    </row>
    <row r="338" spans="13:15" x14ac:dyDescent="0.25">
      <c r="M338" s="4" t="s">
        <v>432</v>
      </c>
      <c r="N338" s="4">
        <v>85.12</v>
      </c>
      <c r="O338" s="4">
        <v>9074.6432000000004</v>
      </c>
    </row>
    <row r="339" spans="13:15" x14ac:dyDescent="0.25">
      <c r="M339" s="4" t="s">
        <v>433</v>
      </c>
      <c r="N339" s="4">
        <v>608.9</v>
      </c>
      <c r="O339" s="4">
        <v>32509.170999999998</v>
      </c>
    </row>
    <row r="340" spans="13:15" x14ac:dyDescent="0.25">
      <c r="M340" s="4" t="s">
        <v>434</v>
      </c>
      <c r="N340" s="4">
        <v>156</v>
      </c>
      <c r="O340" s="4">
        <v>21655.919999999998</v>
      </c>
    </row>
    <row r="341" spans="13:15" x14ac:dyDescent="0.25">
      <c r="M341" s="4" t="s">
        <v>435</v>
      </c>
      <c r="N341" s="4">
        <v>736.15</v>
      </c>
      <c r="O341" s="4">
        <v>62116.337</v>
      </c>
    </row>
    <row r="342" spans="13:15" x14ac:dyDescent="0.25">
      <c r="M342" s="4" t="s">
        <v>436</v>
      </c>
      <c r="N342" s="4">
        <v>2579.71399999</v>
      </c>
      <c r="O342" s="4">
        <v>176968.38039899999</v>
      </c>
    </row>
    <row r="343" spans="13:15" x14ac:dyDescent="0.25">
      <c r="M343" s="4" t="s">
        <v>437</v>
      </c>
      <c r="N343" s="4">
        <v>582</v>
      </c>
      <c r="O343" s="4">
        <v>14544.18</v>
      </c>
    </row>
    <row r="344" spans="13:15" x14ac:dyDescent="0.25">
      <c r="M344" s="4" t="s">
        <v>438</v>
      </c>
      <c r="N344" s="4">
        <v>42</v>
      </c>
      <c r="O344" s="4">
        <v>1579.2</v>
      </c>
    </row>
    <row r="345" spans="13:15" x14ac:dyDescent="0.25">
      <c r="M345" s="4" t="s">
        <v>439</v>
      </c>
      <c r="N345" s="4">
        <v>1368.125</v>
      </c>
      <c r="O345" s="4">
        <v>130149.73125</v>
      </c>
    </row>
    <row r="346" spans="13:15" x14ac:dyDescent="0.25">
      <c r="M346" s="4" t="s">
        <v>440</v>
      </c>
      <c r="N346" s="4">
        <v>96</v>
      </c>
      <c r="O346" s="4">
        <v>662.4</v>
      </c>
    </row>
    <row r="347" spans="13:15" x14ac:dyDescent="0.25">
      <c r="M347" s="4" t="s">
        <v>441</v>
      </c>
      <c r="N347" s="4">
        <v>363</v>
      </c>
      <c r="O347" s="4">
        <v>4218.0600000000004</v>
      </c>
    </row>
    <row r="348" spans="13:15" x14ac:dyDescent="0.25">
      <c r="M348" s="4" t="s">
        <v>442</v>
      </c>
      <c r="N348" s="4">
        <v>36</v>
      </c>
      <c r="O348" s="4">
        <v>443.52</v>
      </c>
    </row>
    <row r="349" spans="13:15" x14ac:dyDescent="0.25">
      <c r="M349" s="4" t="s">
        <v>443</v>
      </c>
      <c r="N349" s="4">
        <v>2.02</v>
      </c>
      <c r="O349" s="4">
        <v>127.80540000000001</v>
      </c>
    </row>
    <row r="350" spans="13:15" x14ac:dyDescent="0.25">
      <c r="M350" s="4" t="s">
        <v>444</v>
      </c>
      <c r="N350" s="4">
        <v>598</v>
      </c>
      <c r="O350" s="4">
        <v>26150.54</v>
      </c>
    </row>
    <row r="351" spans="13:15" x14ac:dyDescent="0.25">
      <c r="M351" s="4" t="s">
        <v>445</v>
      </c>
      <c r="N351" s="4">
        <v>4.3499999999999996</v>
      </c>
      <c r="O351" s="4">
        <v>112.491</v>
      </c>
    </row>
    <row r="352" spans="13:15" x14ac:dyDescent="0.25">
      <c r="M352" s="4" t="s">
        <v>446</v>
      </c>
      <c r="N352" s="4">
        <v>85.96</v>
      </c>
      <c r="O352" s="4">
        <v>10487.12</v>
      </c>
    </row>
    <row r="353" spans="13:15" x14ac:dyDescent="0.25">
      <c r="M353" s="4" t="s">
        <v>447</v>
      </c>
      <c r="N353" s="4">
        <v>903.00499998999999</v>
      </c>
      <c r="O353" s="4">
        <v>29437.963</v>
      </c>
    </row>
    <row r="354" spans="13:15" x14ac:dyDescent="0.25">
      <c r="M354" s="4" t="s">
        <v>448</v>
      </c>
      <c r="N354" s="4">
        <v>169.65600000000001</v>
      </c>
      <c r="O354" s="4">
        <v>1499.7590399999999</v>
      </c>
    </row>
    <row r="355" spans="13:15" x14ac:dyDescent="0.25">
      <c r="M355" s="4" t="s">
        <v>449</v>
      </c>
      <c r="N355" s="4">
        <v>422.88999998999998</v>
      </c>
      <c r="O355" s="4">
        <v>32527.007238999999</v>
      </c>
    </row>
    <row r="356" spans="13:15" x14ac:dyDescent="0.25">
      <c r="M356" s="4" t="s">
        <v>450</v>
      </c>
      <c r="N356" s="4">
        <v>18</v>
      </c>
      <c r="O356" s="4">
        <v>2217.2399999999998</v>
      </c>
    </row>
    <row r="357" spans="13:15" x14ac:dyDescent="0.25">
      <c r="M357" s="4" t="s">
        <v>33</v>
      </c>
      <c r="N357" s="4">
        <v>59.059999990000001</v>
      </c>
      <c r="O357" s="4">
        <v>4808.0745989999996</v>
      </c>
    </row>
    <row r="358" spans="13:15" x14ac:dyDescent="0.25">
      <c r="M358" s="4" t="s">
        <v>34</v>
      </c>
      <c r="N358" s="4">
        <v>785.40200000000004</v>
      </c>
      <c r="O358" s="4">
        <v>51318.166680000002</v>
      </c>
    </row>
    <row r="359" spans="13:15" x14ac:dyDescent="0.25">
      <c r="M359" s="4" t="s">
        <v>451</v>
      </c>
      <c r="N359" s="4">
        <v>2097</v>
      </c>
      <c r="O359" s="4">
        <v>87486.84</v>
      </c>
    </row>
    <row r="360" spans="13:15" x14ac:dyDescent="0.25">
      <c r="M360" s="4" t="s">
        <v>452</v>
      </c>
      <c r="N360" s="4">
        <v>814</v>
      </c>
      <c r="O360" s="4">
        <v>78176.56</v>
      </c>
    </row>
    <row r="361" spans="13:15" x14ac:dyDescent="0.25">
      <c r="M361" s="4" t="s">
        <v>453</v>
      </c>
      <c r="N361" s="4">
        <v>772.27800000000002</v>
      </c>
      <c r="O361" s="4">
        <v>17306.749980000001</v>
      </c>
    </row>
    <row r="362" spans="13:15" x14ac:dyDescent="0.25">
      <c r="M362" s="4" t="s">
        <v>454</v>
      </c>
      <c r="N362" s="4">
        <v>3</v>
      </c>
      <c r="O362" s="4">
        <v>267</v>
      </c>
    </row>
    <row r="363" spans="13:15" x14ac:dyDescent="0.25">
      <c r="M363" s="4" t="s">
        <v>455</v>
      </c>
      <c r="N363" s="4">
        <v>432.04</v>
      </c>
      <c r="O363" s="4">
        <v>12053.915999999999</v>
      </c>
    </row>
    <row r="364" spans="13:15" x14ac:dyDescent="0.25">
      <c r="M364" s="4" t="s">
        <v>456</v>
      </c>
      <c r="N364" s="4">
        <v>8996</v>
      </c>
      <c r="O364" s="4">
        <v>330603</v>
      </c>
    </row>
    <row r="365" spans="13:15" x14ac:dyDescent="0.25">
      <c r="M365" s="4" t="s">
        <v>457</v>
      </c>
      <c r="N365" s="4">
        <v>1889.366</v>
      </c>
      <c r="O365" s="4">
        <v>70775.65036</v>
      </c>
    </row>
    <row r="366" spans="13:15" x14ac:dyDescent="0.25">
      <c r="M366" s="4" t="s">
        <v>458</v>
      </c>
      <c r="N366" s="4">
        <v>91.41</v>
      </c>
      <c r="O366" s="4">
        <v>8283.5741999999991</v>
      </c>
    </row>
    <row r="367" spans="13:15" x14ac:dyDescent="0.25">
      <c r="M367" s="4" t="s">
        <v>459</v>
      </c>
      <c r="N367" s="4">
        <v>60.18</v>
      </c>
      <c r="O367" s="4">
        <v>2277.8130000000001</v>
      </c>
    </row>
    <row r="368" spans="13:15" x14ac:dyDescent="0.25">
      <c r="M368" s="4" t="s">
        <v>460</v>
      </c>
      <c r="N368" s="4">
        <v>38.340000000000003</v>
      </c>
      <c r="O368" s="4">
        <v>4016.8818000000001</v>
      </c>
    </row>
    <row r="369" spans="13:15" x14ac:dyDescent="0.25">
      <c r="M369" s="4" t="s">
        <v>461</v>
      </c>
      <c r="N369" s="4">
        <v>188.91999999000001</v>
      </c>
      <c r="O369" s="4">
        <v>18805.096798999999</v>
      </c>
    </row>
    <row r="370" spans="13:15" x14ac:dyDescent="0.25">
      <c r="M370" s="4" t="s">
        <v>462</v>
      </c>
      <c r="N370" s="4">
        <v>18</v>
      </c>
      <c r="O370" s="4">
        <v>406.44</v>
      </c>
    </row>
    <row r="371" spans="13:15" x14ac:dyDescent="0.25">
      <c r="M371" s="4" t="s">
        <v>463</v>
      </c>
      <c r="N371" s="4">
        <v>1589.7480000099999</v>
      </c>
      <c r="O371" s="4">
        <v>158243.51592100001</v>
      </c>
    </row>
    <row r="372" spans="13:15" x14ac:dyDescent="0.25">
      <c r="M372" s="4" t="s">
        <v>464</v>
      </c>
      <c r="N372" s="4">
        <v>5.55</v>
      </c>
      <c r="O372" s="4">
        <v>336.16488800000002</v>
      </c>
    </row>
    <row r="373" spans="13:15" x14ac:dyDescent="0.25">
      <c r="M373" s="4" t="s">
        <v>465</v>
      </c>
      <c r="N373" s="4">
        <v>8.2950999999999997</v>
      </c>
      <c r="O373" s="4">
        <v>306.9187</v>
      </c>
    </row>
    <row r="374" spans="13:15" x14ac:dyDescent="0.25">
      <c r="M374" s="4" t="s">
        <v>466</v>
      </c>
      <c r="N374" s="4">
        <v>744</v>
      </c>
      <c r="O374" s="4">
        <v>7.44</v>
      </c>
    </row>
    <row r="375" spans="13:15" x14ac:dyDescent="0.25">
      <c r="M375" s="4" t="s">
        <v>467</v>
      </c>
      <c r="N375" s="4">
        <v>2.52</v>
      </c>
      <c r="O375" s="4">
        <v>85.881600000000006</v>
      </c>
    </row>
    <row r="376" spans="13:15" x14ac:dyDescent="0.25">
      <c r="M376" s="4" t="s">
        <v>468</v>
      </c>
      <c r="N376" s="4">
        <v>162</v>
      </c>
      <c r="O376" s="4">
        <v>6178.0320000000002</v>
      </c>
    </row>
    <row r="377" spans="13:15" x14ac:dyDescent="0.25">
      <c r="M377" s="4" t="s">
        <v>469</v>
      </c>
      <c r="N377" s="4">
        <v>1342</v>
      </c>
      <c r="O377" s="4">
        <v>157591.06</v>
      </c>
    </row>
    <row r="378" spans="13:15" x14ac:dyDescent="0.25">
      <c r="M378" s="4" t="s">
        <v>470</v>
      </c>
      <c r="N378" s="4">
        <v>5.8</v>
      </c>
      <c r="O378" s="4">
        <v>253.80799999999999</v>
      </c>
    </row>
    <row r="379" spans="13:15" x14ac:dyDescent="0.25">
      <c r="M379" s="4" t="s">
        <v>471</v>
      </c>
      <c r="N379" s="4">
        <v>4.2</v>
      </c>
      <c r="O379" s="4">
        <v>574.98</v>
      </c>
    </row>
    <row r="380" spans="13:15" x14ac:dyDescent="0.25">
      <c r="M380" s="4" t="s">
        <v>472</v>
      </c>
      <c r="N380" s="4">
        <v>510</v>
      </c>
      <c r="O380" s="4">
        <v>26346.6</v>
      </c>
    </row>
    <row r="381" spans="13:15" x14ac:dyDescent="0.25">
      <c r="M381" s="4" t="s">
        <v>473</v>
      </c>
      <c r="N381" s="4">
        <v>270.45</v>
      </c>
      <c r="O381" s="4">
        <v>8154.0675000000001</v>
      </c>
    </row>
    <row r="382" spans="13:15" x14ac:dyDescent="0.25">
      <c r="M382" s="4" t="s">
        <v>474</v>
      </c>
      <c r="N382" s="4">
        <v>16</v>
      </c>
      <c r="O382" s="4">
        <v>160</v>
      </c>
    </row>
    <row r="383" spans="13:15" x14ac:dyDescent="0.25">
      <c r="M383" s="4" t="s">
        <v>475</v>
      </c>
      <c r="N383" s="4">
        <v>136</v>
      </c>
      <c r="O383" s="4">
        <v>3400</v>
      </c>
    </row>
    <row r="384" spans="13:15" x14ac:dyDescent="0.25">
      <c r="M384" s="4" t="s">
        <v>476</v>
      </c>
      <c r="N384" s="4">
        <v>162.26</v>
      </c>
      <c r="O384" s="4">
        <v>2956.3771999999999</v>
      </c>
    </row>
    <row r="385" spans="13:15" x14ac:dyDescent="0.25">
      <c r="M385" s="4" t="s">
        <v>477</v>
      </c>
      <c r="N385" s="4">
        <v>277.14</v>
      </c>
      <c r="O385" s="4">
        <v>5767.2834000000003</v>
      </c>
    </row>
    <row r="386" spans="13:15" x14ac:dyDescent="0.25">
      <c r="M386" s="4" t="s">
        <v>478</v>
      </c>
      <c r="N386" s="4">
        <v>358.73</v>
      </c>
      <c r="O386" s="4">
        <v>7400.5999000000002</v>
      </c>
    </row>
    <row r="387" spans="13:15" x14ac:dyDescent="0.25">
      <c r="M387" s="4" t="s">
        <v>479</v>
      </c>
      <c r="N387" s="4">
        <v>345.36</v>
      </c>
      <c r="O387" s="4">
        <v>7017.7151999999996</v>
      </c>
    </row>
    <row r="388" spans="13:15" x14ac:dyDescent="0.25">
      <c r="M388" s="4" t="s">
        <v>480</v>
      </c>
      <c r="N388" s="4">
        <v>596.25</v>
      </c>
      <c r="O388" s="4">
        <v>8866.2374999999993</v>
      </c>
    </row>
    <row r="389" spans="13:15" x14ac:dyDescent="0.25">
      <c r="M389" s="4" t="s">
        <v>481</v>
      </c>
      <c r="N389" s="4">
        <v>125</v>
      </c>
      <c r="O389" s="4">
        <v>4570</v>
      </c>
    </row>
    <row r="390" spans="13:15" x14ac:dyDescent="0.25">
      <c r="M390" s="4" t="s">
        <v>482</v>
      </c>
      <c r="N390" s="4">
        <v>9.8000000000000007</v>
      </c>
      <c r="O390" s="4">
        <v>274.988</v>
      </c>
    </row>
    <row r="391" spans="13:15" x14ac:dyDescent="0.25">
      <c r="M391" s="4" t="s">
        <v>483</v>
      </c>
      <c r="N391" s="4">
        <v>48.4</v>
      </c>
      <c r="O391" s="4">
        <v>730.84</v>
      </c>
    </row>
    <row r="392" spans="13:15" x14ac:dyDescent="0.25">
      <c r="M392" s="4" t="s">
        <v>484</v>
      </c>
      <c r="N392" s="4">
        <v>15</v>
      </c>
      <c r="O392" s="4">
        <v>226.5</v>
      </c>
    </row>
    <row r="393" spans="13:15" x14ac:dyDescent="0.25">
      <c r="M393" s="4" t="s">
        <v>485</v>
      </c>
      <c r="N393" s="4">
        <v>6</v>
      </c>
      <c r="O393" s="4">
        <v>447.28800000000001</v>
      </c>
    </row>
    <row r="394" spans="13:15" x14ac:dyDescent="0.25">
      <c r="M394" s="4" t="s">
        <v>486</v>
      </c>
      <c r="N394" s="4">
        <v>758</v>
      </c>
      <c r="O394" s="4">
        <v>303.2</v>
      </c>
    </row>
    <row r="395" spans="13:15" x14ac:dyDescent="0.25">
      <c r="M395" s="4" t="s">
        <v>487</v>
      </c>
      <c r="N395" s="4">
        <v>2131</v>
      </c>
      <c r="O395" s="4">
        <v>852.4</v>
      </c>
    </row>
    <row r="396" spans="13:15" x14ac:dyDescent="0.25">
      <c r="M396" s="4" t="s">
        <v>488</v>
      </c>
      <c r="N396" s="4">
        <v>1059</v>
      </c>
      <c r="O396" s="4">
        <v>1906.2</v>
      </c>
    </row>
    <row r="397" spans="13:15" x14ac:dyDescent="0.25">
      <c r="M397" s="4" t="s">
        <v>489</v>
      </c>
      <c r="N397" s="4">
        <v>1</v>
      </c>
      <c r="O397" s="4">
        <v>4.4000000000000004</v>
      </c>
    </row>
    <row r="398" spans="13:15" x14ac:dyDescent="0.25">
      <c r="M398" s="4" t="s">
        <v>490</v>
      </c>
      <c r="N398" s="4">
        <v>2910</v>
      </c>
      <c r="O398" s="4">
        <v>494.7</v>
      </c>
    </row>
    <row r="399" spans="13:15" x14ac:dyDescent="0.25">
      <c r="M399" s="4" t="s">
        <v>491</v>
      </c>
      <c r="N399" s="4">
        <v>764</v>
      </c>
      <c r="O399" s="4">
        <v>420.2</v>
      </c>
    </row>
    <row r="400" spans="13:15" x14ac:dyDescent="0.25">
      <c r="M400" s="4" t="s">
        <v>492</v>
      </c>
      <c r="N400" s="4">
        <v>1800</v>
      </c>
      <c r="O400" s="4">
        <v>936</v>
      </c>
    </row>
    <row r="401" spans="13:15" x14ac:dyDescent="0.25">
      <c r="M401" s="4" t="s">
        <v>493</v>
      </c>
      <c r="N401" s="4">
        <v>90</v>
      </c>
      <c r="O401" s="4">
        <v>160.19999999999999</v>
      </c>
    </row>
    <row r="402" spans="13:15" x14ac:dyDescent="0.25">
      <c r="M402" s="4" t="s">
        <v>494</v>
      </c>
      <c r="N402" s="4">
        <v>218</v>
      </c>
      <c r="O402" s="4">
        <v>403.3</v>
      </c>
    </row>
    <row r="403" spans="13:15" x14ac:dyDescent="0.25">
      <c r="M403" s="4" t="s">
        <v>495</v>
      </c>
      <c r="N403" s="4">
        <v>1250</v>
      </c>
      <c r="O403" s="4">
        <v>787.5</v>
      </c>
    </row>
    <row r="404" spans="13:15" x14ac:dyDescent="0.25">
      <c r="M404" s="4" t="s">
        <v>496</v>
      </c>
      <c r="N404" s="4">
        <v>300</v>
      </c>
      <c r="O404" s="4">
        <v>135</v>
      </c>
    </row>
    <row r="405" spans="13:15" x14ac:dyDescent="0.25">
      <c r="M405" s="4" t="s">
        <v>497</v>
      </c>
      <c r="N405" s="4">
        <v>56</v>
      </c>
      <c r="O405" s="4">
        <v>67.2</v>
      </c>
    </row>
    <row r="406" spans="13:15" x14ac:dyDescent="0.25">
      <c r="M406" s="4" t="s">
        <v>498</v>
      </c>
      <c r="N406" s="4">
        <v>185</v>
      </c>
      <c r="O406" s="4">
        <v>260.85000000000002</v>
      </c>
    </row>
    <row r="407" spans="13:15" x14ac:dyDescent="0.25">
      <c r="M407" s="4" t="s">
        <v>499</v>
      </c>
      <c r="N407" s="4">
        <v>226</v>
      </c>
      <c r="O407" s="4">
        <v>2034</v>
      </c>
    </row>
    <row r="408" spans="13:15" x14ac:dyDescent="0.25">
      <c r="M408" s="4" t="s">
        <v>500</v>
      </c>
      <c r="N408" s="4">
        <v>1291</v>
      </c>
      <c r="O408" s="4">
        <v>1226.45</v>
      </c>
    </row>
    <row r="409" spans="13:15" x14ac:dyDescent="0.25">
      <c r="M409" s="4" t="s">
        <v>501</v>
      </c>
      <c r="N409" s="4">
        <v>218</v>
      </c>
      <c r="O409" s="4">
        <v>261.60000000000002</v>
      </c>
    </row>
    <row r="410" spans="13:15" x14ac:dyDescent="0.25">
      <c r="M410" s="4" t="s">
        <v>502</v>
      </c>
      <c r="N410" s="4">
        <v>25</v>
      </c>
      <c r="O410" s="4">
        <v>4</v>
      </c>
    </row>
    <row r="411" spans="13:15" x14ac:dyDescent="0.25">
      <c r="M411" s="4" t="s">
        <v>503</v>
      </c>
      <c r="N411" s="4">
        <v>1809</v>
      </c>
      <c r="O411" s="4">
        <v>904.5</v>
      </c>
    </row>
    <row r="412" spans="13:15" x14ac:dyDescent="0.25">
      <c r="M412" s="4" t="s">
        <v>504</v>
      </c>
      <c r="N412" s="4">
        <v>293</v>
      </c>
      <c r="O412" s="4">
        <v>46.88</v>
      </c>
    </row>
    <row r="413" spans="13:15" x14ac:dyDescent="0.25">
      <c r="M413" s="4" t="s">
        <v>505</v>
      </c>
      <c r="N413" s="4">
        <v>80</v>
      </c>
      <c r="O413" s="4">
        <v>13.6</v>
      </c>
    </row>
    <row r="414" spans="13:15" x14ac:dyDescent="0.25">
      <c r="M414" s="4" t="s">
        <v>506</v>
      </c>
      <c r="N414" s="4">
        <v>49</v>
      </c>
      <c r="O414" s="4">
        <v>8.82</v>
      </c>
    </row>
    <row r="415" spans="13:15" x14ac:dyDescent="0.25">
      <c r="M415" s="4" t="s">
        <v>507</v>
      </c>
      <c r="N415" s="4">
        <v>10</v>
      </c>
      <c r="O415" s="4">
        <v>2.5</v>
      </c>
    </row>
    <row r="416" spans="13:15" x14ac:dyDescent="0.25">
      <c r="M416" s="4" t="s">
        <v>508</v>
      </c>
      <c r="N416" s="4">
        <v>1700</v>
      </c>
      <c r="O416" s="4">
        <v>85</v>
      </c>
    </row>
    <row r="417" spans="13:15" x14ac:dyDescent="0.25">
      <c r="M417" s="4" t="s">
        <v>509</v>
      </c>
      <c r="N417" s="4">
        <v>1370</v>
      </c>
      <c r="O417" s="4">
        <v>27.4</v>
      </c>
    </row>
    <row r="418" spans="13:15" x14ac:dyDescent="0.25">
      <c r="M418" s="4" t="s">
        <v>510</v>
      </c>
      <c r="N418" s="4">
        <v>10120</v>
      </c>
      <c r="O418" s="4">
        <v>22162.799999999999</v>
      </c>
    </row>
    <row r="419" spans="13:15" x14ac:dyDescent="0.25">
      <c r="M419" s="4" t="s">
        <v>511</v>
      </c>
      <c r="N419" s="4">
        <v>1164</v>
      </c>
      <c r="O419" s="4">
        <v>104.76</v>
      </c>
    </row>
    <row r="420" spans="13:15" x14ac:dyDescent="0.25">
      <c r="M420" s="4" t="s">
        <v>512</v>
      </c>
      <c r="N420" s="4">
        <v>182</v>
      </c>
      <c r="O420" s="4">
        <v>1.82</v>
      </c>
    </row>
    <row r="421" spans="13:15" x14ac:dyDescent="0.25">
      <c r="M421" s="4" t="s">
        <v>513</v>
      </c>
      <c r="N421" s="4">
        <v>59</v>
      </c>
      <c r="O421" s="4">
        <v>82.6</v>
      </c>
    </row>
    <row r="422" spans="13:15" x14ac:dyDescent="0.25">
      <c r="M422" s="4" t="s">
        <v>514</v>
      </c>
      <c r="N422" s="4">
        <v>100</v>
      </c>
      <c r="O422" s="4">
        <v>13.23</v>
      </c>
    </row>
    <row r="423" spans="13:15" x14ac:dyDescent="0.25">
      <c r="M423" s="4" t="s">
        <v>515</v>
      </c>
      <c r="N423" s="4">
        <v>9</v>
      </c>
      <c r="O423" s="4">
        <v>0.09</v>
      </c>
    </row>
    <row r="424" spans="13:15" x14ac:dyDescent="0.25">
      <c r="M424" s="4" t="s">
        <v>516</v>
      </c>
      <c r="N424" s="4">
        <v>81</v>
      </c>
      <c r="O424" s="4">
        <v>0.81</v>
      </c>
    </row>
    <row r="425" spans="13:15" x14ac:dyDescent="0.25">
      <c r="M425" s="4" t="s">
        <v>517</v>
      </c>
      <c r="N425" s="4">
        <v>25</v>
      </c>
      <c r="O425" s="4">
        <v>6.5</v>
      </c>
    </row>
    <row r="426" spans="13:15" x14ac:dyDescent="0.25">
      <c r="M426" s="4" t="s">
        <v>518</v>
      </c>
      <c r="N426" s="4">
        <v>681</v>
      </c>
      <c r="O426" s="4">
        <v>102.15</v>
      </c>
    </row>
    <row r="427" spans="13:15" x14ac:dyDescent="0.25">
      <c r="M427" s="4" t="s">
        <v>519</v>
      </c>
      <c r="N427" s="4">
        <v>344</v>
      </c>
      <c r="O427" s="4">
        <v>189.2</v>
      </c>
    </row>
    <row r="428" spans="13:15" x14ac:dyDescent="0.25">
      <c r="M428" s="4" t="s">
        <v>520</v>
      </c>
      <c r="N428" s="4">
        <v>133</v>
      </c>
      <c r="O428" s="4">
        <v>18.62</v>
      </c>
    </row>
    <row r="429" spans="13:15" x14ac:dyDescent="0.25">
      <c r="M429" s="4" t="s">
        <v>521</v>
      </c>
      <c r="N429" s="4">
        <v>700</v>
      </c>
      <c r="O429" s="4">
        <v>84</v>
      </c>
    </row>
    <row r="430" spans="13:15" x14ac:dyDescent="0.25">
      <c r="M430" s="4" t="s">
        <v>522</v>
      </c>
      <c r="N430" s="4">
        <v>532</v>
      </c>
      <c r="O430" s="4">
        <v>21.28</v>
      </c>
    </row>
    <row r="431" spans="13:15" x14ac:dyDescent="0.25">
      <c r="M431" s="4" t="s">
        <v>523</v>
      </c>
      <c r="N431" s="4">
        <v>940</v>
      </c>
      <c r="O431" s="4">
        <v>9.4</v>
      </c>
    </row>
    <row r="432" spans="13:15" x14ac:dyDescent="0.25">
      <c r="M432" s="4" t="s">
        <v>524</v>
      </c>
      <c r="N432" s="4">
        <v>460</v>
      </c>
      <c r="O432" s="4">
        <v>12.88</v>
      </c>
    </row>
    <row r="433" spans="13:15" x14ac:dyDescent="0.25">
      <c r="M433" s="4" t="s">
        <v>525</v>
      </c>
      <c r="N433" s="4">
        <v>230</v>
      </c>
      <c r="O433" s="4">
        <v>73.599999999999994</v>
      </c>
    </row>
    <row r="434" spans="13:15" x14ac:dyDescent="0.25">
      <c r="M434" s="4" t="s">
        <v>526</v>
      </c>
      <c r="N434" s="4">
        <v>174</v>
      </c>
      <c r="O434" s="4">
        <v>53.94</v>
      </c>
    </row>
    <row r="435" spans="13:15" x14ac:dyDescent="0.25">
      <c r="M435" s="4" t="s">
        <v>527</v>
      </c>
      <c r="N435" s="4">
        <v>43</v>
      </c>
      <c r="O435" s="4">
        <v>4.3</v>
      </c>
    </row>
    <row r="436" spans="13:15" x14ac:dyDescent="0.25">
      <c r="M436" s="4" t="s">
        <v>528</v>
      </c>
      <c r="N436" s="4">
        <v>25</v>
      </c>
      <c r="O436" s="4">
        <v>45</v>
      </c>
    </row>
    <row r="437" spans="13:15" x14ac:dyDescent="0.25">
      <c r="M437" s="4" t="s">
        <v>529</v>
      </c>
      <c r="N437" s="4">
        <v>10</v>
      </c>
      <c r="O437" s="4">
        <v>2.4</v>
      </c>
    </row>
    <row r="438" spans="13:15" x14ac:dyDescent="0.25">
      <c r="M438" s="4" t="s">
        <v>530</v>
      </c>
      <c r="N438" s="4">
        <v>20</v>
      </c>
      <c r="O438" s="4">
        <v>34.4</v>
      </c>
    </row>
    <row r="439" spans="13:15" x14ac:dyDescent="0.25">
      <c r="M439" s="4" t="s">
        <v>531</v>
      </c>
      <c r="N439" s="4">
        <v>115</v>
      </c>
      <c r="O439" s="4">
        <v>31.05</v>
      </c>
    </row>
    <row r="440" spans="13:15" x14ac:dyDescent="0.25">
      <c r="M440" s="4" t="s">
        <v>532</v>
      </c>
      <c r="N440" s="4">
        <v>5160</v>
      </c>
      <c r="O440" s="4">
        <v>1083.5999999999999</v>
      </c>
    </row>
    <row r="441" spans="13:15" x14ac:dyDescent="0.25">
      <c r="M441" s="4" t="s">
        <v>533</v>
      </c>
      <c r="N441" s="4">
        <v>96</v>
      </c>
      <c r="O441" s="4">
        <v>192</v>
      </c>
    </row>
    <row r="442" spans="13:15" x14ac:dyDescent="0.25">
      <c r="M442" s="4" t="s">
        <v>534</v>
      </c>
      <c r="N442" s="4">
        <v>41</v>
      </c>
      <c r="O442" s="4">
        <v>29.11</v>
      </c>
    </row>
    <row r="443" spans="13:15" x14ac:dyDescent="0.25">
      <c r="M443" s="4" t="s">
        <v>535</v>
      </c>
      <c r="N443" s="4">
        <v>2000</v>
      </c>
      <c r="O443" s="4">
        <v>80</v>
      </c>
    </row>
    <row r="444" spans="13:15" x14ac:dyDescent="0.25">
      <c r="M444" s="4" t="s">
        <v>536</v>
      </c>
      <c r="N444" s="4">
        <v>41</v>
      </c>
      <c r="O444" s="4">
        <v>328</v>
      </c>
    </row>
    <row r="445" spans="13:15" x14ac:dyDescent="0.25">
      <c r="M445" s="4" t="s">
        <v>537</v>
      </c>
      <c r="N445" s="4">
        <v>1430</v>
      </c>
      <c r="O445" s="4">
        <v>1930.5</v>
      </c>
    </row>
    <row r="446" spans="13:15" x14ac:dyDescent="0.25">
      <c r="M446" s="4" t="s">
        <v>36</v>
      </c>
      <c r="N446" s="4">
        <v>9297</v>
      </c>
      <c r="O446" s="4">
        <v>7716.51</v>
      </c>
    </row>
    <row r="447" spans="13:15" x14ac:dyDescent="0.25">
      <c r="M447" s="4" t="s">
        <v>538</v>
      </c>
      <c r="N447" s="4">
        <v>213</v>
      </c>
      <c r="O447" s="4">
        <v>12.78</v>
      </c>
    </row>
    <row r="448" spans="13:15" x14ac:dyDescent="0.25">
      <c r="M448" s="4" t="s">
        <v>37</v>
      </c>
      <c r="N448" s="4">
        <v>203</v>
      </c>
      <c r="O448" s="4">
        <v>56.84</v>
      </c>
    </row>
    <row r="449" spans="13:15" x14ac:dyDescent="0.25">
      <c r="M449" s="4" t="s">
        <v>539</v>
      </c>
      <c r="N449" s="4">
        <v>26</v>
      </c>
      <c r="O449" s="4">
        <v>104</v>
      </c>
    </row>
    <row r="450" spans="13:15" x14ac:dyDescent="0.25">
      <c r="M450" s="4" t="s">
        <v>540</v>
      </c>
      <c r="N450" s="4">
        <v>1</v>
      </c>
      <c r="O450" s="4">
        <v>38.94</v>
      </c>
    </row>
    <row r="451" spans="13:15" x14ac:dyDescent="0.25">
      <c r="M451" s="4" t="s">
        <v>541</v>
      </c>
      <c r="N451" s="4">
        <v>9</v>
      </c>
      <c r="O451" s="4">
        <v>495</v>
      </c>
    </row>
    <row r="452" spans="13:15" x14ac:dyDescent="0.25">
      <c r="M452" s="4" t="s">
        <v>542</v>
      </c>
      <c r="N452" s="4">
        <v>15</v>
      </c>
      <c r="O452" s="4">
        <v>825</v>
      </c>
    </row>
    <row r="453" spans="13:15" x14ac:dyDescent="0.25">
      <c r="M453" s="4" t="s">
        <v>543</v>
      </c>
      <c r="N453" s="4">
        <v>26</v>
      </c>
      <c r="O453" s="4">
        <v>208</v>
      </c>
    </row>
    <row r="454" spans="13:15" x14ac:dyDescent="0.25">
      <c r="M454" s="4" t="s">
        <v>544</v>
      </c>
      <c r="N454" s="4">
        <v>24</v>
      </c>
      <c r="O454" s="4">
        <v>5112</v>
      </c>
    </row>
    <row r="455" spans="13:15" x14ac:dyDescent="0.25">
      <c r="M455" s="4" t="s">
        <v>545</v>
      </c>
      <c r="N455" s="4">
        <v>302</v>
      </c>
      <c r="O455" s="4">
        <v>3.02</v>
      </c>
    </row>
    <row r="456" spans="13:15" x14ac:dyDescent="0.25">
      <c r="M456" s="4" t="s">
        <v>546</v>
      </c>
      <c r="N456" s="4">
        <v>99</v>
      </c>
      <c r="O456" s="4">
        <v>2673.99</v>
      </c>
    </row>
    <row r="457" spans="13:15" x14ac:dyDescent="0.25">
      <c r="M457" s="4" t="s">
        <v>547</v>
      </c>
      <c r="N457" s="4">
        <v>8</v>
      </c>
      <c r="O457" s="4">
        <v>78.8</v>
      </c>
    </row>
    <row r="458" spans="13:15" x14ac:dyDescent="0.25">
      <c r="M458" s="4" t="s">
        <v>548</v>
      </c>
      <c r="N458" s="4">
        <v>7</v>
      </c>
      <c r="O458" s="4">
        <v>109.2</v>
      </c>
    </row>
    <row r="459" spans="13:15" x14ac:dyDescent="0.25">
      <c r="M459" s="4" t="s">
        <v>549</v>
      </c>
      <c r="N459" s="4">
        <v>2704</v>
      </c>
      <c r="O459" s="4">
        <v>270400</v>
      </c>
    </row>
    <row r="460" spans="13:15" x14ac:dyDescent="0.25">
      <c r="M460" s="4" t="s">
        <v>550</v>
      </c>
      <c r="N460" s="4">
        <v>4</v>
      </c>
      <c r="O460" s="4">
        <v>299.29495200000002</v>
      </c>
    </row>
    <row r="461" spans="13:15" x14ac:dyDescent="0.25">
      <c r="M461" s="4" t="s">
        <v>551</v>
      </c>
      <c r="N461" s="4">
        <v>22</v>
      </c>
      <c r="O461" s="4">
        <v>21.56</v>
      </c>
    </row>
    <row r="462" spans="13:15" x14ac:dyDescent="0.25">
      <c r="M462" s="4" t="s">
        <v>552</v>
      </c>
      <c r="N462" s="4">
        <v>159</v>
      </c>
      <c r="O462" s="4">
        <v>332.31</v>
      </c>
    </row>
    <row r="463" spans="13:15" x14ac:dyDescent="0.25">
      <c r="M463" s="4" t="s">
        <v>553</v>
      </c>
      <c r="N463" s="4">
        <v>44</v>
      </c>
      <c r="O463" s="4">
        <v>39.159999999999997</v>
      </c>
    </row>
    <row r="464" spans="13:15" x14ac:dyDescent="0.25">
      <c r="M464" s="4" t="s">
        <v>554</v>
      </c>
      <c r="N464" s="4">
        <v>15</v>
      </c>
      <c r="O464" s="4">
        <v>26.25</v>
      </c>
    </row>
    <row r="465" spans="13:15" x14ac:dyDescent="0.25">
      <c r="M465" s="4" t="s">
        <v>555</v>
      </c>
      <c r="N465" s="4">
        <v>5</v>
      </c>
      <c r="O465" s="4">
        <v>26.8</v>
      </c>
    </row>
    <row r="466" spans="13:15" x14ac:dyDescent="0.25">
      <c r="M466" s="4" t="s">
        <v>556</v>
      </c>
      <c r="N466" s="4">
        <v>2</v>
      </c>
      <c r="O466" s="4">
        <v>3.78</v>
      </c>
    </row>
    <row r="467" spans="13:15" x14ac:dyDescent="0.25">
      <c r="M467" s="4" t="s">
        <v>557</v>
      </c>
      <c r="N467" s="4">
        <v>61</v>
      </c>
      <c r="O467" s="4">
        <v>131.15</v>
      </c>
    </row>
    <row r="468" spans="13:15" x14ac:dyDescent="0.25">
      <c r="M468" s="4" t="s">
        <v>558</v>
      </c>
      <c r="N468" s="4">
        <v>16</v>
      </c>
      <c r="O468" s="4">
        <v>43.2</v>
      </c>
    </row>
    <row r="469" spans="13:15" x14ac:dyDescent="0.25">
      <c r="M469" s="4" t="s">
        <v>559</v>
      </c>
      <c r="N469" s="4">
        <v>338</v>
      </c>
      <c r="O469" s="4">
        <v>878.8</v>
      </c>
    </row>
    <row r="470" spans="13:15" x14ac:dyDescent="0.25">
      <c r="M470" s="4" t="s">
        <v>560</v>
      </c>
      <c r="N470" s="4">
        <v>260</v>
      </c>
      <c r="O470" s="4">
        <v>299</v>
      </c>
    </row>
    <row r="471" spans="13:15" x14ac:dyDescent="0.25">
      <c r="M471" s="4" t="s">
        <v>561</v>
      </c>
      <c r="N471" s="4">
        <v>27</v>
      </c>
      <c r="O471" s="4">
        <v>35.369999999999997</v>
      </c>
    </row>
    <row r="472" spans="13:15" x14ac:dyDescent="0.25">
      <c r="M472" s="4" t="s">
        <v>562</v>
      </c>
      <c r="N472" s="4">
        <v>135</v>
      </c>
      <c r="O472" s="4">
        <v>648</v>
      </c>
    </row>
    <row r="473" spans="13:15" x14ac:dyDescent="0.25">
      <c r="M473" s="4" t="s">
        <v>563</v>
      </c>
      <c r="N473" s="4">
        <v>26</v>
      </c>
      <c r="O473" s="4">
        <v>147.16</v>
      </c>
    </row>
    <row r="474" spans="13:15" x14ac:dyDescent="0.25">
      <c r="M474" s="4" t="s">
        <v>564</v>
      </c>
      <c r="N474" s="4">
        <v>1720</v>
      </c>
      <c r="O474" s="4">
        <v>172</v>
      </c>
    </row>
    <row r="475" spans="13:15" x14ac:dyDescent="0.25">
      <c r="M475" s="4" t="s">
        <v>565</v>
      </c>
      <c r="N475" s="4">
        <v>3319</v>
      </c>
      <c r="O475" s="4">
        <v>199.14</v>
      </c>
    </row>
    <row r="476" spans="13:15" x14ac:dyDescent="0.25">
      <c r="M476" s="4" t="s">
        <v>566</v>
      </c>
      <c r="N476" s="4">
        <v>3476</v>
      </c>
      <c r="O476" s="4">
        <v>1077.56</v>
      </c>
    </row>
    <row r="477" spans="13:15" x14ac:dyDescent="0.25">
      <c r="M477" s="4" t="s">
        <v>567</v>
      </c>
      <c r="N477" s="4">
        <v>700</v>
      </c>
      <c r="O477" s="4">
        <v>21</v>
      </c>
    </row>
    <row r="478" spans="13:15" x14ac:dyDescent="0.25">
      <c r="M478" s="4" t="s">
        <v>568</v>
      </c>
      <c r="N478" s="4">
        <v>27309</v>
      </c>
      <c r="O478" s="4">
        <v>15019.95</v>
      </c>
    </row>
    <row r="479" spans="13:15" x14ac:dyDescent="0.25">
      <c r="M479" s="4" t="s">
        <v>569</v>
      </c>
      <c r="N479" s="4">
        <v>121</v>
      </c>
      <c r="O479" s="4">
        <v>77.44</v>
      </c>
    </row>
    <row r="480" spans="13:15" x14ac:dyDescent="0.25">
      <c r="M480" s="4" t="s">
        <v>570</v>
      </c>
      <c r="N480" s="4">
        <v>791</v>
      </c>
      <c r="O480" s="4">
        <v>1582</v>
      </c>
    </row>
    <row r="481" spans="13:15" x14ac:dyDescent="0.25">
      <c r="M481" s="4" t="s">
        <v>571</v>
      </c>
      <c r="N481" s="4">
        <v>118</v>
      </c>
      <c r="O481" s="4">
        <v>61.36</v>
      </c>
    </row>
    <row r="482" spans="13:15" x14ac:dyDescent="0.25">
      <c r="M482" s="4" t="s">
        <v>572</v>
      </c>
      <c r="N482" s="4">
        <v>1182</v>
      </c>
      <c r="O482" s="4">
        <v>118.2</v>
      </c>
    </row>
    <row r="483" spans="13:15" x14ac:dyDescent="0.25">
      <c r="M483" s="4" t="s">
        <v>573</v>
      </c>
      <c r="N483" s="4">
        <v>4</v>
      </c>
      <c r="O483" s="4">
        <v>16</v>
      </c>
    </row>
    <row r="484" spans="13:15" x14ac:dyDescent="0.25">
      <c r="M484" s="4" t="s">
        <v>574</v>
      </c>
      <c r="N484" s="4">
        <v>3</v>
      </c>
      <c r="O484" s="4">
        <v>36</v>
      </c>
    </row>
    <row r="485" spans="13:15" x14ac:dyDescent="0.25">
      <c r="M485" s="4" t="s">
        <v>575</v>
      </c>
      <c r="N485" s="4">
        <v>190</v>
      </c>
      <c r="O485" s="4">
        <v>28.5</v>
      </c>
    </row>
    <row r="486" spans="13:15" x14ac:dyDescent="0.25">
      <c r="M486" s="4" t="s">
        <v>576</v>
      </c>
      <c r="N486" s="4">
        <v>27</v>
      </c>
      <c r="O486" s="4">
        <v>297</v>
      </c>
    </row>
    <row r="487" spans="13:15" x14ac:dyDescent="0.25">
      <c r="M487" s="4" t="s">
        <v>577</v>
      </c>
      <c r="N487" s="4">
        <v>16</v>
      </c>
      <c r="O487" s="4">
        <v>80</v>
      </c>
    </row>
    <row r="488" spans="13:15" x14ac:dyDescent="0.25">
      <c r="M488" s="4" t="s">
        <v>578</v>
      </c>
      <c r="N488" s="4">
        <v>28</v>
      </c>
      <c r="O488" s="4">
        <v>420</v>
      </c>
    </row>
    <row r="489" spans="13:15" x14ac:dyDescent="0.25">
      <c r="M489" s="4" t="s">
        <v>579</v>
      </c>
      <c r="N489" s="4">
        <v>6</v>
      </c>
      <c r="O489" s="4">
        <v>121.74</v>
      </c>
    </row>
    <row r="490" spans="13:15" x14ac:dyDescent="0.25">
      <c r="M490" s="4" t="s">
        <v>580</v>
      </c>
      <c r="N490" s="4">
        <v>6</v>
      </c>
      <c r="O490" s="4">
        <v>125.64</v>
      </c>
    </row>
    <row r="491" spans="13:15" x14ac:dyDescent="0.25">
      <c r="M491" s="4" t="s">
        <v>581</v>
      </c>
      <c r="N491" s="4">
        <v>4</v>
      </c>
      <c r="O491" s="4">
        <v>77.08</v>
      </c>
    </row>
    <row r="492" spans="13:15" x14ac:dyDescent="0.25">
      <c r="M492" s="4" t="s">
        <v>582</v>
      </c>
      <c r="N492" s="4">
        <v>4</v>
      </c>
      <c r="O492" s="4">
        <v>134.72</v>
      </c>
    </row>
    <row r="493" spans="13:15" x14ac:dyDescent="0.25">
      <c r="M493" s="4" t="s">
        <v>583</v>
      </c>
      <c r="N493" s="4">
        <v>2</v>
      </c>
      <c r="O493" s="4">
        <v>0.02</v>
      </c>
    </row>
    <row r="494" spans="13:15" x14ac:dyDescent="0.25">
      <c r="M494" s="4" t="s">
        <v>584</v>
      </c>
      <c r="N494" s="4">
        <v>15</v>
      </c>
      <c r="O494" s="4">
        <v>877.2</v>
      </c>
    </row>
    <row r="495" spans="13:15" x14ac:dyDescent="0.25">
      <c r="M495" s="4" t="s">
        <v>585</v>
      </c>
      <c r="N495" s="4">
        <v>7</v>
      </c>
      <c r="O495" s="4">
        <v>152.25</v>
      </c>
    </row>
    <row r="496" spans="13:15" x14ac:dyDescent="0.25">
      <c r="M496" s="4" t="s">
        <v>586</v>
      </c>
      <c r="N496" s="4">
        <v>52</v>
      </c>
      <c r="O496" s="4">
        <v>84.24</v>
      </c>
    </row>
    <row r="497" spans="13:15" x14ac:dyDescent="0.25">
      <c r="M497" s="4" t="s">
        <v>587</v>
      </c>
      <c r="N497" s="4">
        <v>9</v>
      </c>
      <c r="O497" s="4">
        <v>225.9</v>
      </c>
    </row>
    <row r="498" spans="13:15" x14ac:dyDescent="0.25">
      <c r="M498" s="4" t="s">
        <v>588</v>
      </c>
      <c r="N498" s="4">
        <v>41</v>
      </c>
      <c r="O498" s="4">
        <v>795.81</v>
      </c>
    </row>
    <row r="499" spans="13:15" x14ac:dyDescent="0.25">
      <c r="M499" s="4" t="s">
        <v>589</v>
      </c>
      <c r="N499" s="4">
        <v>217</v>
      </c>
      <c r="O499" s="4">
        <v>26977.439999999999</v>
      </c>
    </row>
    <row r="500" spans="13:15" x14ac:dyDescent="0.25">
      <c r="M500" s="4" t="s">
        <v>590</v>
      </c>
      <c r="N500" s="4">
        <v>57</v>
      </c>
      <c r="O500" s="4">
        <v>1350.33</v>
      </c>
    </row>
    <row r="501" spans="13:15" x14ac:dyDescent="0.25">
      <c r="M501" s="4" t="s">
        <v>591</v>
      </c>
      <c r="N501" s="4">
        <v>35</v>
      </c>
      <c r="O501" s="4">
        <v>280</v>
      </c>
    </row>
    <row r="502" spans="13:15" x14ac:dyDescent="0.25">
      <c r="M502" s="4" t="s">
        <v>592</v>
      </c>
      <c r="N502" s="4">
        <v>80</v>
      </c>
      <c r="O502" s="4">
        <v>0.8</v>
      </c>
    </row>
    <row r="503" spans="13:15" x14ac:dyDescent="0.25">
      <c r="M503" s="4" t="s">
        <v>593</v>
      </c>
      <c r="N503" s="4">
        <v>652</v>
      </c>
      <c r="O503" s="4">
        <v>978</v>
      </c>
    </row>
    <row r="504" spans="13:15" x14ac:dyDescent="0.25">
      <c r="M504" s="4" t="s">
        <v>594</v>
      </c>
      <c r="N504" s="4">
        <v>608</v>
      </c>
      <c r="O504" s="4">
        <v>912</v>
      </c>
    </row>
    <row r="505" spans="13:15" x14ac:dyDescent="0.25">
      <c r="M505" s="4" t="s">
        <v>595</v>
      </c>
      <c r="N505" s="4">
        <v>2125</v>
      </c>
      <c r="O505" s="4">
        <v>3718.75</v>
      </c>
    </row>
    <row r="506" spans="13:15" x14ac:dyDescent="0.25">
      <c r="M506" s="4" t="s">
        <v>596</v>
      </c>
      <c r="N506" s="4">
        <v>484</v>
      </c>
      <c r="O506" s="4">
        <v>425.92</v>
      </c>
    </row>
    <row r="507" spans="13:15" x14ac:dyDescent="0.25">
      <c r="M507" s="4" t="s">
        <v>38</v>
      </c>
      <c r="N507" s="4">
        <v>88</v>
      </c>
      <c r="O507" s="4">
        <v>719.84</v>
      </c>
    </row>
    <row r="508" spans="13:15" x14ac:dyDescent="0.25">
      <c r="M508" s="4" t="s">
        <v>597</v>
      </c>
      <c r="N508" s="4">
        <v>160</v>
      </c>
      <c r="O508" s="4">
        <v>676.8</v>
      </c>
    </row>
    <row r="509" spans="13:15" x14ac:dyDescent="0.25">
      <c r="M509" s="4" t="s">
        <v>39</v>
      </c>
      <c r="N509" s="4">
        <v>809</v>
      </c>
      <c r="O509" s="4">
        <v>4376.6899999999996</v>
      </c>
    </row>
    <row r="510" spans="13:15" x14ac:dyDescent="0.25">
      <c r="M510" s="4" t="s">
        <v>598</v>
      </c>
      <c r="N510" s="4">
        <v>453</v>
      </c>
      <c r="O510" s="4">
        <v>4226.49</v>
      </c>
    </row>
    <row r="511" spans="13:15" x14ac:dyDescent="0.25">
      <c r="M511" s="4" t="s">
        <v>599</v>
      </c>
      <c r="N511" s="4">
        <v>128</v>
      </c>
      <c r="O511" s="4">
        <v>1.28</v>
      </c>
    </row>
    <row r="512" spans="13:15" x14ac:dyDescent="0.25">
      <c r="M512" s="4" t="s">
        <v>600</v>
      </c>
      <c r="N512" s="4">
        <v>929</v>
      </c>
      <c r="O512" s="4">
        <v>4607.84</v>
      </c>
    </row>
    <row r="513" spans="13:15" x14ac:dyDescent="0.25">
      <c r="M513" s="4" t="s">
        <v>601</v>
      </c>
      <c r="N513" s="4">
        <v>2598</v>
      </c>
      <c r="O513" s="4">
        <v>19485</v>
      </c>
    </row>
    <row r="514" spans="13:15" x14ac:dyDescent="0.25">
      <c r="M514" s="4" t="s">
        <v>602</v>
      </c>
      <c r="N514" s="4">
        <v>513</v>
      </c>
      <c r="O514" s="4">
        <v>646.38</v>
      </c>
    </row>
    <row r="515" spans="13:15" x14ac:dyDescent="0.25">
      <c r="M515" s="4" t="s">
        <v>603</v>
      </c>
      <c r="N515" s="4">
        <v>17</v>
      </c>
      <c r="O515" s="4">
        <v>0.17</v>
      </c>
    </row>
    <row r="516" spans="13:15" x14ac:dyDescent="0.25">
      <c r="M516" s="4" t="s">
        <v>604</v>
      </c>
      <c r="N516" s="4">
        <v>1464</v>
      </c>
      <c r="O516" s="4">
        <v>1464</v>
      </c>
    </row>
    <row r="517" spans="13:15" x14ac:dyDescent="0.25">
      <c r="M517" s="4" t="s">
        <v>605</v>
      </c>
      <c r="N517" s="4">
        <v>1005</v>
      </c>
      <c r="O517" s="4">
        <v>321.60000000000002</v>
      </c>
    </row>
    <row r="518" spans="13:15" x14ac:dyDescent="0.25">
      <c r="M518" s="4" t="s">
        <v>606</v>
      </c>
      <c r="N518" s="4">
        <v>2434</v>
      </c>
      <c r="O518" s="4">
        <v>1217</v>
      </c>
    </row>
    <row r="519" spans="13:15" x14ac:dyDescent="0.25">
      <c r="M519" s="4" t="s">
        <v>607</v>
      </c>
      <c r="N519" s="4">
        <v>874</v>
      </c>
      <c r="O519" s="4">
        <v>344.642672</v>
      </c>
    </row>
    <row r="520" spans="13:15" x14ac:dyDescent="0.25">
      <c r="M520" s="4" t="s">
        <v>608</v>
      </c>
      <c r="N520" s="4">
        <v>700</v>
      </c>
      <c r="O520" s="4">
        <v>700</v>
      </c>
    </row>
    <row r="521" spans="13:15" x14ac:dyDescent="0.25">
      <c r="M521" s="4" t="s">
        <v>609</v>
      </c>
      <c r="N521" s="4">
        <v>107990</v>
      </c>
      <c r="O521" s="4">
        <v>58314.6</v>
      </c>
    </row>
    <row r="522" spans="13:15" x14ac:dyDescent="0.25">
      <c r="M522" s="4" t="s">
        <v>610</v>
      </c>
      <c r="N522" s="4">
        <v>250</v>
      </c>
      <c r="O522" s="4">
        <v>30.125</v>
      </c>
    </row>
    <row r="523" spans="13:15" x14ac:dyDescent="0.25">
      <c r="M523" s="4" t="s">
        <v>611</v>
      </c>
      <c r="N523" s="4">
        <v>2154</v>
      </c>
      <c r="O523" s="4">
        <v>424.69125600000001</v>
      </c>
    </row>
    <row r="524" spans="13:15" x14ac:dyDescent="0.25">
      <c r="M524" s="4" t="s">
        <v>612</v>
      </c>
      <c r="N524" s="4">
        <v>7325</v>
      </c>
      <c r="O524" s="4">
        <v>4761.25</v>
      </c>
    </row>
    <row r="525" spans="13:15" x14ac:dyDescent="0.25">
      <c r="M525" s="4" t="s">
        <v>613</v>
      </c>
      <c r="N525" s="4">
        <v>10847</v>
      </c>
      <c r="O525" s="4">
        <v>4121.8599999999997</v>
      </c>
    </row>
    <row r="526" spans="13:15" x14ac:dyDescent="0.25">
      <c r="M526" s="4" t="s">
        <v>614</v>
      </c>
      <c r="N526" s="4">
        <v>3557</v>
      </c>
      <c r="O526" s="4">
        <v>17536.009999999998</v>
      </c>
    </row>
    <row r="527" spans="13:15" x14ac:dyDescent="0.25">
      <c r="M527" s="4" t="s">
        <v>615</v>
      </c>
      <c r="N527" s="4">
        <v>785</v>
      </c>
      <c r="O527" s="4">
        <v>392.5</v>
      </c>
    </row>
    <row r="528" spans="13:15" x14ac:dyDescent="0.25">
      <c r="M528" s="4" t="s">
        <v>40</v>
      </c>
      <c r="N528" s="4">
        <v>6402</v>
      </c>
      <c r="O528" s="4">
        <v>2432.7600000000002</v>
      </c>
    </row>
    <row r="529" spans="13:15" x14ac:dyDescent="0.25">
      <c r="M529" s="4" t="s">
        <v>41</v>
      </c>
      <c r="N529" s="4">
        <v>15847</v>
      </c>
      <c r="O529" s="4">
        <v>15213.12</v>
      </c>
    </row>
    <row r="530" spans="13:15" x14ac:dyDescent="0.25">
      <c r="M530" s="4" t="s">
        <v>616</v>
      </c>
      <c r="N530" s="4">
        <v>2308</v>
      </c>
      <c r="O530" s="4">
        <v>577</v>
      </c>
    </row>
    <row r="531" spans="13:15" x14ac:dyDescent="0.25">
      <c r="M531" s="4" t="s">
        <v>617</v>
      </c>
      <c r="N531" s="4">
        <v>215</v>
      </c>
      <c r="O531" s="4">
        <v>2945.5</v>
      </c>
    </row>
    <row r="532" spans="13:15" x14ac:dyDescent="0.25">
      <c r="M532" s="4" t="s">
        <v>618</v>
      </c>
      <c r="N532" s="4">
        <v>9</v>
      </c>
      <c r="O532" s="4">
        <v>0.09</v>
      </c>
    </row>
    <row r="533" spans="13:15" x14ac:dyDescent="0.25">
      <c r="M533" s="4" t="s">
        <v>619</v>
      </c>
      <c r="N533" s="4">
        <v>8</v>
      </c>
      <c r="O533" s="4">
        <v>143.6</v>
      </c>
    </row>
    <row r="534" spans="13:15" x14ac:dyDescent="0.25">
      <c r="M534" s="4" t="s">
        <v>620</v>
      </c>
      <c r="N534" s="4">
        <v>65</v>
      </c>
      <c r="O534" s="4">
        <v>2668.25</v>
      </c>
    </row>
    <row r="535" spans="13:15" x14ac:dyDescent="0.25">
      <c r="M535" s="4" t="s">
        <v>621</v>
      </c>
      <c r="N535" s="4">
        <v>49</v>
      </c>
      <c r="O535" s="4">
        <v>52.43</v>
      </c>
    </row>
    <row r="536" spans="13:15" x14ac:dyDescent="0.25">
      <c r="M536" s="4" t="s">
        <v>622</v>
      </c>
      <c r="N536" s="4">
        <v>25</v>
      </c>
      <c r="O536" s="4">
        <v>514</v>
      </c>
    </row>
    <row r="537" spans="13:15" x14ac:dyDescent="0.25">
      <c r="M537" s="4" t="s">
        <v>623</v>
      </c>
      <c r="N537" s="4">
        <v>40</v>
      </c>
      <c r="O537" s="4">
        <v>3193.6</v>
      </c>
    </row>
    <row r="538" spans="13:15" x14ac:dyDescent="0.25">
      <c r="M538" s="4" t="s">
        <v>624</v>
      </c>
      <c r="N538" s="4">
        <v>11</v>
      </c>
      <c r="O538" s="4">
        <v>0.11</v>
      </c>
    </row>
    <row r="539" spans="13:15" x14ac:dyDescent="0.25">
      <c r="M539" s="4" t="s">
        <v>625</v>
      </c>
      <c r="N539" s="4">
        <v>1412</v>
      </c>
      <c r="O539" s="4">
        <v>14.12</v>
      </c>
    </row>
    <row r="540" spans="13:15" x14ac:dyDescent="0.25">
      <c r="M540" s="4" t="s">
        <v>626</v>
      </c>
      <c r="N540" s="4">
        <v>7138</v>
      </c>
      <c r="O540" s="4">
        <v>6281.44</v>
      </c>
    </row>
    <row r="541" spans="13:15" x14ac:dyDescent="0.25">
      <c r="M541" s="4" t="s">
        <v>627</v>
      </c>
      <c r="N541" s="4">
        <v>3896</v>
      </c>
      <c r="O541" s="4">
        <v>2649.28</v>
      </c>
    </row>
    <row r="542" spans="13:15" x14ac:dyDescent="0.25">
      <c r="M542" s="4" t="s">
        <v>628</v>
      </c>
      <c r="N542" s="4">
        <v>690</v>
      </c>
      <c r="O542" s="4">
        <v>2415</v>
      </c>
    </row>
    <row r="543" spans="13:15" x14ac:dyDescent="0.25">
      <c r="M543" s="4" t="s">
        <v>629</v>
      </c>
      <c r="N543" s="4">
        <v>1516</v>
      </c>
      <c r="O543" s="4">
        <v>4320.6000000000004</v>
      </c>
    </row>
    <row r="544" spans="13:15" x14ac:dyDescent="0.25">
      <c r="M544" s="4" t="s">
        <v>630</v>
      </c>
      <c r="N544" s="4">
        <v>1127</v>
      </c>
      <c r="O544" s="4">
        <v>2411.7800000000002</v>
      </c>
    </row>
    <row r="545" spans="13:15" x14ac:dyDescent="0.25">
      <c r="M545" s="4" t="s">
        <v>631</v>
      </c>
      <c r="N545" s="4">
        <v>126</v>
      </c>
      <c r="O545" s="4">
        <v>56.7</v>
      </c>
    </row>
    <row r="546" spans="13:15" x14ac:dyDescent="0.25">
      <c r="M546" s="4" t="s">
        <v>632</v>
      </c>
      <c r="N546" s="4">
        <v>291</v>
      </c>
      <c r="O546" s="4">
        <v>87.3</v>
      </c>
    </row>
    <row r="547" spans="13:15" x14ac:dyDescent="0.25">
      <c r="M547" s="4" t="s">
        <v>633</v>
      </c>
      <c r="N547" s="4">
        <v>811</v>
      </c>
      <c r="O547" s="4">
        <v>0.81100000000000005</v>
      </c>
    </row>
    <row r="548" spans="13:15" x14ac:dyDescent="0.25">
      <c r="M548" s="4" t="s">
        <v>634</v>
      </c>
      <c r="N548" s="4">
        <v>169</v>
      </c>
      <c r="O548" s="4">
        <v>1.69</v>
      </c>
    </row>
    <row r="549" spans="13:15" x14ac:dyDescent="0.25">
      <c r="M549" s="4" t="s">
        <v>635</v>
      </c>
      <c r="N549" s="4">
        <v>88</v>
      </c>
      <c r="O549" s="4">
        <v>0.88</v>
      </c>
    </row>
    <row r="550" spans="13:15" x14ac:dyDescent="0.25">
      <c r="M550" s="4" t="s">
        <v>636</v>
      </c>
      <c r="N550" s="4">
        <v>514</v>
      </c>
      <c r="O550" s="4">
        <v>4086.3</v>
      </c>
    </row>
    <row r="551" spans="13:15" x14ac:dyDescent="0.25">
      <c r="M551" s="4" t="s">
        <v>637</v>
      </c>
      <c r="N551" s="4">
        <v>659</v>
      </c>
      <c r="O551" s="4">
        <v>1555.24</v>
      </c>
    </row>
    <row r="552" spans="13:15" x14ac:dyDescent="0.25">
      <c r="M552" s="4" t="s">
        <v>638</v>
      </c>
      <c r="N552" s="4">
        <v>481</v>
      </c>
      <c r="O552" s="4">
        <v>1491.1</v>
      </c>
    </row>
    <row r="553" spans="13:15" x14ac:dyDescent="0.25">
      <c r="M553" s="4" t="s">
        <v>639</v>
      </c>
      <c r="N553" s="4">
        <v>560</v>
      </c>
      <c r="O553" s="4">
        <v>352.8</v>
      </c>
    </row>
    <row r="554" spans="13:15" x14ac:dyDescent="0.25">
      <c r="M554" s="4" t="s">
        <v>640</v>
      </c>
      <c r="N554" s="4">
        <v>110</v>
      </c>
      <c r="O554" s="4">
        <v>341</v>
      </c>
    </row>
    <row r="555" spans="13:15" x14ac:dyDescent="0.25">
      <c r="M555" s="4" t="s">
        <v>641</v>
      </c>
      <c r="N555" s="4">
        <v>326</v>
      </c>
      <c r="O555" s="4">
        <v>1584.36</v>
      </c>
    </row>
    <row r="556" spans="13:15" x14ac:dyDescent="0.25">
      <c r="M556" s="4" t="s">
        <v>642</v>
      </c>
      <c r="N556" s="4">
        <v>153</v>
      </c>
      <c r="O556" s="4">
        <v>1.53</v>
      </c>
    </row>
    <row r="557" spans="13:15" x14ac:dyDescent="0.25">
      <c r="M557" s="4" t="s">
        <v>643</v>
      </c>
      <c r="N557" s="4">
        <v>5771</v>
      </c>
      <c r="O557" s="4">
        <v>18986.59</v>
      </c>
    </row>
    <row r="558" spans="13:15" x14ac:dyDescent="0.25">
      <c r="M558" s="4" t="s">
        <v>644</v>
      </c>
      <c r="N558" s="4">
        <v>510</v>
      </c>
      <c r="O558" s="4">
        <v>510</v>
      </c>
    </row>
    <row r="559" spans="13:15" x14ac:dyDescent="0.25">
      <c r="M559" s="4" t="s">
        <v>645</v>
      </c>
      <c r="N559" s="4">
        <v>418</v>
      </c>
      <c r="O559" s="4">
        <v>4.18</v>
      </c>
    </row>
    <row r="560" spans="13:15" x14ac:dyDescent="0.25">
      <c r="M560" s="4" t="s">
        <v>42</v>
      </c>
      <c r="N560" s="4">
        <v>48</v>
      </c>
      <c r="O560" s="4">
        <v>10.56</v>
      </c>
    </row>
    <row r="561" spans="13:15" x14ac:dyDescent="0.25">
      <c r="M561" s="4" t="s">
        <v>646</v>
      </c>
      <c r="N561" s="4">
        <v>353</v>
      </c>
      <c r="O561" s="4">
        <v>169.44</v>
      </c>
    </row>
    <row r="562" spans="13:15" x14ac:dyDescent="0.25">
      <c r="M562" s="4" t="s">
        <v>647</v>
      </c>
      <c r="N562" s="4">
        <v>48</v>
      </c>
      <c r="O562" s="4">
        <v>21.6</v>
      </c>
    </row>
    <row r="563" spans="13:15" x14ac:dyDescent="0.25">
      <c r="M563" s="4" t="s">
        <v>648</v>
      </c>
      <c r="N563" s="4">
        <v>3672</v>
      </c>
      <c r="O563" s="4">
        <v>73.44</v>
      </c>
    </row>
    <row r="564" spans="13:15" x14ac:dyDescent="0.25">
      <c r="M564" s="4" t="s">
        <v>649</v>
      </c>
      <c r="N564" s="4">
        <v>232</v>
      </c>
      <c r="O564" s="4">
        <v>23.2</v>
      </c>
    </row>
    <row r="565" spans="13:15" x14ac:dyDescent="0.25">
      <c r="M565" s="4" t="s">
        <v>650</v>
      </c>
      <c r="N565" s="4">
        <v>44</v>
      </c>
      <c r="O565" s="4">
        <v>41.8</v>
      </c>
    </row>
    <row r="566" spans="13:15" x14ac:dyDescent="0.25">
      <c r="M566" s="4" t="s">
        <v>651</v>
      </c>
      <c r="N566" s="4">
        <v>81</v>
      </c>
      <c r="O566" s="4">
        <v>42.93</v>
      </c>
    </row>
    <row r="567" spans="13:15" x14ac:dyDescent="0.25">
      <c r="M567" s="4" t="s">
        <v>652</v>
      </c>
      <c r="N567" s="4">
        <v>51</v>
      </c>
      <c r="O567" s="4">
        <v>48.45</v>
      </c>
    </row>
    <row r="568" spans="13:15" x14ac:dyDescent="0.25">
      <c r="M568" s="4" t="s">
        <v>653</v>
      </c>
      <c r="N568" s="4">
        <v>2000</v>
      </c>
      <c r="O568" s="4">
        <v>1660</v>
      </c>
    </row>
    <row r="569" spans="13:15" x14ac:dyDescent="0.25">
      <c r="M569" s="4" t="s">
        <v>654</v>
      </c>
      <c r="N569" s="4">
        <v>2808</v>
      </c>
      <c r="O569" s="4">
        <v>28.08</v>
      </c>
    </row>
    <row r="570" spans="13:15" x14ac:dyDescent="0.25">
      <c r="M570" s="4" t="s">
        <v>655</v>
      </c>
      <c r="N570" s="4">
        <v>3912</v>
      </c>
      <c r="O570" s="4">
        <v>625.91999999999996</v>
      </c>
    </row>
    <row r="571" spans="13:15" x14ac:dyDescent="0.25">
      <c r="M571" s="4" t="s">
        <v>656</v>
      </c>
      <c r="N571" s="4">
        <v>1788</v>
      </c>
      <c r="O571" s="4">
        <v>17.88</v>
      </c>
    </row>
    <row r="572" spans="13:15" x14ac:dyDescent="0.25">
      <c r="M572" s="4" t="s">
        <v>657</v>
      </c>
      <c r="N572" s="4">
        <v>1312</v>
      </c>
      <c r="O572" s="4">
        <v>144.32</v>
      </c>
    </row>
    <row r="573" spans="13:15" x14ac:dyDescent="0.25">
      <c r="M573" s="4" t="s">
        <v>658</v>
      </c>
      <c r="N573" s="4">
        <v>2099</v>
      </c>
      <c r="O573" s="4">
        <v>944.55</v>
      </c>
    </row>
    <row r="574" spans="13:15" x14ac:dyDescent="0.25">
      <c r="M574" s="4" t="s">
        <v>659</v>
      </c>
      <c r="N574" s="4">
        <v>440</v>
      </c>
      <c r="O574" s="4">
        <v>638</v>
      </c>
    </row>
    <row r="575" spans="13:15" x14ac:dyDescent="0.25">
      <c r="M575" s="4" t="s">
        <v>660</v>
      </c>
      <c r="N575" s="4">
        <v>122</v>
      </c>
      <c r="O575" s="4">
        <v>115.9</v>
      </c>
    </row>
    <row r="576" spans="13:15" x14ac:dyDescent="0.25">
      <c r="M576" s="4" t="s">
        <v>661</v>
      </c>
      <c r="N576" s="4">
        <v>200</v>
      </c>
      <c r="O576" s="4">
        <v>370</v>
      </c>
    </row>
    <row r="577" spans="13:15" x14ac:dyDescent="0.25">
      <c r="M577" s="4" t="s">
        <v>662</v>
      </c>
      <c r="N577" s="4">
        <v>2124</v>
      </c>
      <c r="O577" s="4">
        <v>3504.6</v>
      </c>
    </row>
    <row r="578" spans="13:15" x14ac:dyDescent="0.25">
      <c r="M578" s="4" t="s">
        <v>663</v>
      </c>
      <c r="N578" s="4">
        <v>1709</v>
      </c>
      <c r="O578" s="4">
        <v>991.22</v>
      </c>
    </row>
    <row r="579" spans="13:15" x14ac:dyDescent="0.25">
      <c r="M579" s="4" t="s">
        <v>664</v>
      </c>
      <c r="N579" s="4">
        <v>156</v>
      </c>
      <c r="O579" s="4">
        <v>246.48</v>
      </c>
    </row>
    <row r="580" spans="13:15" x14ac:dyDescent="0.25">
      <c r="M580" s="4" t="s">
        <v>665</v>
      </c>
      <c r="N580" s="4">
        <v>84</v>
      </c>
      <c r="O580" s="4">
        <v>132.72</v>
      </c>
    </row>
    <row r="581" spans="13:15" x14ac:dyDescent="0.25">
      <c r="M581" s="4" t="s">
        <v>666</v>
      </c>
      <c r="N581" s="4">
        <v>50</v>
      </c>
      <c r="O581" s="4">
        <v>79</v>
      </c>
    </row>
    <row r="582" spans="13:15" x14ac:dyDescent="0.25">
      <c r="M582" s="4" t="s">
        <v>667</v>
      </c>
      <c r="N582" s="4">
        <v>170</v>
      </c>
      <c r="O582" s="4">
        <v>552.5</v>
      </c>
    </row>
    <row r="583" spans="13:15" x14ac:dyDescent="0.25">
      <c r="M583" s="4" t="s">
        <v>668</v>
      </c>
      <c r="N583" s="4">
        <v>3299</v>
      </c>
      <c r="O583" s="4">
        <v>1715.48</v>
      </c>
    </row>
    <row r="584" spans="13:15" x14ac:dyDescent="0.25">
      <c r="M584" s="4" t="s">
        <v>669</v>
      </c>
      <c r="N584" s="4">
        <v>1767</v>
      </c>
      <c r="O584" s="4">
        <v>918.84</v>
      </c>
    </row>
    <row r="585" spans="13:15" x14ac:dyDescent="0.25">
      <c r="M585" s="4" t="s">
        <v>670</v>
      </c>
      <c r="N585" s="4">
        <v>750</v>
      </c>
      <c r="O585" s="4">
        <v>390</v>
      </c>
    </row>
    <row r="586" spans="13:15" x14ac:dyDescent="0.25">
      <c r="M586" s="4" t="s">
        <v>671</v>
      </c>
      <c r="N586" s="4">
        <v>497</v>
      </c>
      <c r="O586" s="4">
        <v>785.26</v>
      </c>
    </row>
    <row r="587" spans="13:15" x14ac:dyDescent="0.25">
      <c r="M587" s="4" t="s">
        <v>672</v>
      </c>
      <c r="N587" s="4">
        <v>401</v>
      </c>
      <c r="O587" s="4">
        <v>1303.25</v>
      </c>
    </row>
    <row r="588" spans="13:15" x14ac:dyDescent="0.25">
      <c r="M588" s="4" t="s">
        <v>673</v>
      </c>
      <c r="N588" s="4">
        <v>178</v>
      </c>
      <c r="O588" s="4">
        <v>578.5</v>
      </c>
    </row>
    <row r="589" spans="13:15" x14ac:dyDescent="0.25">
      <c r="M589" s="4" t="s">
        <v>674</v>
      </c>
      <c r="N589" s="4">
        <v>423</v>
      </c>
      <c r="O589" s="4">
        <v>1184.4000000000001</v>
      </c>
    </row>
    <row r="590" spans="13:15" x14ac:dyDescent="0.25">
      <c r="M590" s="4" t="s">
        <v>675</v>
      </c>
      <c r="N590" s="4">
        <v>120</v>
      </c>
      <c r="O590" s="4">
        <v>390</v>
      </c>
    </row>
    <row r="591" spans="13:15" x14ac:dyDescent="0.25">
      <c r="M591" s="4" t="s">
        <v>676</v>
      </c>
      <c r="N591" s="4">
        <v>138</v>
      </c>
      <c r="O591" s="4">
        <v>448.5</v>
      </c>
    </row>
    <row r="592" spans="13:15" x14ac:dyDescent="0.25">
      <c r="M592" s="4" t="s">
        <v>677</v>
      </c>
      <c r="N592" s="4">
        <v>64</v>
      </c>
      <c r="O592" s="4">
        <v>101.12</v>
      </c>
    </row>
    <row r="593" spans="13:15" x14ac:dyDescent="0.25">
      <c r="M593" s="4" t="s">
        <v>678</v>
      </c>
      <c r="N593" s="4">
        <v>80</v>
      </c>
      <c r="O593" s="4">
        <v>224</v>
      </c>
    </row>
    <row r="594" spans="13:15" x14ac:dyDescent="0.25">
      <c r="M594" s="4" t="s">
        <v>679</v>
      </c>
      <c r="N594" s="4">
        <v>88</v>
      </c>
      <c r="O594" s="4">
        <v>286</v>
      </c>
    </row>
    <row r="595" spans="13:15" x14ac:dyDescent="0.25">
      <c r="M595" s="4" t="s">
        <v>680</v>
      </c>
      <c r="N595" s="4">
        <v>2128</v>
      </c>
      <c r="O595" s="4">
        <v>148.96</v>
      </c>
    </row>
    <row r="596" spans="13:15" x14ac:dyDescent="0.25">
      <c r="M596" s="4" t="s">
        <v>681</v>
      </c>
      <c r="N596" s="4">
        <v>59</v>
      </c>
      <c r="O596" s="4">
        <v>31.27</v>
      </c>
    </row>
    <row r="597" spans="13:15" x14ac:dyDescent="0.25">
      <c r="M597" s="4" t="s">
        <v>682</v>
      </c>
      <c r="N597" s="4">
        <v>129</v>
      </c>
      <c r="O597" s="4">
        <v>677.25</v>
      </c>
    </row>
    <row r="598" spans="13:15" x14ac:dyDescent="0.25">
      <c r="M598" s="4" t="s">
        <v>683</v>
      </c>
      <c r="N598" s="4">
        <v>102</v>
      </c>
      <c r="O598" s="4">
        <v>535.5</v>
      </c>
    </row>
    <row r="599" spans="13:15" x14ac:dyDescent="0.25">
      <c r="M599" s="4" t="s">
        <v>684</v>
      </c>
      <c r="N599" s="4">
        <v>2815</v>
      </c>
      <c r="O599" s="4">
        <v>1097.8499999999999</v>
      </c>
    </row>
    <row r="600" spans="13:15" x14ac:dyDescent="0.25">
      <c r="M600" s="4" t="s">
        <v>685</v>
      </c>
      <c r="N600" s="4">
        <v>216</v>
      </c>
      <c r="O600" s="4">
        <v>615.6</v>
      </c>
    </row>
    <row r="601" spans="13:15" x14ac:dyDescent="0.25">
      <c r="M601" s="4" t="s">
        <v>686</v>
      </c>
      <c r="N601" s="4">
        <v>2432</v>
      </c>
      <c r="O601" s="4">
        <v>802.56</v>
      </c>
    </row>
    <row r="602" spans="13:15" x14ac:dyDescent="0.25">
      <c r="M602" s="4" t="s">
        <v>687</v>
      </c>
      <c r="N602" s="4">
        <v>361</v>
      </c>
      <c r="O602" s="4">
        <v>2292.35</v>
      </c>
    </row>
    <row r="603" spans="13:15" x14ac:dyDescent="0.25">
      <c r="M603" s="4" t="s">
        <v>688</v>
      </c>
      <c r="N603" s="4">
        <v>327</v>
      </c>
      <c r="O603" s="4">
        <v>107.91</v>
      </c>
    </row>
    <row r="604" spans="13:15" x14ac:dyDescent="0.25">
      <c r="M604" s="4" t="s">
        <v>689</v>
      </c>
      <c r="N604" s="4">
        <v>417</v>
      </c>
      <c r="O604" s="4">
        <v>729.75</v>
      </c>
    </row>
    <row r="605" spans="13:15" x14ac:dyDescent="0.25">
      <c r="M605" s="4" t="s">
        <v>690</v>
      </c>
      <c r="N605" s="4">
        <v>12300</v>
      </c>
      <c r="O605" s="4">
        <v>492</v>
      </c>
    </row>
    <row r="606" spans="13:15" x14ac:dyDescent="0.25">
      <c r="M606" s="4" t="s">
        <v>691</v>
      </c>
      <c r="N606" s="4">
        <v>1874</v>
      </c>
      <c r="O606" s="4">
        <v>4216.5</v>
      </c>
    </row>
    <row r="607" spans="13:15" x14ac:dyDescent="0.25">
      <c r="M607" s="4" t="s">
        <v>692</v>
      </c>
      <c r="N607" s="4">
        <v>245</v>
      </c>
      <c r="O607" s="4">
        <v>6860</v>
      </c>
    </row>
    <row r="608" spans="13:15" x14ac:dyDescent="0.25">
      <c r="M608" s="4" t="s">
        <v>693</v>
      </c>
      <c r="N608" s="4">
        <v>362</v>
      </c>
      <c r="O608" s="4">
        <v>166.52</v>
      </c>
    </row>
    <row r="609" spans="13:15" x14ac:dyDescent="0.25">
      <c r="M609" s="4" t="s">
        <v>694</v>
      </c>
      <c r="N609" s="4">
        <v>399</v>
      </c>
      <c r="O609" s="4">
        <v>917.7</v>
      </c>
    </row>
    <row r="610" spans="13:15" x14ac:dyDescent="0.25">
      <c r="M610" s="4" t="s">
        <v>695</v>
      </c>
      <c r="N610" s="4">
        <v>19824</v>
      </c>
      <c r="O610" s="4">
        <v>198.24</v>
      </c>
    </row>
    <row r="611" spans="13:15" x14ac:dyDescent="0.25">
      <c r="M611" s="4" t="s">
        <v>696</v>
      </c>
      <c r="N611" s="4">
        <v>17280</v>
      </c>
      <c r="O611" s="4">
        <v>36.287999999999997</v>
      </c>
    </row>
    <row r="612" spans="13:15" x14ac:dyDescent="0.25">
      <c r="M612" s="4" t="s">
        <v>697</v>
      </c>
      <c r="N612" s="4">
        <v>1278</v>
      </c>
      <c r="O612" s="4">
        <v>281.16000000000003</v>
      </c>
    </row>
    <row r="613" spans="13:15" x14ac:dyDescent="0.25">
      <c r="M613" s="4" t="s">
        <v>698</v>
      </c>
      <c r="N613" s="4">
        <v>5292</v>
      </c>
      <c r="O613" s="4">
        <v>105.84</v>
      </c>
    </row>
    <row r="614" spans="13:15" x14ac:dyDescent="0.25">
      <c r="M614" s="4" t="s">
        <v>699</v>
      </c>
      <c r="N614" s="4">
        <v>2880</v>
      </c>
      <c r="O614" s="4">
        <v>115.2</v>
      </c>
    </row>
    <row r="615" spans="13:15" x14ac:dyDescent="0.25">
      <c r="M615" s="4" t="s">
        <v>700</v>
      </c>
      <c r="N615" s="4">
        <v>1200</v>
      </c>
      <c r="O615" s="4">
        <v>84</v>
      </c>
    </row>
    <row r="616" spans="13:15" x14ac:dyDescent="0.25">
      <c r="M616" s="4" t="s">
        <v>701</v>
      </c>
      <c r="N616" s="4">
        <v>171</v>
      </c>
      <c r="O616" s="4">
        <v>162.44999999999999</v>
      </c>
    </row>
    <row r="617" spans="13:15" x14ac:dyDescent="0.25">
      <c r="M617" s="4" t="s">
        <v>702</v>
      </c>
      <c r="N617" s="4">
        <v>120</v>
      </c>
      <c r="O617" s="4">
        <v>114</v>
      </c>
    </row>
    <row r="618" spans="13:15" x14ac:dyDescent="0.25">
      <c r="M618" s="4" t="s">
        <v>703</v>
      </c>
      <c r="N618" s="4">
        <v>96</v>
      </c>
      <c r="O618" s="4">
        <v>91.2</v>
      </c>
    </row>
    <row r="619" spans="13:15" x14ac:dyDescent="0.25">
      <c r="M619" s="4" t="s">
        <v>704</v>
      </c>
      <c r="N619" s="4">
        <v>96</v>
      </c>
      <c r="O619" s="4">
        <v>91.2</v>
      </c>
    </row>
    <row r="620" spans="13:15" x14ac:dyDescent="0.25">
      <c r="M620" s="4" t="s">
        <v>705</v>
      </c>
      <c r="N620" s="4">
        <v>15</v>
      </c>
      <c r="O620" s="4">
        <v>48.75</v>
      </c>
    </row>
    <row r="621" spans="13:15" x14ac:dyDescent="0.25">
      <c r="M621" s="4" t="s">
        <v>706</v>
      </c>
      <c r="N621" s="4">
        <v>300</v>
      </c>
      <c r="O621" s="4">
        <v>45</v>
      </c>
    </row>
    <row r="622" spans="13:15" x14ac:dyDescent="0.25">
      <c r="M622" s="4" t="s">
        <v>707</v>
      </c>
      <c r="N622" s="4">
        <v>396</v>
      </c>
      <c r="O622" s="4">
        <v>43.56</v>
      </c>
    </row>
    <row r="623" spans="13:15" x14ac:dyDescent="0.25">
      <c r="M623" s="4" t="s">
        <v>708</v>
      </c>
      <c r="N623" s="4">
        <v>1436</v>
      </c>
      <c r="O623" s="4">
        <v>8888.84</v>
      </c>
    </row>
    <row r="624" spans="13:15" x14ac:dyDescent="0.25">
      <c r="M624" s="4" t="s">
        <v>709</v>
      </c>
      <c r="N624" s="4">
        <v>603</v>
      </c>
      <c r="O624" s="4">
        <v>6.03</v>
      </c>
    </row>
    <row r="625" spans="13:15" x14ac:dyDescent="0.25">
      <c r="M625" s="4" t="s">
        <v>710</v>
      </c>
      <c r="N625" s="4">
        <v>4</v>
      </c>
      <c r="O625" s="4">
        <v>287.95999999999998</v>
      </c>
    </row>
    <row r="626" spans="13:15" x14ac:dyDescent="0.25">
      <c r="M626" s="4" t="s">
        <v>43</v>
      </c>
      <c r="N626" s="4">
        <v>44500</v>
      </c>
      <c r="O626" s="4">
        <v>1335</v>
      </c>
    </row>
    <row r="627" spans="13:15" x14ac:dyDescent="0.25">
      <c r="M627" s="4" t="s">
        <v>711</v>
      </c>
      <c r="N627" s="4">
        <v>5</v>
      </c>
      <c r="O627" s="4">
        <v>0.05</v>
      </c>
    </row>
    <row r="628" spans="13:15" x14ac:dyDescent="0.25">
      <c r="M628" s="4" t="s">
        <v>712</v>
      </c>
      <c r="N628" s="4">
        <v>17252</v>
      </c>
      <c r="O628" s="4">
        <v>2242.7600000000002</v>
      </c>
    </row>
    <row r="629" spans="13:15" x14ac:dyDescent="0.25">
      <c r="M629" s="4" t="s">
        <v>713</v>
      </c>
      <c r="N629" s="4">
        <v>3000</v>
      </c>
      <c r="O629" s="4">
        <v>591.49199999999996</v>
      </c>
    </row>
    <row r="630" spans="13:15" x14ac:dyDescent="0.25">
      <c r="M630" s="4" t="s">
        <v>714</v>
      </c>
      <c r="N630" s="4">
        <v>13500</v>
      </c>
      <c r="O630" s="4">
        <v>1350</v>
      </c>
    </row>
    <row r="631" spans="13:15" x14ac:dyDescent="0.25">
      <c r="M631" s="4" t="s">
        <v>715</v>
      </c>
      <c r="N631" s="4">
        <v>1425</v>
      </c>
      <c r="O631" s="4">
        <v>45101.25</v>
      </c>
    </row>
    <row r="632" spans="13:15" x14ac:dyDescent="0.25">
      <c r="M632" s="4" t="s">
        <v>716</v>
      </c>
      <c r="N632" s="4">
        <v>850</v>
      </c>
      <c r="O632" s="4">
        <v>28900</v>
      </c>
    </row>
    <row r="633" spans="13:15" x14ac:dyDescent="0.25">
      <c r="M633" s="4" t="s">
        <v>717</v>
      </c>
      <c r="N633" s="4">
        <v>716</v>
      </c>
      <c r="O633" s="4">
        <v>27208</v>
      </c>
    </row>
    <row r="634" spans="13:15" x14ac:dyDescent="0.25">
      <c r="M634" s="4" t="s">
        <v>718</v>
      </c>
      <c r="N634" s="4">
        <v>2195</v>
      </c>
      <c r="O634" s="4">
        <v>104262.5</v>
      </c>
    </row>
    <row r="635" spans="13:15" x14ac:dyDescent="0.25">
      <c r="M635" s="4" t="s">
        <v>719</v>
      </c>
      <c r="N635" s="4">
        <v>740</v>
      </c>
      <c r="O635" s="4">
        <v>19684</v>
      </c>
    </row>
    <row r="636" spans="13:15" x14ac:dyDescent="0.25">
      <c r="M636" s="4" t="s">
        <v>720</v>
      </c>
      <c r="N636" s="4">
        <v>305</v>
      </c>
      <c r="O636" s="4">
        <v>11590</v>
      </c>
    </row>
    <row r="637" spans="13:15" x14ac:dyDescent="0.25">
      <c r="M637" s="4" t="s">
        <v>721</v>
      </c>
      <c r="N637" s="4">
        <v>275</v>
      </c>
      <c r="O637" s="4">
        <v>9075</v>
      </c>
    </row>
    <row r="638" spans="13:15" x14ac:dyDescent="0.25">
      <c r="M638" s="4" t="s">
        <v>722</v>
      </c>
      <c r="N638" s="4">
        <v>47</v>
      </c>
      <c r="O638" s="4">
        <v>40.42</v>
      </c>
    </row>
    <row r="639" spans="13:15" x14ac:dyDescent="0.25">
      <c r="M639" s="4" t="s">
        <v>723</v>
      </c>
      <c r="N639" s="4">
        <v>25</v>
      </c>
      <c r="O639" s="4">
        <v>20</v>
      </c>
    </row>
    <row r="640" spans="13:15" x14ac:dyDescent="0.25">
      <c r="M640" s="4" t="s">
        <v>724</v>
      </c>
      <c r="N640" s="4">
        <v>2375</v>
      </c>
      <c r="O640" s="4">
        <v>11400</v>
      </c>
    </row>
    <row r="641" spans="13:15" x14ac:dyDescent="0.25">
      <c r="M641" s="4" t="s">
        <v>725</v>
      </c>
      <c r="N641" s="4">
        <v>34</v>
      </c>
      <c r="O641" s="4">
        <v>0.34</v>
      </c>
    </row>
    <row r="642" spans="13:15" x14ac:dyDescent="0.25">
      <c r="M642" s="4" t="s">
        <v>726</v>
      </c>
      <c r="N642" s="4">
        <v>20</v>
      </c>
      <c r="O642" s="4">
        <v>73.400000000000006</v>
      </c>
    </row>
    <row r="643" spans="13:15" x14ac:dyDescent="0.25">
      <c r="M643" s="4" t="s">
        <v>727</v>
      </c>
      <c r="N643" s="4">
        <v>63</v>
      </c>
      <c r="O643" s="4">
        <v>286.64999999999998</v>
      </c>
    </row>
    <row r="644" spans="13:15" x14ac:dyDescent="0.25">
      <c r="M644" s="4" t="s">
        <v>728</v>
      </c>
      <c r="N644" s="4">
        <v>197</v>
      </c>
      <c r="O644" s="4">
        <v>1891.2</v>
      </c>
    </row>
    <row r="645" spans="13:15" x14ac:dyDescent="0.25">
      <c r="M645" s="4" t="s">
        <v>729</v>
      </c>
      <c r="N645" s="4">
        <v>176</v>
      </c>
      <c r="O645" s="4">
        <v>1689.6</v>
      </c>
    </row>
    <row r="646" spans="13:15" x14ac:dyDescent="0.25">
      <c r="M646" s="4" t="s">
        <v>44</v>
      </c>
      <c r="N646" s="4">
        <v>811</v>
      </c>
      <c r="O646" s="4">
        <v>6650.2</v>
      </c>
    </row>
    <row r="647" spans="13:15" x14ac:dyDescent="0.25">
      <c r="M647" s="4" t="s">
        <v>45</v>
      </c>
      <c r="N647" s="4">
        <v>1944</v>
      </c>
      <c r="O647" s="4">
        <v>8748</v>
      </c>
    </row>
    <row r="648" spans="13:15" x14ac:dyDescent="0.25">
      <c r="M648" s="4" t="s">
        <v>730</v>
      </c>
      <c r="N648" s="4">
        <v>21</v>
      </c>
      <c r="O648" s="4">
        <v>21.21</v>
      </c>
    </row>
    <row r="649" spans="13:15" x14ac:dyDescent="0.25">
      <c r="M649" s="4" t="s">
        <v>731</v>
      </c>
      <c r="N649" s="4">
        <v>182</v>
      </c>
      <c r="O649" s="4">
        <v>1747.2</v>
      </c>
    </row>
    <row r="650" spans="13:15" x14ac:dyDescent="0.25">
      <c r="M650" s="4" t="s">
        <v>732</v>
      </c>
      <c r="N650" s="4">
        <v>25</v>
      </c>
      <c r="O650" s="4">
        <v>39.5</v>
      </c>
    </row>
    <row r="651" spans="13:15" x14ac:dyDescent="0.25">
      <c r="M651" s="4" t="s">
        <v>733</v>
      </c>
      <c r="N651" s="4">
        <v>72</v>
      </c>
      <c r="O651" s="4">
        <v>123.84</v>
      </c>
    </row>
    <row r="652" spans="13:15" x14ac:dyDescent="0.25">
      <c r="M652" s="4" t="s">
        <v>734</v>
      </c>
      <c r="N652" s="4">
        <v>60</v>
      </c>
      <c r="O652" s="4">
        <v>48</v>
      </c>
    </row>
    <row r="653" spans="13:15" x14ac:dyDescent="0.25">
      <c r="M653" s="4" t="s">
        <v>735</v>
      </c>
      <c r="N653" s="4">
        <v>24</v>
      </c>
      <c r="O653" s="4">
        <v>157.68</v>
      </c>
    </row>
    <row r="654" spans="13:15" x14ac:dyDescent="0.25">
      <c r="M654" s="4" t="s">
        <v>736</v>
      </c>
      <c r="N654" s="4">
        <v>71</v>
      </c>
      <c r="O654" s="4">
        <v>150.52000000000001</v>
      </c>
    </row>
    <row r="655" spans="13:15" x14ac:dyDescent="0.25">
      <c r="M655" s="4" t="s">
        <v>737</v>
      </c>
      <c r="N655" s="4">
        <v>110</v>
      </c>
      <c r="O655" s="4">
        <v>1056</v>
      </c>
    </row>
    <row r="656" spans="13:15" x14ac:dyDescent="0.25">
      <c r="M656" s="4" t="s">
        <v>738</v>
      </c>
      <c r="N656" s="4">
        <v>29</v>
      </c>
      <c r="O656" s="4">
        <v>52.49</v>
      </c>
    </row>
    <row r="657" spans="13:15" x14ac:dyDescent="0.25">
      <c r="M657" s="4" t="s">
        <v>739</v>
      </c>
      <c r="N657" s="4">
        <v>85</v>
      </c>
      <c r="O657" s="4">
        <v>0.85</v>
      </c>
    </row>
    <row r="658" spans="13:15" x14ac:dyDescent="0.25">
      <c r="M658" s="4" t="s">
        <v>740</v>
      </c>
      <c r="N658" s="4">
        <v>189</v>
      </c>
      <c r="O658" s="4">
        <v>4725</v>
      </c>
    </row>
    <row r="659" spans="13:15" x14ac:dyDescent="0.25">
      <c r="M659" s="4" t="s">
        <v>741</v>
      </c>
      <c r="N659" s="4">
        <v>7</v>
      </c>
      <c r="O659" s="4">
        <v>133</v>
      </c>
    </row>
    <row r="660" spans="13:15" x14ac:dyDescent="0.25">
      <c r="M660" s="4" t="s">
        <v>742</v>
      </c>
      <c r="N660" s="4">
        <v>13</v>
      </c>
      <c r="O660" s="4">
        <v>58.5</v>
      </c>
    </row>
    <row r="661" spans="13:15" x14ac:dyDescent="0.25">
      <c r="M661" s="4" t="s">
        <v>743</v>
      </c>
      <c r="N661" s="4">
        <v>6</v>
      </c>
      <c r="O661" s="4">
        <v>114</v>
      </c>
    </row>
    <row r="662" spans="13:15" x14ac:dyDescent="0.25">
      <c r="M662" s="4" t="s">
        <v>744</v>
      </c>
      <c r="N662" s="4">
        <v>214</v>
      </c>
      <c r="O662" s="4">
        <v>248.24</v>
      </c>
    </row>
    <row r="663" spans="13:15" x14ac:dyDescent="0.25">
      <c r="M663" s="4" t="s">
        <v>46</v>
      </c>
      <c r="N663" s="4">
        <v>2252.7999999899998</v>
      </c>
      <c r="O663" s="4">
        <v>2703.36</v>
      </c>
    </row>
    <row r="664" spans="13:15" x14ac:dyDescent="0.25">
      <c r="M664" s="4" t="s">
        <v>745</v>
      </c>
      <c r="N664" s="4">
        <v>2640</v>
      </c>
      <c r="O664" s="4">
        <v>422.4</v>
      </c>
    </row>
    <row r="665" spans="13:15" x14ac:dyDescent="0.25">
      <c r="M665" s="4" t="s">
        <v>746</v>
      </c>
      <c r="N665" s="4">
        <v>2980</v>
      </c>
      <c r="O665" s="4">
        <v>625.79999999999995</v>
      </c>
    </row>
    <row r="666" spans="13:15" x14ac:dyDescent="0.25">
      <c r="M666" s="4" t="s">
        <v>47</v>
      </c>
      <c r="N666" s="4">
        <v>5</v>
      </c>
      <c r="O666" s="4">
        <v>1690</v>
      </c>
    </row>
    <row r="667" spans="13:15" x14ac:dyDescent="0.25">
      <c r="M667" s="4" t="s">
        <v>48</v>
      </c>
      <c r="N667" s="4">
        <v>4</v>
      </c>
      <c r="O667" s="4">
        <v>1468</v>
      </c>
    </row>
    <row r="668" spans="13:15" x14ac:dyDescent="0.25">
      <c r="M668" s="4" t="s">
        <v>747</v>
      </c>
      <c r="N668" s="4">
        <v>1</v>
      </c>
      <c r="O668" s="4">
        <v>0.01</v>
      </c>
    </row>
    <row r="669" spans="13:15" x14ac:dyDescent="0.25">
      <c r="M669" s="4" t="s">
        <v>49</v>
      </c>
      <c r="N669" s="4">
        <v>3</v>
      </c>
      <c r="O669" s="4">
        <v>1188</v>
      </c>
    </row>
    <row r="670" spans="13:15" x14ac:dyDescent="0.25">
      <c r="M670" s="4" t="s">
        <v>748</v>
      </c>
      <c r="N670" s="4">
        <v>51</v>
      </c>
      <c r="O670" s="4">
        <v>1836</v>
      </c>
    </row>
    <row r="671" spans="13:15" x14ac:dyDescent="0.25">
      <c r="M671" s="4" t="s">
        <v>749</v>
      </c>
      <c r="N671" s="4">
        <v>1</v>
      </c>
      <c r="O671" s="4">
        <v>48</v>
      </c>
    </row>
    <row r="672" spans="13:15" x14ac:dyDescent="0.25">
      <c r="M672" s="4" t="s">
        <v>51</v>
      </c>
      <c r="N672" s="4">
        <v>7</v>
      </c>
      <c r="O672" s="4">
        <v>2982</v>
      </c>
    </row>
    <row r="673" spans="13:15" x14ac:dyDescent="0.25">
      <c r="M673" s="4" t="s">
        <v>750</v>
      </c>
      <c r="N673" s="4">
        <v>1</v>
      </c>
      <c r="O673" s="4">
        <v>0.01</v>
      </c>
    </row>
    <row r="674" spans="13:15" x14ac:dyDescent="0.25">
      <c r="M674" s="4" t="s">
        <v>54</v>
      </c>
      <c r="N674" s="4">
        <v>1</v>
      </c>
      <c r="O674" s="4">
        <v>420</v>
      </c>
    </row>
    <row r="675" spans="13:15" x14ac:dyDescent="0.25">
      <c r="M675" s="4" t="s">
        <v>751</v>
      </c>
      <c r="N675" s="4">
        <v>1</v>
      </c>
      <c r="O675" s="4">
        <v>141</v>
      </c>
    </row>
    <row r="676" spans="13:15" x14ac:dyDescent="0.25">
      <c r="M676" s="4" t="s">
        <v>752</v>
      </c>
      <c r="N676" s="4">
        <v>1</v>
      </c>
      <c r="O676" s="4">
        <v>235</v>
      </c>
    </row>
    <row r="677" spans="13:15" x14ac:dyDescent="0.25">
      <c r="M677" s="4" t="s">
        <v>57</v>
      </c>
      <c r="N677" s="4">
        <v>3</v>
      </c>
      <c r="O677" s="4">
        <v>912</v>
      </c>
    </row>
    <row r="678" spans="13:15" x14ac:dyDescent="0.25">
      <c r="M678" s="4" t="s">
        <v>753</v>
      </c>
      <c r="N678" s="4">
        <v>1</v>
      </c>
      <c r="O678" s="4">
        <v>40</v>
      </c>
    </row>
    <row r="679" spans="13:15" x14ac:dyDescent="0.25">
      <c r="M679" s="4" t="s">
        <v>754</v>
      </c>
      <c r="N679" s="4">
        <v>1</v>
      </c>
      <c r="O679" s="4">
        <v>43</v>
      </c>
    </row>
    <row r="680" spans="13:15" x14ac:dyDescent="0.25">
      <c r="M680" s="4" t="s">
        <v>755</v>
      </c>
      <c r="N680" s="4">
        <v>1</v>
      </c>
      <c r="O680" s="4">
        <v>416</v>
      </c>
    </row>
    <row r="681" spans="13:15" x14ac:dyDescent="0.25">
      <c r="M681" s="4" t="s">
        <v>756</v>
      </c>
      <c r="N681" s="4">
        <v>1</v>
      </c>
      <c r="O681" s="4">
        <v>338</v>
      </c>
    </row>
    <row r="682" spans="13:15" x14ac:dyDescent="0.25">
      <c r="M682" s="4" t="s">
        <v>61</v>
      </c>
      <c r="N682" s="4">
        <v>5</v>
      </c>
      <c r="O682" s="4">
        <v>1650</v>
      </c>
    </row>
    <row r="683" spans="13:15" x14ac:dyDescent="0.25">
      <c r="M683" s="4" t="s">
        <v>62</v>
      </c>
      <c r="N683" s="4">
        <v>1</v>
      </c>
      <c r="O683" s="4">
        <v>263</v>
      </c>
    </row>
    <row r="684" spans="13:15" x14ac:dyDescent="0.25">
      <c r="M684" s="4" t="s">
        <v>757</v>
      </c>
      <c r="N684" s="4">
        <v>8</v>
      </c>
      <c r="O684" s="4">
        <v>2264</v>
      </c>
    </row>
    <row r="685" spans="13:15" x14ac:dyDescent="0.25">
      <c r="M685" s="4" t="s">
        <v>758</v>
      </c>
      <c r="N685" s="4">
        <v>1</v>
      </c>
      <c r="O685" s="4">
        <v>337</v>
      </c>
    </row>
    <row r="686" spans="13:15" x14ac:dyDescent="0.25">
      <c r="M686" s="4" t="s">
        <v>759</v>
      </c>
      <c r="N686" s="4">
        <v>1</v>
      </c>
      <c r="O686" s="4">
        <v>466</v>
      </c>
    </row>
    <row r="687" spans="13:15" x14ac:dyDescent="0.25">
      <c r="M687" s="4" t="s">
        <v>66</v>
      </c>
      <c r="N687" s="4">
        <v>2</v>
      </c>
      <c r="O687" s="4">
        <v>766</v>
      </c>
    </row>
    <row r="688" spans="13:15" x14ac:dyDescent="0.25">
      <c r="M688" s="4" t="s">
        <v>760</v>
      </c>
      <c r="N688" s="4">
        <v>12</v>
      </c>
      <c r="O688" s="4">
        <v>3732</v>
      </c>
    </row>
    <row r="689" spans="13:15" x14ac:dyDescent="0.25">
      <c r="M689" s="4" t="s">
        <v>761</v>
      </c>
      <c r="N689" s="4">
        <v>2</v>
      </c>
      <c r="O689" s="4">
        <v>322</v>
      </c>
    </row>
    <row r="690" spans="13:15" x14ac:dyDescent="0.25">
      <c r="M690" s="4" t="s">
        <v>70</v>
      </c>
      <c r="N690" s="4">
        <v>1</v>
      </c>
      <c r="O690" s="4">
        <v>299</v>
      </c>
    </row>
    <row r="691" spans="13:15" x14ac:dyDescent="0.25">
      <c r="M691" s="4" t="s">
        <v>762</v>
      </c>
      <c r="N691" s="4">
        <v>3</v>
      </c>
      <c r="O691" s="4">
        <v>120</v>
      </c>
    </row>
    <row r="692" spans="13:15" x14ac:dyDescent="0.25">
      <c r="M692" s="4" t="s">
        <v>763</v>
      </c>
      <c r="N692" s="4">
        <v>1</v>
      </c>
      <c r="O692" s="4">
        <v>348</v>
      </c>
    </row>
    <row r="693" spans="13:15" x14ac:dyDescent="0.25">
      <c r="M693" s="4" t="s">
        <v>764</v>
      </c>
      <c r="N693" s="4">
        <v>1</v>
      </c>
      <c r="O693" s="4">
        <v>229.61</v>
      </c>
    </row>
    <row r="694" spans="13:15" x14ac:dyDescent="0.25">
      <c r="M694" s="4" t="s">
        <v>765</v>
      </c>
      <c r="N694" s="4">
        <v>1</v>
      </c>
      <c r="O694" s="4">
        <v>572</v>
      </c>
    </row>
    <row r="695" spans="13:15" x14ac:dyDescent="0.25">
      <c r="M695" s="4" t="s">
        <v>766</v>
      </c>
      <c r="N695" s="4">
        <v>23</v>
      </c>
      <c r="O695" s="4">
        <v>3595.59</v>
      </c>
    </row>
    <row r="696" spans="13:15" x14ac:dyDescent="0.25">
      <c r="M696" s="4" t="s">
        <v>767</v>
      </c>
      <c r="N696" s="4">
        <v>1</v>
      </c>
      <c r="O696" s="4">
        <v>231</v>
      </c>
    </row>
    <row r="697" spans="13:15" x14ac:dyDescent="0.25">
      <c r="M697" s="4" t="s">
        <v>75</v>
      </c>
      <c r="N697" s="4">
        <v>2</v>
      </c>
      <c r="O697" s="4">
        <v>424</v>
      </c>
    </row>
    <row r="698" spans="13:15" x14ac:dyDescent="0.25">
      <c r="M698" s="4" t="s">
        <v>768</v>
      </c>
      <c r="N698" s="4">
        <v>1</v>
      </c>
      <c r="O698" s="4">
        <v>277</v>
      </c>
    </row>
    <row r="699" spans="13:15" x14ac:dyDescent="0.25">
      <c r="M699" s="4" t="s">
        <v>769</v>
      </c>
      <c r="N699" s="4">
        <v>1</v>
      </c>
      <c r="O699" s="4">
        <v>111</v>
      </c>
    </row>
    <row r="700" spans="13:15" x14ac:dyDescent="0.25">
      <c r="M700" s="4" t="s">
        <v>770</v>
      </c>
      <c r="N700" s="4">
        <v>2</v>
      </c>
      <c r="O700" s="4">
        <v>892</v>
      </c>
    </row>
    <row r="701" spans="13:15" x14ac:dyDescent="0.25">
      <c r="M701" s="4" t="s">
        <v>771</v>
      </c>
      <c r="N701" s="4">
        <v>1</v>
      </c>
      <c r="O701" s="4">
        <v>1890</v>
      </c>
    </row>
    <row r="702" spans="13:15" x14ac:dyDescent="0.25">
      <c r="M702" s="4" t="s">
        <v>772</v>
      </c>
      <c r="N702" s="4">
        <v>14</v>
      </c>
      <c r="O702" s="4">
        <v>6860</v>
      </c>
    </row>
    <row r="703" spans="13:15" x14ac:dyDescent="0.25">
      <c r="M703" s="4" t="s">
        <v>773</v>
      </c>
      <c r="N703" s="4">
        <v>6</v>
      </c>
      <c r="O703" s="4">
        <v>2412</v>
      </c>
    </row>
    <row r="704" spans="13:15" x14ac:dyDescent="0.25">
      <c r="M704" s="4" t="s">
        <v>774</v>
      </c>
      <c r="N704" s="4">
        <v>1</v>
      </c>
      <c r="O704" s="4">
        <v>361</v>
      </c>
    </row>
    <row r="705" spans="13:15" x14ac:dyDescent="0.25">
      <c r="M705" s="4" t="s">
        <v>775</v>
      </c>
      <c r="N705" s="4">
        <v>1</v>
      </c>
      <c r="O705" s="4">
        <v>438</v>
      </c>
    </row>
    <row r="706" spans="13:15" x14ac:dyDescent="0.25">
      <c r="M706" s="4" t="s">
        <v>776</v>
      </c>
      <c r="N706" s="4">
        <v>4</v>
      </c>
      <c r="O706" s="4">
        <v>2220</v>
      </c>
    </row>
    <row r="707" spans="13:15" x14ac:dyDescent="0.25">
      <c r="M707" s="4" t="s">
        <v>777</v>
      </c>
      <c r="N707" s="4">
        <v>1</v>
      </c>
      <c r="O707" s="4">
        <v>613</v>
      </c>
    </row>
    <row r="708" spans="13:15" x14ac:dyDescent="0.25">
      <c r="M708" s="4" t="s">
        <v>778</v>
      </c>
      <c r="N708" s="4">
        <v>2</v>
      </c>
      <c r="O708" s="4">
        <v>674</v>
      </c>
    </row>
    <row r="709" spans="13:15" x14ac:dyDescent="0.25">
      <c r="M709" s="4" t="s">
        <v>779</v>
      </c>
      <c r="N709" s="4">
        <v>1</v>
      </c>
      <c r="O709" s="4">
        <v>240</v>
      </c>
    </row>
    <row r="710" spans="13:15" x14ac:dyDescent="0.25">
      <c r="M710" s="4" t="s">
        <v>780</v>
      </c>
      <c r="N710" s="4">
        <v>1</v>
      </c>
      <c r="O710" s="4">
        <v>403</v>
      </c>
    </row>
    <row r="711" spans="13:15" x14ac:dyDescent="0.25">
      <c r="M711" s="4" t="s">
        <v>781</v>
      </c>
      <c r="N711" s="4">
        <v>1</v>
      </c>
      <c r="O711" s="4">
        <v>492</v>
      </c>
    </row>
    <row r="712" spans="13:15" x14ac:dyDescent="0.25">
      <c r="M712" s="4" t="s">
        <v>82</v>
      </c>
      <c r="N712" s="4">
        <v>2</v>
      </c>
      <c r="O712" s="4">
        <v>800</v>
      </c>
    </row>
    <row r="713" spans="13:15" x14ac:dyDescent="0.25">
      <c r="M713" s="4" t="s">
        <v>782</v>
      </c>
      <c r="N713" s="4">
        <v>9</v>
      </c>
      <c r="O713" s="4">
        <v>2331</v>
      </c>
    </row>
    <row r="714" spans="13:15" x14ac:dyDescent="0.25">
      <c r="M714" s="4" t="s">
        <v>93</v>
      </c>
      <c r="N714" s="4">
        <v>65</v>
      </c>
      <c r="O714" s="4">
        <v>7475</v>
      </c>
    </row>
    <row r="715" spans="13:15" x14ac:dyDescent="0.25">
      <c r="M715" s="4" t="s">
        <v>783</v>
      </c>
      <c r="N715" s="4">
        <v>2</v>
      </c>
      <c r="O715" s="4">
        <v>190</v>
      </c>
    </row>
    <row r="716" spans="13:15" x14ac:dyDescent="0.25">
      <c r="M716" s="4" t="s">
        <v>784</v>
      </c>
      <c r="N716" s="4">
        <v>4</v>
      </c>
      <c r="O716" s="4">
        <v>0.04</v>
      </c>
    </row>
    <row r="717" spans="13:15" x14ac:dyDescent="0.25">
      <c r="M717" s="4" t="s">
        <v>785</v>
      </c>
      <c r="N717" s="4">
        <v>2</v>
      </c>
      <c r="O717" s="4">
        <v>0.02</v>
      </c>
    </row>
    <row r="718" spans="13:15" x14ac:dyDescent="0.25">
      <c r="M718" s="4" t="s">
        <v>786</v>
      </c>
      <c r="N718" s="4">
        <v>3</v>
      </c>
      <c r="O718" s="4">
        <v>330</v>
      </c>
    </row>
    <row r="719" spans="13:15" x14ac:dyDescent="0.25">
      <c r="M719" s="4" t="s">
        <v>787</v>
      </c>
      <c r="N719" s="4">
        <v>11525</v>
      </c>
      <c r="O719" s="4">
        <v>922</v>
      </c>
    </row>
    <row r="720" spans="13:15" x14ac:dyDescent="0.25">
      <c r="M720" s="4" t="s">
        <v>788</v>
      </c>
      <c r="N720" s="4">
        <v>1010</v>
      </c>
      <c r="O720" s="4">
        <v>131.30000000000001</v>
      </c>
    </row>
    <row r="721" spans="13:15" x14ac:dyDescent="0.25">
      <c r="M721" s="4" t="s">
        <v>789</v>
      </c>
      <c r="N721" s="4">
        <v>331</v>
      </c>
      <c r="O721" s="4">
        <v>52.96</v>
      </c>
    </row>
    <row r="722" spans="13:15" x14ac:dyDescent="0.25">
      <c r="M722" s="4" t="s">
        <v>790</v>
      </c>
      <c r="N722" s="4">
        <v>407</v>
      </c>
      <c r="O722" s="4">
        <v>9361</v>
      </c>
    </row>
    <row r="723" spans="13:15" x14ac:dyDescent="0.25">
      <c r="M723" s="4" t="s">
        <v>791</v>
      </c>
      <c r="N723" s="4">
        <v>277</v>
      </c>
      <c r="O723" s="4">
        <v>692.5</v>
      </c>
    </row>
    <row r="724" spans="13:15" x14ac:dyDescent="0.25">
      <c r="M724" s="4" t="s">
        <v>792</v>
      </c>
      <c r="N724" s="4">
        <v>222</v>
      </c>
      <c r="O724" s="4">
        <v>1776</v>
      </c>
    </row>
    <row r="725" spans="13:15" x14ac:dyDescent="0.25">
      <c r="M725" s="4" t="s">
        <v>793</v>
      </c>
      <c r="N725" s="4">
        <v>1140</v>
      </c>
      <c r="O725" s="4">
        <v>1299.5999999999999</v>
      </c>
    </row>
    <row r="726" spans="13:15" x14ac:dyDescent="0.25">
      <c r="M726" s="4" t="s">
        <v>794</v>
      </c>
      <c r="N726" s="4">
        <v>346</v>
      </c>
      <c r="O726" s="4">
        <v>1730</v>
      </c>
    </row>
    <row r="727" spans="13:15" x14ac:dyDescent="0.25">
      <c r="M727" s="4" t="s">
        <v>795</v>
      </c>
      <c r="N727" s="4">
        <v>832</v>
      </c>
      <c r="O727" s="4">
        <v>3328</v>
      </c>
    </row>
    <row r="728" spans="13:15" x14ac:dyDescent="0.25">
      <c r="M728" s="4" t="s">
        <v>796</v>
      </c>
      <c r="N728" s="4">
        <v>1772</v>
      </c>
      <c r="O728" s="4">
        <v>974.6</v>
      </c>
    </row>
    <row r="729" spans="13:15" x14ac:dyDescent="0.25">
      <c r="M729" s="4" t="s">
        <v>797</v>
      </c>
      <c r="N729" s="4">
        <v>234</v>
      </c>
      <c r="O729" s="4">
        <v>109.98</v>
      </c>
    </row>
    <row r="730" spans="13:15" x14ac:dyDescent="0.25">
      <c r="M730" s="4" t="s">
        <v>798</v>
      </c>
      <c r="N730" s="4">
        <v>1030</v>
      </c>
      <c r="O730" s="4">
        <v>679.8</v>
      </c>
    </row>
    <row r="731" spans="13:15" x14ac:dyDescent="0.25">
      <c r="M731" s="4" t="s">
        <v>799</v>
      </c>
      <c r="N731" s="4">
        <v>587</v>
      </c>
      <c r="O731" s="4">
        <v>340.46</v>
      </c>
    </row>
    <row r="732" spans="13:15" x14ac:dyDescent="0.25">
      <c r="M732" s="4" t="s">
        <v>800</v>
      </c>
      <c r="N732" s="4">
        <v>770</v>
      </c>
      <c r="O732" s="4">
        <v>115.5</v>
      </c>
    </row>
    <row r="733" spans="13:15" x14ac:dyDescent="0.25">
      <c r="M733" s="4" t="s">
        <v>801</v>
      </c>
      <c r="N733" s="4">
        <v>392</v>
      </c>
      <c r="O733" s="4">
        <v>58.8</v>
      </c>
    </row>
    <row r="734" spans="13:15" x14ac:dyDescent="0.25">
      <c r="M734" s="4" t="s">
        <v>802</v>
      </c>
      <c r="N734" s="4">
        <v>1503</v>
      </c>
      <c r="O734" s="4">
        <v>1653.3</v>
      </c>
    </row>
    <row r="735" spans="13:15" x14ac:dyDescent="0.25">
      <c r="M735" s="4" t="s">
        <v>803</v>
      </c>
      <c r="N735" s="4">
        <v>592</v>
      </c>
      <c r="O735" s="4">
        <v>85526.24</v>
      </c>
    </row>
    <row r="736" spans="13:15" x14ac:dyDescent="0.25">
      <c r="M736" s="4" t="s">
        <v>804</v>
      </c>
      <c r="N736" s="4">
        <v>225</v>
      </c>
      <c r="O736" s="4">
        <v>78.75</v>
      </c>
    </row>
    <row r="737" spans="13:15" x14ac:dyDescent="0.25">
      <c r="M737" s="4" t="s">
        <v>805</v>
      </c>
      <c r="N737" s="4">
        <v>100</v>
      </c>
      <c r="O737" s="4">
        <v>75</v>
      </c>
    </row>
    <row r="738" spans="13:15" x14ac:dyDescent="0.25">
      <c r="M738" s="4" t="s">
        <v>806</v>
      </c>
      <c r="N738" s="4">
        <v>160.19999999999999</v>
      </c>
      <c r="O738" s="4">
        <v>136.16999999999999</v>
      </c>
    </row>
    <row r="739" spans="13:15" x14ac:dyDescent="0.25">
      <c r="M739" s="4" t="s">
        <v>807</v>
      </c>
      <c r="N739" s="4">
        <v>74</v>
      </c>
      <c r="O739" s="4">
        <v>92.5</v>
      </c>
    </row>
    <row r="740" spans="13:15" x14ac:dyDescent="0.25">
      <c r="M740" s="4" t="s">
        <v>808</v>
      </c>
      <c r="N740" s="4">
        <v>102</v>
      </c>
      <c r="O740" s="4">
        <v>85.68</v>
      </c>
    </row>
    <row r="741" spans="13:15" x14ac:dyDescent="0.25">
      <c r="M741" s="4" t="s">
        <v>809</v>
      </c>
      <c r="N741" s="4">
        <v>3820</v>
      </c>
      <c r="O741" s="4">
        <v>1069.5999999999999</v>
      </c>
    </row>
    <row r="742" spans="13:15" x14ac:dyDescent="0.25">
      <c r="M742" s="4" t="s">
        <v>810</v>
      </c>
      <c r="N742" s="4">
        <v>260</v>
      </c>
      <c r="O742" s="4">
        <v>64.766000000000005</v>
      </c>
    </row>
    <row r="743" spans="13:15" x14ac:dyDescent="0.25">
      <c r="M743" s="4" t="s">
        <v>811</v>
      </c>
      <c r="N743" s="4">
        <v>259</v>
      </c>
      <c r="O743" s="4">
        <v>38.85</v>
      </c>
    </row>
    <row r="744" spans="13:15" x14ac:dyDescent="0.25">
      <c r="M744" s="4" t="s">
        <v>812</v>
      </c>
      <c r="N744" s="4">
        <v>10</v>
      </c>
      <c r="O744" s="4">
        <v>10</v>
      </c>
    </row>
    <row r="745" spans="13:15" x14ac:dyDescent="0.25">
      <c r="M745" s="4" t="s">
        <v>813</v>
      </c>
      <c r="N745" s="4">
        <v>10</v>
      </c>
      <c r="O745" s="4">
        <v>10</v>
      </c>
    </row>
    <row r="746" spans="13:15" x14ac:dyDescent="0.25">
      <c r="M746" s="4" t="s">
        <v>814</v>
      </c>
      <c r="N746" s="4">
        <v>1</v>
      </c>
      <c r="O746" s="4">
        <v>0.01</v>
      </c>
    </row>
    <row r="747" spans="13:15" x14ac:dyDescent="0.25">
      <c r="M747" s="4" t="s">
        <v>815</v>
      </c>
      <c r="N747" s="4">
        <v>1</v>
      </c>
      <c r="O747" s="4">
        <v>0.01</v>
      </c>
    </row>
    <row r="748" spans="13:15" x14ac:dyDescent="0.25">
      <c r="M748" s="4" t="s">
        <v>816</v>
      </c>
      <c r="N748" s="4">
        <v>2</v>
      </c>
      <c r="O748" s="4">
        <v>0.02</v>
      </c>
    </row>
    <row r="749" spans="13:15" x14ac:dyDescent="0.25">
      <c r="M749" s="4" t="s">
        <v>817</v>
      </c>
      <c r="N749" s="4">
        <v>3</v>
      </c>
      <c r="O749" s="4">
        <v>0.03</v>
      </c>
    </row>
    <row r="750" spans="13:15" x14ac:dyDescent="0.25">
      <c r="M750" s="4" t="s">
        <v>818</v>
      </c>
      <c r="N750" s="4">
        <v>4</v>
      </c>
      <c r="O750" s="4">
        <v>0.04</v>
      </c>
    </row>
    <row r="751" spans="13:15" x14ac:dyDescent="0.25">
      <c r="M751" s="4" t="s">
        <v>819</v>
      </c>
      <c r="N751" s="4">
        <v>2</v>
      </c>
      <c r="O751" s="4">
        <v>0.02</v>
      </c>
    </row>
    <row r="752" spans="13:15" x14ac:dyDescent="0.25">
      <c r="M752" s="4" t="s">
        <v>820</v>
      </c>
      <c r="N752" s="4">
        <v>2</v>
      </c>
      <c r="O752" s="4">
        <v>0.02</v>
      </c>
    </row>
    <row r="753" spans="13:15" x14ac:dyDescent="0.25">
      <c r="M753" s="4" t="s">
        <v>821</v>
      </c>
      <c r="N753" s="4">
        <v>4</v>
      </c>
      <c r="O753" s="4">
        <v>0.04</v>
      </c>
    </row>
    <row r="754" spans="13:15" x14ac:dyDescent="0.25">
      <c r="M754" s="4" t="s">
        <v>822</v>
      </c>
      <c r="N754" s="4">
        <v>100</v>
      </c>
      <c r="O754" s="4">
        <v>1</v>
      </c>
    </row>
    <row r="755" spans="13:15" x14ac:dyDescent="0.25">
      <c r="M755" s="4" t="s">
        <v>823</v>
      </c>
      <c r="N755" s="4">
        <v>1</v>
      </c>
      <c r="O755" s="4">
        <v>0.01</v>
      </c>
    </row>
    <row r="756" spans="13:15" x14ac:dyDescent="0.25">
      <c r="M756" s="4" t="s">
        <v>824</v>
      </c>
      <c r="N756" s="4">
        <v>2</v>
      </c>
      <c r="O756" s="4">
        <v>43.5</v>
      </c>
    </row>
    <row r="757" spans="13:15" x14ac:dyDescent="0.25">
      <c r="M757" s="4" t="s">
        <v>825</v>
      </c>
      <c r="N757" s="4">
        <v>140</v>
      </c>
      <c r="O757" s="4">
        <v>1.4</v>
      </c>
    </row>
    <row r="758" spans="13:15" x14ac:dyDescent="0.25">
      <c r="M758" s="4" t="s">
        <v>826</v>
      </c>
      <c r="N758" s="4">
        <v>179</v>
      </c>
      <c r="O758" s="4">
        <v>1668.28</v>
      </c>
    </row>
    <row r="759" spans="13:15" x14ac:dyDescent="0.25">
      <c r="M759" s="4" t="s">
        <v>827</v>
      </c>
      <c r="N759" s="4">
        <v>410</v>
      </c>
      <c r="O759" s="4">
        <v>3821.2</v>
      </c>
    </row>
    <row r="760" spans="13:15" x14ac:dyDescent="0.25">
      <c r="M760" s="4" t="s">
        <v>828</v>
      </c>
      <c r="N760" s="4">
        <v>37</v>
      </c>
      <c r="O760" s="4">
        <v>864.17200000000003</v>
      </c>
    </row>
    <row r="761" spans="13:15" x14ac:dyDescent="0.25">
      <c r="M761" s="4" t="s">
        <v>829</v>
      </c>
      <c r="N761" s="4">
        <v>6</v>
      </c>
      <c r="O761" s="4">
        <v>140.13545500000001</v>
      </c>
    </row>
    <row r="762" spans="13:15" x14ac:dyDescent="0.25">
      <c r="M762" s="4" t="s">
        <v>830</v>
      </c>
      <c r="N762" s="4">
        <v>5</v>
      </c>
      <c r="O762" s="4">
        <v>110</v>
      </c>
    </row>
    <row r="763" spans="13:15" x14ac:dyDescent="0.25">
      <c r="M763" s="4" t="s">
        <v>831</v>
      </c>
      <c r="N763" s="4">
        <v>39</v>
      </c>
      <c r="O763" s="4">
        <v>58.5</v>
      </c>
    </row>
    <row r="764" spans="13:15" x14ac:dyDescent="0.25">
      <c r="M764" s="4" t="s">
        <v>832</v>
      </c>
      <c r="N764" s="4">
        <v>82</v>
      </c>
      <c r="O764" s="4">
        <v>111.52</v>
      </c>
    </row>
    <row r="765" spans="13:15" x14ac:dyDescent="0.25">
      <c r="M765" s="4" t="s">
        <v>833</v>
      </c>
      <c r="N765" s="4">
        <v>103</v>
      </c>
      <c r="O765" s="4">
        <v>139.05000000000001</v>
      </c>
    </row>
    <row r="766" spans="13:15" x14ac:dyDescent="0.25">
      <c r="M766" s="4" t="s">
        <v>834</v>
      </c>
      <c r="N766" s="4">
        <v>87</v>
      </c>
      <c r="O766" s="4">
        <v>117.45</v>
      </c>
    </row>
    <row r="767" spans="13:15" x14ac:dyDescent="0.25">
      <c r="M767" s="4" t="s">
        <v>835</v>
      </c>
      <c r="N767" s="4">
        <v>10</v>
      </c>
      <c r="O767" s="4">
        <v>8.1999999999999993</v>
      </c>
    </row>
    <row r="768" spans="13:15" x14ac:dyDescent="0.25">
      <c r="M768" s="4" t="s">
        <v>836</v>
      </c>
      <c r="N768" s="4">
        <v>53</v>
      </c>
      <c r="O768" s="4">
        <v>71.55</v>
      </c>
    </row>
    <row r="769" spans="13:15" x14ac:dyDescent="0.25">
      <c r="M769" s="4" t="s">
        <v>837</v>
      </c>
      <c r="N769" s="4">
        <v>44</v>
      </c>
      <c r="O769" s="4">
        <v>0.44</v>
      </c>
    </row>
    <row r="770" spans="13:15" x14ac:dyDescent="0.25">
      <c r="M770" s="4" t="s">
        <v>838</v>
      </c>
      <c r="N770" s="4">
        <v>45</v>
      </c>
      <c r="O770" s="4">
        <v>0.45</v>
      </c>
    </row>
    <row r="771" spans="13:15" x14ac:dyDescent="0.25">
      <c r="M771" s="4" t="s">
        <v>839</v>
      </c>
      <c r="N771" s="4">
        <v>456</v>
      </c>
      <c r="O771" s="4">
        <v>4760.6400000000003</v>
      </c>
    </row>
    <row r="772" spans="13:15" x14ac:dyDescent="0.25">
      <c r="M772" s="4" t="s">
        <v>840</v>
      </c>
      <c r="N772" s="4">
        <v>454</v>
      </c>
      <c r="O772" s="4">
        <v>3405</v>
      </c>
    </row>
    <row r="773" spans="13:15" x14ac:dyDescent="0.25">
      <c r="M773" s="4" t="s">
        <v>841</v>
      </c>
      <c r="N773" s="4">
        <v>100</v>
      </c>
      <c r="O773" s="4">
        <v>906</v>
      </c>
    </row>
    <row r="774" spans="13:15" x14ac:dyDescent="0.25">
      <c r="M774" s="4" t="s">
        <v>842</v>
      </c>
      <c r="N774" s="4">
        <v>196</v>
      </c>
      <c r="O774" s="4">
        <v>605.64</v>
      </c>
    </row>
    <row r="775" spans="13:15" x14ac:dyDescent="0.25">
      <c r="M775" s="4" t="s">
        <v>843</v>
      </c>
      <c r="N775" s="4">
        <v>12</v>
      </c>
      <c r="O775" s="4">
        <v>24</v>
      </c>
    </row>
    <row r="776" spans="13:15" x14ac:dyDescent="0.25">
      <c r="M776" s="4" t="s">
        <v>844</v>
      </c>
      <c r="N776" s="4">
        <v>12</v>
      </c>
      <c r="O776" s="4">
        <v>24</v>
      </c>
    </row>
    <row r="777" spans="13:15" x14ac:dyDescent="0.25">
      <c r="M777" s="4" t="s">
        <v>845</v>
      </c>
      <c r="N777" s="4">
        <v>4</v>
      </c>
      <c r="O777" s="4">
        <v>5</v>
      </c>
    </row>
    <row r="778" spans="13:15" x14ac:dyDescent="0.25">
      <c r="M778" s="4" t="s">
        <v>846</v>
      </c>
      <c r="N778" s="4">
        <v>4</v>
      </c>
      <c r="O778" s="4">
        <v>4.5999999999999996</v>
      </c>
    </row>
    <row r="779" spans="13:15" x14ac:dyDescent="0.25">
      <c r="M779" s="4" t="s">
        <v>847</v>
      </c>
      <c r="N779" s="4">
        <v>47</v>
      </c>
      <c r="O779" s="4">
        <v>118.44</v>
      </c>
    </row>
    <row r="780" spans="13:15" x14ac:dyDescent="0.25">
      <c r="M780" s="4" t="s">
        <v>848</v>
      </c>
      <c r="N780" s="4">
        <v>44</v>
      </c>
      <c r="O780" s="4">
        <v>110.88</v>
      </c>
    </row>
    <row r="781" spans="13:15" x14ac:dyDescent="0.25">
      <c r="M781" s="4" t="s">
        <v>849</v>
      </c>
      <c r="N781" s="4">
        <v>386</v>
      </c>
      <c r="O781" s="4">
        <v>656.2</v>
      </c>
    </row>
    <row r="782" spans="13:15" x14ac:dyDescent="0.25">
      <c r="M782" s="4" t="s">
        <v>850</v>
      </c>
      <c r="N782" s="4">
        <v>2039</v>
      </c>
      <c r="O782" s="4">
        <v>71752.41</v>
      </c>
    </row>
    <row r="783" spans="13:15" x14ac:dyDescent="0.25">
      <c r="M783" s="4" t="s">
        <v>851</v>
      </c>
      <c r="N783" s="4">
        <v>2041</v>
      </c>
      <c r="O783" s="4">
        <v>224.51</v>
      </c>
    </row>
    <row r="784" spans="13:15" x14ac:dyDescent="0.25">
      <c r="M784" s="4" t="s">
        <v>852</v>
      </c>
      <c r="N784" s="4">
        <v>2544</v>
      </c>
      <c r="O784" s="4">
        <v>305.27999999999997</v>
      </c>
    </row>
    <row r="785" spans="13:15" x14ac:dyDescent="0.25">
      <c r="M785" s="4" t="s">
        <v>853</v>
      </c>
      <c r="N785" s="4">
        <v>30</v>
      </c>
      <c r="O785" s="4">
        <v>969.9</v>
      </c>
    </row>
    <row r="786" spans="13:15" x14ac:dyDescent="0.25">
      <c r="M786" s="4" t="s">
        <v>854</v>
      </c>
      <c r="N786" s="4">
        <v>6</v>
      </c>
      <c r="O786" s="4">
        <v>790.86</v>
      </c>
    </row>
    <row r="787" spans="13:15" x14ac:dyDescent="0.25">
      <c r="M787" s="4" t="s">
        <v>855</v>
      </c>
      <c r="N787" s="4">
        <v>51</v>
      </c>
      <c r="O787" s="4">
        <v>1788.06</v>
      </c>
    </row>
    <row r="788" spans="13:15" x14ac:dyDescent="0.25">
      <c r="M788" s="4" t="s">
        <v>856</v>
      </c>
      <c r="N788" s="4">
        <v>248</v>
      </c>
      <c r="O788" s="4">
        <v>18319.759999999998</v>
      </c>
    </row>
    <row r="789" spans="13:15" x14ac:dyDescent="0.25">
      <c r="M789" s="4" t="s">
        <v>857</v>
      </c>
      <c r="N789" s="4">
        <v>4</v>
      </c>
      <c r="O789" s="4">
        <v>259.36</v>
      </c>
    </row>
    <row r="790" spans="13:15" x14ac:dyDescent="0.25">
      <c r="M790" s="4" t="s">
        <v>858</v>
      </c>
      <c r="N790" s="4">
        <v>68</v>
      </c>
      <c r="O790" s="4">
        <v>5146.92</v>
      </c>
    </row>
    <row r="791" spans="13:15" x14ac:dyDescent="0.25">
      <c r="M791" s="4" t="s">
        <v>859</v>
      </c>
      <c r="N791" s="4">
        <v>4</v>
      </c>
      <c r="O791" s="4">
        <v>0.04</v>
      </c>
    </row>
    <row r="792" spans="13:15" x14ac:dyDescent="0.25">
      <c r="M792" s="4" t="s">
        <v>860</v>
      </c>
      <c r="N792" s="4">
        <v>41</v>
      </c>
      <c r="O792" s="4">
        <v>5170.1000000000004</v>
      </c>
    </row>
    <row r="793" spans="13:15" x14ac:dyDescent="0.25">
      <c r="M793" s="4" t="s">
        <v>861</v>
      </c>
      <c r="N793" s="4">
        <v>88</v>
      </c>
      <c r="O793" s="4">
        <v>17459.2</v>
      </c>
    </row>
    <row r="794" spans="13:15" x14ac:dyDescent="0.25">
      <c r="M794" s="4" t="s">
        <v>862</v>
      </c>
      <c r="N794" s="4">
        <v>6</v>
      </c>
      <c r="O794" s="4">
        <v>773.28</v>
      </c>
    </row>
    <row r="795" spans="13:15" x14ac:dyDescent="0.25">
      <c r="M795" s="4" t="s">
        <v>863</v>
      </c>
      <c r="N795" s="4">
        <v>4</v>
      </c>
      <c r="O795" s="4">
        <v>287.04000000000002</v>
      </c>
    </row>
    <row r="796" spans="13:15" x14ac:dyDescent="0.25">
      <c r="M796" s="4" t="s">
        <v>864</v>
      </c>
      <c r="N796" s="4">
        <v>8</v>
      </c>
      <c r="O796" s="4">
        <v>689.84</v>
      </c>
    </row>
    <row r="797" spans="13:15" x14ac:dyDescent="0.25">
      <c r="M797" s="4" t="s">
        <v>865</v>
      </c>
      <c r="N797" s="4">
        <v>1</v>
      </c>
      <c r="O797" s="4">
        <v>82.59</v>
      </c>
    </row>
    <row r="798" spans="13:15" x14ac:dyDescent="0.25">
      <c r="M798" s="4" t="s">
        <v>866</v>
      </c>
      <c r="N798" s="4">
        <v>26</v>
      </c>
      <c r="O798" s="4">
        <v>808.34</v>
      </c>
    </row>
    <row r="799" spans="13:15" x14ac:dyDescent="0.25">
      <c r="M799" s="4" t="s">
        <v>867</v>
      </c>
      <c r="N799" s="4">
        <v>194</v>
      </c>
      <c r="O799" s="4">
        <v>33348.6</v>
      </c>
    </row>
    <row r="800" spans="13:15" x14ac:dyDescent="0.25">
      <c r="M800" s="4" t="s">
        <v>868</v>
      </c>
      <c r="N800" s="4">
        <v>1</v>
      </c>
      <c r="O800" s="4">
        <v>147.88999999999999</v>
      </c>
    </row>
    <row r="801" spans="13:15" x14ac:dyDescent="0.25">
      <c r="M801" s="4" t="s">
        <v>869</v>
      </c>
      <c r="N801" s="4">
        <v>8</v>
      </c>
      <c r="O801" s="4">
        <v>1031.04</v>
      </c>
    </row>
    <row r="802" spans="13:15" x14ac:dyDescent="0.25">
      <c r="M802" s="4" t="s">
        <v>870</v>
      </c>
      <c r="N802" s="4">
        <v>278</v>
      </c>
      <c r="O802" s="4">
        <v>31758.720000000001</v>
      </c>
    </row>
    <row r="803" spans="13:15" x14ac:dyDescent="0.25">
      <c r="M803" s="4" t="s">
        <v>871</v>
      </c>
      <c r="N803" s="4">
        <v>4</v>
      </c>
      <c r="O803" s="4">
        <v>591.55999999999995</v>
      </c>
    </row>
    <row r="804" spans="13:15" x14ac:dyDescent="0.25">
      <c r="M804" s="4" t="s">
        <v>872</v>
      </c>
      <c r="N804" s="4">
        <v>250</v>
      </c>
      <c r="O804" s="4">
        <v>49600</v>
      </c>
    </row>
    <row r="805" spans="13:15" x14ac:dyDescent="0.25">
      <c r="M805" s="4" t="s">
        <v>873</v>
      </c>
      <c r="N805" s="4">
        <v>89</v>
      </c>
      <c r="O805" s="4">
        <v>8051.83</v>
      </c>
    </row>
    <row r="806" spans="13:15" x14ac:dyDescent="0.25">
      <c r="M806" s="4" t="s">
        <v>94</v>
      </c>
      <c r="N806" s="4">
        <v>1.5</v>
      </c>
      <c r="O806" s="4">
        <v>90</v>
      </c>
    </row>
    <row r="807" spans="13:15" x14ac:dyDescent="0.25">
      <c r="M807" s="4" t="s">
        <v>874</v>
      </c>
      <c r="N807" s="4">
        <v>28</v>
      </c>
      <c r="O807" s="4">
        <v>420</v>
      </c>
    </row>
    <row r="808" spans="13:15" x14ac:dyDescent="0.25">
      <c r="M808" s="4" t="s">
        <v>875</v>
      </c>
      <c r="N808" s="4">
        <v>9</v>
      </c>
      <c r="O808" s="4">
        <v>0.09</v>
      </c>
    </row>
    <row r="809" spans="13:15" x14ac:dyDescent="0.25">
      <c r="M809" s="4" t="s">
        <v>876</v>
      </c>
      <c r="N809" s="4">
        <v>14.05</v>
      </c>
      <c r="O809" s="4">
        <v>2901.1559309999998</v>
      </c>
    </row>
    <row r="810" spans="13:15" x14ac:dyDescent="0.25">
      <c r="M810" s="4" t="s">
        <v>877</v>
      </c>
      <c r="N810" s="4">
        <v>2000</v>
      </c>
      <c r="O810" s="4">
        <v>1600</v>
      </c>
    </row>
    <row r="811" spans="13:15" x14ac:dyDescent="0.25">
      <c r="M811" s="4" t="s">
        <v>878</v>
      </c>
      <c r="N811" s="4">
        <v>6</v>
      </c>
      <c r="O811" s="4">
        <v>9.9</v>
      </c>
    </row>
    <row r="812" spans="13:15" x14ac:dyDescent="0.25">
      <c r="M812" s="4" t="s">
        <v>879</v>
      </c>
      <c r="N812" s="4">
        <v>5000</v>
      </c>
      <c r="O812" s="4">
        <v>1750</v>
      </c>
    </row>
    <row r="813" spans="13:15" x14ac:dyDescent="0.25">
      <c r="M813" s="4" t="s">
        <v>880</v>
      </c>
      <c r="N813" s="4">
        <v>764</v>
      </c>
      <c r="O813" s="4">
        <v>832.76</v>
      </c>
    </row>
    <row r="814" spans="13:15" x14ac:dyDescent="0.25">
      <c r="M814" s="4" t="s">
        <v>881</v>
      </c>
      <c r="N814" s="4">
        <v>386</v>
      </c>
      <c r="O814" s="4">
        <v>432.32</v>
      </c>
    </row>
    <row r="815" spans="13:15" x14ac:dyDescent="0.25">
      <c r="M815" s="4" t="s">
        <v>882</v>
      </c>
      <c r="N815" s="4">
        <v>1822</v>
      </c>
      <c r="O815" s="4">
        <v>1457.6</v>
      </c>
    </row>
    <row r="816" spans="13:15" x14ac:dyDescent="0.25">
      <c r="M816" s="4" t="s">
        <v>883</v>
      </c>
      <c r="N816" s="4">
        <v>1022</v>
      </c>
      <c r="O816" s="4">
        <v>122.64</v>
      </c>
    </row>
    <row r="817" spans="13:15" x14ac:dyDescent="0.25">
      <c r="M817" s="4" t="s">
        <v>884</v>
      </c>
      <c r="N817" s="4">
        <v>456</v>
      </c>
      <c r="O817" s="4">
        <v>524.4</v>
      </c>
    </row>
    <row r="818" spans="13:15" x14ac:dyDescent="0.25">
      <c r="M818" s="4" t="s">
        <v>885</v>
      </c>
      <c r="N818" s="4">
        <v>707</v>
      </c>
      <c r="O818" s="4">
        <v>1696.8</v>
      </c>
    </row>
    <row r="819" spans="13:15" x14ac:dyDescent="0.25">
      <c r="M819" s="4" t="s">
        <v>886</v>
      </c>
      <c r="N819" s="4">
        <v>540</v>
      </c>
      <c r="O819" s="4">
        <v>540</v>
      </c>
    </row>
    <row r="820" spans="13:15" x14ac:dyDescent="0.25">
      <c r="M820" s="4" t="s">
        <v>887</v>
      </c>
      <c r="N820" s="4">
        <v>965</v>
      </c>
      <c r="O820" s="4">
        <v>67.55</v>
      </c>
    </row>
    <row r="821" spans="13:15" x14ac:dyDescent="0.25">
      <c r="M821" s="4" t="s">
        <v>888</v>
      </c>
      <c r="N821" s="4">
        <v>990</v>
      </c>
      <c r="O821" s="4">
        <v>99</v>
      </c>
    </row>
    <row r="822" spans="13:15" x14ac:dyDescent="0.25">
      <c r="M822" s="4" t="s">
        <v>889</v>
      </c>
      <c r="N822" s="4">
        <v>405</v>
      </c>
      <c r="O822" s="4">
        <v>28.35</v>
      </c>
    </row>
    <row r="823" spans="13:15" x14ac:dyDescent="0.25">
      <c r="M823" s="4" t="s">
        <v>890</v>
      </c>
      <c r="N823" s="4">
        <v>297</v>
      </c>
      <c r="O823" s="4">
        <v>20.79</v>
      </c>
    </row>
    <row r="824" spans="13:15" x14ac:dyDescent="0.25">
      <c r="M824" s="4" t="s">
        <v>891</v>
      </c>
      <c r="N824" s="4">
        <v>600</v>
      </c>
      <c r="O824" s="4">
        <v>90</v>
      </c>
    </row>
    <row r="825" spans="13:15" x14ac:dyDescent="0.25">
      <c r="M825" s="4" t="s">
        <v>892</v>
      </c>
      <c r="N825" s="4">
        <v>306</v>
      </c>
      <c r="O825" s="4">
        <v>168.3</v>
      </c>
    </row>
    <row r="826" spans="13:15" x14ac:dyDescent="0.25">
      <c r="M826" s="4" t="s">
        <v>893</v>
      </c>
      <c r="N826" s="4">
        <v>487</v>
      </c>
      <c r="O826" s="4">
        <v>457.78</v>
      </c>
    </row>
    <row r="827" spans="13:15" x14ac:dyDescent="0.25">
      <c r="M827" s="4" t="s">
        <v>894</v>
      </c>
      <c r="N827" s="4">
        <v>2695</v>
      </c>
      <c r="O827" s="4">
        <v>4851</v>
      </c>
    </row>
    <row r="828" spans="13:15" x14ac:dyDescent="0.25">
      <c r="M828" s="4" t="s">
        <v>895</v>
      </c>
      <c r="N828" s="4">
        <v>931</v>
      </c>
      <c r="O828" s="4">
        <v>7122.15</v>
      </c>
    </row>
    <row r="829" spans="13:15" x14ac:dyDescent="0.25">
      <c r="M829" s="4" t="s">
        <v>896</v>
      </c>
      <c r="N829" s="4">
        <v>454</v>
      </c>
      <c r="O829" s="4">
        <v>4086</v>
      </c>
    </row>
    <row r="830" spans="13:15" x14ac:dyDescent="0.25">
      <c r="M830" s="4" t="s">
        <v>897</v>
      </c>
      <c r="N830" s="4">
        <v>1145</v>
      </c>
      <c r="O830" s="4">
        <v>20610</v>
      </c>
    </row>
    <row r="831" spans="13:15" x14ac:dyDescent="0.25">
      <c r="M831" s="4" t="s">
        <v>898</v>
      </c>
      <c r="N831" s="4">
        <v>670</v>
      </c>
      <c r="O831" s="4">
        <v>17152</v>
      </c>
    </row>
    <row r="832" spans="13:15" x14ac:dyDescent="0.25">
      <c r="M832" s="4" t="s">
        <v>95</v>
      </c>
      <c r="N832" s="4">
        <v>1214</v>
      </c>
      <c r="O832" s="4">
        <v>19776.060000000001</v>
      </c>
    </row>
    <row r="833" spans="13:15" x14ac:dyDescent="0.25">
      <c r="M833" s="4" t="s">
        <v>899</v>
      </c>
      <c r="N833" s="4">
        <v>1005</v>
      </c>
      <c r="O833" s="4">
        <v>22391.4</v>
      </c>
    </row>
    <row r="834" spans="13:15" x14ac:dyDescent="0.25">
      <c r="M834" s="4" t="s">
        <v>900</v>
      </c>
      <c r="N834" s="4">
        <v>500</v>
      </c>
      <c r="O834" s="4">
        <v>7500</v>
      </c>
    </row>
    <row r="835" spans="13:15" x14ac:dyDescent="0.25">
      <c r="M835" s="4" t="s">
        <v>901</v>
      </c>
      <c r="N835" s="4">
        <v>3611</v>
      </c>
      <c r="O835" s="4">
        <v>4513.75</v>
      </c>
    </row>
    <row r="836" spans="13:15" x14ac:dyDescent="0.25">
      <c r="M836" s="4" t="s">
        <v>902</v>
      </c>
      <c r="N836" s="4">
        <v>1181</v>
      </c>
      <c r="O836" s="4">
        <v>826.7</v>
      </c>
    </row>
    <row r="837" spans="13:15" x14ac:dyDescent="0.25">
      <c r="M837" s="4" t="s">
        <v>903</v>
      </c>
      <c r="N837" s="4">
        <v>348</v>
      </c>
      <c r="O837" s="4">
        <v>1409.4</v>
      </c>
    </row>
    <row r="838" spans="13:15" x14ac:dyDescent="0.25">
      <c r="M838" s="4" t="s">
        <v>904</v>
      </c>
      <c r="N838" s="4">
        <v>1184</v>
      </c>
      <c r="O838" s="4">
        <v>6512</v>
      </c>
    </row>
    <row r="839" spans="13:15" x14ac:dyDescent="0.25">
      <c r="M839" s="4" t="s">
        <v>905</v>
      </c>
      <c r="N839" s="4">
        <v>512</v>
      </c>
      <c r="O839" s="4">
        <v>5.12</v>
      </c>
    </row>
    <row r="840" spans="13:15" x14ac:dyDescent="0.25">
      <c r="M840" s="4" t="s">
        <v>906</v>
      </c>
      <c r="N840" s="4">
        <v>2436</v>
      </c>
      <c r="O840" s="4">
        <v>7697.76</v>
      </c>
    </row>
    <row r="841" spans="13:15" x14ac:dyDescent="0.25">
      <c r="M841" s="4" t="s">
        <v>907</v>
      </c>
      <c r="N841" s="4">
        <v>260</v>
      </c>
      <c r="O841" s="4">
        <v>5530.2</v>
      </c>
    </row>
    <row r="842" spans="13:15" x14ac:dyDescent="0.25">
      <c r="M842" s="4" t="s">
        <v>908</v>
      </c>
      <c r="N842" s="4">
        <v>260</v>
      </c>
      <c r="O842" s="4">
        <v>10795.2</v>
      </c>
    </row>
    <row r="843" spans="13:15" x14ac:dyDescent="0.25">
      <c r="M843" s="4" t="s">
        <v>909</v>
      </c>
      <c r="N843" s="4">
        <v>260</v>
      </c>
      <c r="O843" s="4">
        <v>4625.3999999999996</v>
      </c>
    </row>
    <row r="844" spans="13:15" x14ac:dyDescent="0.25">
      <c r="M844" s="4" t="s">
        <v>910</v>
      </c>
      <c r="N844" s="4">
        <v>100</v>
      </c>
      <c r="O844" s="4">
        <v>550</v>
      </c>
    </row>
    <row r="845" spans="13:15" x14ac:dyDescent="0.25">
      <c r="M845" s="4" t="s">
        <v>96</v>
      </c>
      <c r="N845" s="4">
        <v>900</v>
      </c>
      <c r="O845" s="4">
        <v>15120</v>
      </c>
    </row>
    <row r="846" spans="13:15" x14ac:dyDescent="0.25">
      <c r="M846" s="4" t="s">
        <v>911</v>
      </c>
      <c r="N846" s="4">
        <v>342</v>
      </c>
      <c r="O846" s="4">
        <v>123.12</v>
      </c>
    </row>
    <row r="847" spans="13:15" x14ac:dyDescent="0.25">
      <c r="M847" s="4" t="s">
        <v>912</v>
      </c>
      <c r="N847" s="4">
        <v>5043</v>
      </c>
      <c r="O847" s="4">
        <v>302.58</v>
      </c>
    </row>
    <row r="848" spans="13:15" x14ac:dyDescent="0.25">
      <c r="M848" s="4" t="s">
        <v>913</v>
      </c>
      <c r="N848" s="4">
        <v>97</v>
      </c>
      <c r="O848" s="4">
        <v>679</v>
      </c>
    </row>
    <row r="849" spans="13:15" x14ac:dyDescent="0.25">
      <c r="M849" s="4" t="s">
        <v>914</v>
      </c>
      <c r="N849" s="4">
        <v>33.619999999999997</v>
      </c>
      <c r="O849" s="4">
        <v>2857.7</v>
      </c>
    </row>
    <row r="850" spans="13:15" x14ac:dyDescent="0.25">
      <c r="M850" s="4" t="s">
        <v>915</v>
      </c>
      <c r="N850" s="4">
        <v>15</v>
      </c>
      <c r="O850" s="4">
        <v>1471.65</v>
      </c>
    </row>
    <row r="851" spans="13:15" x14ac:dyDescent="0.25">
      <c r="M851" s="4" t="s">
        <v>916</v>
      </c>
      <c r="N851" s="4">
        <v>64</v>
      </c>
      <c r="O851" s="4">
        <v>7645.44</v>
      </c>
    </row>
    <row r="852" spans="13:15" x14ac:dyDescent="0.25">
      <c r="M852" s="4" t="s">
        <v>917</v>
      </c>
      <c r="N852" s="4">
        <v>23</v>
      </c>
      <c r="O852" s="4">
        <v>586.5</v>
      </c>
    </row>
    <row r="853" spans="13:15" x14ac:dyDescent="0.25">
      <c r="M853" s="4" t="s">
        <v>918</v>
      </c>
      <c r="N853" s="4">
        <v>2</v>
      </c>
      <c r="O853" s="4">
        <v>46</v>
      </c>
    </row>
    <row r="854" spans="13:15" x14ac:dyDescent="0.25">
      <c r="M854" s="4" t="s">
        <v>919</v>
      </c>
      <c r="N854" s="4">
        <v>3100</v>
      </c>
      <c r="O854" s="4">
        <v>20460</v>
      </c>
    </row>
    <row r="855" spans="13:15" x14ac:dyDescent="0.25">
      <c r="M855" s="4" t="s">
        <v>920</v>
      </c>
      <c r="N855" s="4">
        <v>1</v>
      </c>
      <c r="O855" s="4">
        <v>0.01</v>
      </c>
    </row>
    <row r="856" spans="13:15" x14ac:dyDescent="0.25">
      <c r="M856" s="4" t="s">
        <v>921</v>
      </c>
      <c r="N856" s="4">
        <v>0.2</v>
      </c>
      <c r="O856" s="4">
        <v>2E-3</v>
      </c>
    </row>
    <row r="857" spans="13:15" x14ac:dyDescent="0.25">
      <c r="M857" s="4" t="s">
        <v>922</v>
      </c>
      <c r="N857" s="4">
        <v>2</v>
      </c>
      <c r="O857" s="4">
        <v>11163.42568</v>
      </c>
    </row>
    <row r="858" spans="13:15" x14ac:dyDescent="0.25">
      <c r="M858" s="4" t="s">
        <v>923</v>
      </c>
      <c r="N858" s="4">
        <v>1094</v>
      </c>
      <c r="O858" s="4">
        <v>94149.64</v>
      </c>
    </row>
    <row r="859" spans="13:15" x14ac:dyDescent="0.25">
      <c r="M859" s="4" t="s">
        <v>924</v>
      </c>
      <c r="N859" s="4">
        <v>1049</v>
      </c>
      <c r="O859" s="4">
        <v>3797.38</v>
      </c>
    </row>
    <row r="860" spans="13:15" x14ac:dyDescent="0.25">
      <c r="M860" s="4" t="s">
        <v>925</v>
      </c>
      <c r="N860" s="4">
        <v>3221</v>
      </c>
      <c r="O860" s="4">
        <v>257.68</v>
      </c>
    </row>
    <row r="861" spans="13:15" x14ac:dyDescent="0.25">
      <c r="M861" s="4" t="s">
        <v>926</v>
      </c>
      <c r="N861" s="4">
        <v>1837</v>
      </c>
      <c r="O861" s="4">
        <v>367.4</v>
      </c>
    </row>
    <row r="862" spans="13:15" x14ac:dyDescent="0.25">
      <c r="M862" s="4" t="s">
        <v>927</v>
      </c>
      <c r="N862" s="4">
        <v>50</v>
      </c>
      <c r="O862" s="4">
        <v>155</v>
      </c>
    </row>
    <row r="863" spans="13:15" x14ac:dyDescent="0.25">
      <c r="M863" s="4" t="s">
        <v>928</v>
      </c>
      <c r="N863" s="4">
        <v>10</v>
      </c>
      <c r="O863" s="4">
        <v>2E-3</v>
      </c>
    </row>
    <row r="864" spans="13:15" x14ac:dyDescent="0.25">
      <c r="M864" s="4" t="s">
        <v>929</v>
      </c>
      <c r="N864" s="4">
        <v>1050</v>
      </c>
      <c r="O864" s="4">
        <v>105</v>
      </c>
    </row>
    <row r="865" spans="13:15" x14ac:dyDescent="0.25">
      <c r="M865" s="4" t="s">
        <v>97</v>
      </c>
      <c r="N865" s="4">
        <v>101</v>
      </c>
      <c r="O865" s="4">
        <v>0.10100000000000001</v>
      </c>
    </row>
    <row r="866" spans="13:15" x14ac:dyDescent="0.25">
      <c r="M866" s="4" t="s">
        <v>930</v>
      </c>
      <c r="N866" s="4">
        <v>1</v>
      </c>
      <c r="O866" s="4">
        <v>1101.69</v>
      </c>
    </row>
    <row r="867" spans="13:15" x14ac:dyDescent="0.25">
      <c r="M867" s="4" t="s">
        <v>931</v>
      </c>
      <c r="N867" s="4">
        <v>25</v>
      </c>
      <c r="O867" s="4">
        <v>31.25</v>
      </c>
    </row>
    <row r="868" spans="13:15" x14ac:dyDescent="0.25">
      <c r="M868" s="4" t="s">
        <v>932</v>
      </c>
      <c r="N868" s="4">
        <v>22</v>
      </c>
      <c r="O868" s="4">
        <v>0.22</v>
      </c>
    </row>
    <row r="869" spans="13:15" x14ac:dyDescent="0.25">
      <c r="M869" s="4" t="s">
        <v>933</v>
      </c>
      <c r="N869" s="4">
        <v>805</v>
      </c>
      <c r="O869" s="4">
        <v>2535.75</v>
      </c>
    </row>
    <row r="870" spans="13:15" x14ac:dyDescent="0.25">
      <c r="M870" s="4" t="s">
        <v>934</v>
      </c>
      <c r="N870" s="4">
        <v>252</v>
      </c>
      <c r="O870" s="4">
        <v>504</v>
      </c>
    </row>
    <row r="871" spans="13:15" x14ac:dyDescent="0.25">
      <c r="M871" s="4" t="s">
        <v>935</v>
      </c>
      <c r="N871" s="4">
        <v>486</v>
      </c>
      <c r="O871" s="4">
        <v>413.1</v>
      </c>
    </row>
    <row r="872" spans="13:15" x14ac:dyDescent="0.25">
      <c r="M872" s="4" t="s">
        <v>936</v>
      </c>
      <c r="N872" s="4">
        <v>862</v>
      </c>
      <c r="O872" s="4">
        <v>103.44</v>
      </c>
    </row>
    <row r="873" spans="13:15" x14ac:dyDescent="0.25">
      <c r="M873" s="4" t="s">
        <v>98</v>
      </c>
      <c r="N873" s="4">
        <v>36</v>
      </c>
      <c r="O873" s="4">
        <v>11117.88</v>
      </c>
    </row>
    <row r="874" spans="13:15" x14ac:dyDescent="0.25">
      <c r="M874" s="4" t="s">
        <v>10</v>
      </c>
      <c r="N874" s="4">
        <v>40</v>
      </c>
      <c r="O874" s="4">
        <v>6674</v>
      </c>
    </row>
    <row r="875" spans="13:15" x14ac:dyDescent="0.25">
      <c r="M875" s="4" t="s">
        <v>99</v>
      </c>
      <c r="N875" s="4">
        <v>35</v>
      </c>
      <c r="O875" s="4">
        <v>5839.75</v>
      </c>
    </row>
    <row r="876" spans="13:15" x14ac:dyDescent="0.25">
      <c r="M876" s="4" t="s">
        <v>937</v>
      </c>
      <c r="N876" s="4">
        <v>33</v>
      </c>
      <c r="O876" s="4">
        <v>9283.56</v>
      </c>
    </row>
    <row r="877" spans="13:15" x14ac:dyDescent="0.25">
      <c r="M877" s="4" t="s">
        <v>938</v>
      </c>
      <c r="N877" s="4">
        <v>5</v>
      </c>
      <c r="O877" s="4">
        <v>1518.1628000000001</v>
      </c>
    </row>
    <row r="878" spans="13:15" x14ac:dyDescent="0.25">
      <c r="M878" s="4" t="s">
        <v>939</v>
      </c>
      <c r="N878" s="4">
        <v>151</v>
      </c>
      <c r="O878" s="4">
        <v>12070.94</v>
      </c>
    </row>
    <row r="879" spans="13:15" x14ac:dyDescent="0.25">
      <c r="M879" s="4" t="s">
        <v>940</v>
      </c>
      <c r="N879" s="4">
        <v>95</v>
      </c>
      <c r="O879" s="4">
        <v>13792.1</v>
      </c>
    </row>
    <row r="880" spans="13:15" x14ac:dyDescent="0.25">
      <c r="M880" s="4" t="s">
        <v>941</v>
      </c>
      <c r="N880" s="4">
        <v>23</v>
      </c>
      <c r="O880" s="4">
        <v>1838.62</v>
      </c>
    </row>
    <row r="881" spans="13:15" x14ac:dyDescent="0.25">
      <c r="M881" s="4" t="s">
        <v>942</v>
      </c>
      <c r="N881" s="4">
        <v>335</v>
      </c>
      <c r="O881" s="4">
        <v>68343.350000000006</v>
      </c>
    </row>
    <row r="882" spans="13:15" x14ac:dyDescent="0.25">
      <c r="M882" s="4" t="s">
        <v>943</v>
      </c>
      <c r="N882" s="4">
        <v>464</v>
      </c>
      <c r="O882" s="4">
        <v>97992.16</v>
      </c>
    </row>
    <row r="883" spans="13:15" x14ac:dyDescent="0.25">
      <c r="M883" s="4" t="s">
        <v>100</v>
      </c>
      <c r="N883" s="4">
        <v>24</v>
      </c>
      <c r="O883" s="4">
        <v>180</v>
      </c>
    </row>
    <row r="884" spans="13:15" x14ac:dyDescent="0.25">
      <c r="M884" s="4" t="s">
        <v>944</v>
      </c>
      <c r="N884" s="4">
        <v>3.92</v>
      </c>
      <c r="O884" s="4">
        <v>367.8528</v>
      </c>
    </row>
    <row r="885" spans="13:15" x14ac:dyDescent="0.25">
      <c r="M885" s="4" t="s">
        <v>101</v>
      </c>
      <c r="N885" s="4">
        <v>1</v>
      </c>
      <c r="O885" s="4">
        <v>470.81</v>
      </c>
    </row>
    <row r="886" spans="13:15" x14ac:dyDescent="0.25">
      <c r="M886" s="4" t="s">
        <v>945</v>
      </c>
      <c r="N886" s="4">
        <v>2</v>
      </c>
      <c r="O886" s="4">
        <v>0.02</v>
      </c>
    </row>
    <row r="887" spans="13:15" x14ac:dyDescent="0.25">
      <c r="M887" s="4" t="s">
        <v>946</v>
      </c>
      <c r="N887" s="4">
        <v>20</v>
      </c>
      <c r="O887" s="4">
        <v>3807.8</v>
      </c>
    </row>
    <row r="888" spans="13:15" x14ac:dyDescent="0.25">
      <c r="M888" s="4" t="s">
        <v>947</v>
      </c>
      <c r="N888" s="4">
        <v>17.25</v>
      </c>
      <c r="O888" s="4">
        <v>1203.7049999999999</v>
      </c>
    </row>
    <row r="889" spans="13:15" x14ac:dyDescent="0.25">
      <c r="M889" s="4" t="s">
        <v>948</v>
      </c>
      <c r="N889" s="4">
        <v>20</v>
      </c>
      <c r="O889" s="4">
        <v>120</v>
      </c>
    </row>
    <row r="890" spans="13:15" x14ac:dyDescent="0.25">
      <c r="M890" s="4" t="s">
        <v>949</v>
      </c>
      <c r="N890" s="4">
        <v>24</v>
      </c>
      <c r="O890" s="4">
        <v>156</v>
      </c>
    </row>
    <row r="891" spans="13:15" x14ac:dyDescent="0.25">
      <c r="M891" s="4" t="s">
        <v>950</v>
      </c>
      <c r="N891" s="4">
        <v>22</v>
      </c>
      <c r="O891" s="4">
        <v>682</v>
      </c>
    </row>
    <row r="892" spans="13:15" x14ac:dyDescent="0.25">
      <c r="M892" s="4" t="s">
        <v>951</v>
      </c>
      <c r="N892" s="4">
        <v>22</v>
      </c>
      <c r="O892" s="4">
        <v>3432</v>
      </c>
    </row>
    <row r="893" spans="13:15" x14ac:dyDescent="0.25">
      <c r="M893" s="4" t="s">
        <v>952</v>
      </c>
      <c r="N893" s="4">
        <v>480</v>
      </c>
      <c r="O893" s="4">
        <v>22560</v>
      </c>
    </row>
    <row r="894" spans="13:15" x14ac:dyDescent="0.25">
      <c r="M894" s="4" t="s">
        <v>953</v>
      </c>
      <c r="N894" s="4">
        <v>33</v>
      </c>
      <c r="O894" s="4">
        <v>2244</v>
      </c>
    </row>
    <row r="895" spans="13:15" x14ac:dyDescent="0.25">
      <c r="M895" s="4" t="s">
        <v>954</v>
      </c>
      <c r="N895" s="4">
        <v>402</v>
      </c>
      <c r="O895" s="4">
        <v>25728</v>
      </c>
    </row>
    <row r="896" spans="13:15" x14ac:dyDescent="0.25">
      <c r="M896" s="4" t="s">
        <v>955</v>
      </c>
      <c r="N896" s="4">
        <v>10</v>
      </c>
      <c r="O896" s="4">
        <v>1485</v>
      </c>
    </row>
    <row r="897" spans="13:15" x14ac:dyDescent="0.25">
      <c r="M897" s="4" t="s">
        <v>956</v>
      </c>
      <c r="N897" s="4">
        <v>2</v>
      </c>
      <c r="O897" s="4">
        <v>0.02</v>
      </c>
    </row>
    <row r="898" spans="13:15" x14ac:dyDescent="0.25">
      <c r="M898" s="4" t="s">
        <v>957</v>
      </c>
      <c r="N898" s="4">
        <v>112</v>
      </c>
      <c r="O898" s="4">
        <v>728</v>
      </c>
    </row>
    <row r="899" spans="13:15" x14ac:dyDescent="0.25">
      <c r="M899" s="4" t="s">
        <v>958</v>
      </c>
      <c r="N899" s="4">
        <v>5</v>
      </c>
      <c r="O899" s="4">
        <v>325</v>
      </c>
    </row>
    <row r="900" spans="13:15" x14ac:dyDescent="0.25">
      <c r="M900" s="4" t="s">
        <v>959</v>
      </c>
      <c r="N900" s="4">
        <v>47</v>
      </c>
      <c r="O900" s="4">
        <v>9460.16</v>
      </c>
    </row>
    <row r="901" spans="13:15" x14ac:dyDescent="0.25">
      <c r="M901" s="4" t="s">
        <v>960</v>
      </c>
      <c r="N901" s="4">
        <v>5</v>
      </c>
      <c r="O901" s="4">
        <v>240</v>
      </c>
    </row>
    <row r="902" spans="13:15" x14ac:dyDescent="0.25">
      <c r="M902" s="4" t="s">
        <v>961</v>
      </c>
      <c r="N902" s="4">
        <v>4</v>
      </c>
      <c r="O902" s="4">
        <v>0.04</v>
      </c>
    </row>
    <row r="903" spans="13:15" x14ac:dyDescent="0.25">
      <c r="M903" s="4" t="s">
        <v>962</v>
      </c>
      <c r="N903" s="4">
        <v>8</v>
      </c>
      <c r="O903" s="4">
        <v>176</v>
      </c>
    </row>
    <row r="904" spans="13:15" x14ac:dyDescent="0.25">
      <c r="M904" s="4" t="s">
        <v>963</v>
      </c>
      <c r="N904" s="4">
        <v>12</v>
      </c>
      <c r="O904" s="4">
        <v>847.8</v>
      </c>
    </row>
    <row r="905" spans="13:15" x14ac:dyDescent="0.25">
      <c r="M905" s="4" t="s">
        <v>964</v>
      </c>
      <c r="N905" s="4">
        <v>32</v>
      </c>
      <c r="O905" s="4">
        <v>3296</v>
      </c>
    </row>
    <row r="906" spans="13:15" x14ac:dyDescent="0.25">
      <c r="M906" s="4" t="s">
        <v>965</v>
      </c>
      <c r="N906" s="4">
        <v>78</v>
      </c>
      <c r="O906" s="4">
        <v>8814</v>
      </c>
    </row>
    <row r="907" spans="13:15" x14ac:dyDescent="0.25">
      <c r="M907" s="4" t="s">
        <v>966</v>
      </c>
      <c r="N907" s="4">
        <v>120</v>
      </c>
      <c r="O907" s="4">
        <v>9660</v>
      </c>
    </row>
    <row r="908" spans="13:15" x14ac:dyDescent="0.25">
      <c r="M908" s="4" t="s">
        <v>967</v>
      </c>
      <c r="N908" s="4">
        <v>69</v>
      </c>
      <c r="O908" s="4">
        <v>10350</v>
      </c>
    </row>
    <row r="909" spans="13:15" x14ac:dyDescent="0.25">
      <c r="M909" s="4" t="s">
        <v>968</v>
      </c>
      <c r="N909" s="4">
        <v>160</v>
      </c>
      <c r="O909" s="4">
        <v>28480</v>
      </c>
    </row>
    <row r="910" spans="13:15" x14ac:dyDescent="0.25">
      <c r="M910" s="4" t="s">
        <v>969</v>
      </c>
      <c r="N910" s="4">
        <v>620</v>
      </c>
      <c r="O910" s="4">
        <v>117800</v>
      </c>
    </row>
    <row r="911" spans="13:15" x14ac:dyDescent="0.25">
      <c r="M911" s="4" t="s">
        <v>970</v>
      </c>
      <c r="N911" s="4">
        <v>254</v>
      </c>
      <c r="O911" s="4">
        <v>51003.199999999997</v>
      </c>
    </row>
    <row r="912" spans="13:15" x14ac:dyDescent="0.25">
      <c r="M912" s="4" t="s">
        <v>971</v>
      </c>
      <c r="N912" s="4">
        <v>28</v>
      </c>
      <c r="O912" s="4">
        <v>5320</v>
      </c>
    </row>
    <row r="913" spans="13:15" x14ac:dyDescent="0.25">
      <c r="M913" s="4" t="s">
        <v>972</v>
      </c>
      <c r="N913" s="4">
        <v>74</v>
      </c>
      <c r="O913" s="4">
        <v>2071.2600000000002</v>
      </c>
    </row>
    <row r="914" spans="13:15" x14ac:dyDescent="0.25">
      <c r="M914" s="4" t="s">
        <v>973</v>
      </c>
      <c r="N914" s="4">
        <v>5</v>
      </c>
      <c r="O914" s="4">
        <v>244.87768800000001</v>
      </c>
    </row>
    <row r="915" spans="13:15" x14ac:dyDescent="0.25">
      <c r="M915" s="4" t="s">
        <v>974</v>
      </c>
      <c r="N915" s="4">
        <v>86</v>
      </c>
      <c r="O915" s="4">
        <v>1960.8</v>
      </c>
    </row>
    <row r="916" spans="13:15" x14ac:dyDescent="0.25">
      <c r="M916" s="4" t="s">
        <v>975</v>
      </c>
      <c r="N916" s="4">
        <v>308</v>
      </c>
      <c r="O916" s="4">
        <v>4620</v>
      </c>
    </row>
    <row r="917" spans="13:15" x14ac:dyDescent="0.25">
      <c r="M917" s="4" t="s">
        <v>976</v>
      </c>
      <c r="N917" s="4">
        <v>6</v>
      </c>
      <c r="O917" s="4">
        <v>327</v>
      </c>
    </row>
    <row r="918" spans="13:15" x14ac:dyDescent="0.25">
      <c r="M918" s="4" t="s">
        <v>977</v>
      </c>
      <c r="N918" s="4">
        <v>104</v>
      </c>
      <c r="O918" s="4">
        <v>1123.2</v>
      </c>
    </row>
    <row r="919" spans="13:15" x14ac:dyDescent="0.25">
      <c r="M919" s="4" t="s">
        <v>978</v>
      </c>
      <c r="N919" s="4">
        <v>7</v>
      </c>
      <c r="O919" s="4">
        <v>7.0000000000000007E-2</v>
      </c>
    </row>
    <row r="920" spans="13:15" x14ac:dyDescent="0.25">
      <c r="M920" s="4" t="s">
        <v>979</v>
      </c>
      <c r="N920" s="4">
        <v>147</v>
      </c>
      <c r="O920" s="4">
        <v>2205</v>
      </c>
    </row>
    <row r="921" spans="13:15" x14ac:dyDescent="0.25">
      <c r="M921" s="4" t="s">
        <v>980</v>
      </c>
      <c r="N921" s="4">
        <v>22</v>
      </c>
      <c r="O921" s="4">
        <v>129.80000000000001</v>
      </c>
    </row>
    <row r="922" spans="13:15" x14ac:dyDescent="0.25">
      <c r="M922" s="4" t="s">
        <v>981</v>
      </c>
      <c r="N922" s="4">
        <v>6</v>
      </c>
      <c r="O922" s="4">
        <v>538.20000000000005</v>
      </c>
    </row>
    <row r="923" spans="13:15" x14ac:dyDescent="0.25">
      <c r="M923" s="4" t="s">
        <v>982</v>
      </c>
      <c r="N923" s="4">
        <v>2</v>
      </c>
      <c r="O923" s="4">
        <v>0.02</v>
      </c>
    </row>
    <row r="924" spans="13:15" x14ac:dyDescent="0.25">
      <c r="M924" s="4" t="s">
        <v>983</v>
      </c>
      <c r="N924" s="4">
        <v>8</v>
      </c>
      <c r="O924" s="4">
        <v>0.08</v>
      </c>
    </row>
    <row r="925" spans="13:15" x14ac:dyDescent="0.25">
      <c r="M925" s="4" t="s">
        <v>984</v>
      </c>
      <c r="N925" s="4">
        <v>20</v>
      </c>
      <c r="O925" s="4">
        <v>1498.2</v>
      </c>
    </row>
    <row r="926" spans="13:15" x14ac:dyDescent="0.25">
      <c r="M926" s="4" t="s">
        <v>985</v>
      </c>
      <c r="N926" s="4">
        <v>4</v>
      </c>
      <c r="O926" s="4">
        <v>11.72</v>
      </c>
    </row>
    <row r="927" spans="13:15" x14ac:dyDescent="0.25">
      <c r="M927" s="4" t="s">
        <v>986</v>
      </c>
      <c r="N927" s="4">
        <v>52</v>
      </c>
      <c r="O927" s="4">
        <v>410.8</v>
      </c>
    </row>
    <row r="928" spans="13:15" x14ac:dyDescent="0.25">
      <c r="M928" s="4" t="s">
        <v>987</v>
      </c>
      <c r="N928" s="4">
        <v>7</v>
      </c>
      <c r="O928" s="4">
        <v>105</v>
      </c>
    </row>
    <row r="929" spans="13:15" x14ac:dyDescent="0.25">
      <c r="M929" s="4" t="s">
        <v>988</v>
      </c>
      <c r="N929" s="4">
        <v>48</v>
      </c>
      <c r="O929" s="4">
        <v>422.4</v>
      </c>
    </row>
    <row r="930" spans="13:15" x14ac:dyDescent="0.25">
      <c r="M930" s="4" t="s">
        <v>989</v>
      </c>
      <c r="N930" s="4">
        <v>1785</v>
      </c>
      <c r="O930" s="4">
        <v>14726.25</v>
      </c>
    </row>
    <row r="931" spans="13:15" x14ac:dyDescent="0.25">
      <c r="M931" s="4" t="s">
        <v>990</v>
      </c>
      <c r="N931" s="4">
        <v>1</v>
      </c>
      <c r="O931" s="4">
        <v>80.7</v>
      </c>
    </row>
    <row r="932" spans="13:15" x14ac:dyDescent="0.25">
      <c r="M932" s="4" t="s">
        <v>991</v>
      </c>
      <c r="N932" s="4">
        <v>3</v>
      </c>
      <c r="O932" s="4">
        <v>242.1</v>
      </c>
    </row>
    <row r="933" spans="13:15" x14ac:dyDescent="0.25">
      <c r="M933" s="4" t="s">
        <v>992</v>
      </c>
      <c r="N933" s="4">
        <v>3</v>
      </c>
      <c r="O933" s="4">
        <v>242.1</v>
      </c>
    </row>
    <row r="934" spans="13:15" x14ac:dyDescent="0.25">
      <c r="M934" s="4" t="s">
        <v>993</v>
      </c>
      <c r="N934" s="4">
        <v>1</v>
      </c>
      <c r="O934" s="4">
        <v>0.01</v>
      </c>
    </row>
    <row r="935" spans="13:15" x14ac:dyDescent="0.25">
      <c r="M935" s="4" t="s">
        <v>994</v>
      </c>
      <c r="N935" s="4">
        <v>1149</v>
      </c>
      <c r="O935" s="4">
        <v>590390.67000000004</v>
      </c>
    </row>
    <row r="936" spans="13:15" x14ac:dyDescent="0.25">
      <c r="M936" s="4" t="s">
        <v>995</v>
      </c>
      <c r="N936" s="4">
        <v>402</v>
      </c>
      <c r="O936" s="4">
        <v>206559.66</v>
      </c>
    </row>
    <row r="937" spans="13:15" x14ac:dyDescent="0.25">
      <c r="M937" s="4" t="s">
        <v>996</v>
      </c>
      <c r="N937" s="4">
        <v>4</v>
      </c>
      <c r="O937" s="4">
        <v>0.04</v>
      </c>
    </row>
    <row r="938" spans="13:15" x14ac:dyDescent="0.25">
      <c r="M938" s="4" t="s">
        <v>997</v>
      </c>
      <c r="N938" s="4">
        <v>1</v>
      </c>
      <c r="O938" s="4">
        <v>80.7</v>
      </c>
    </row>
    <row r="939" spans="13:15" x14ac:dyDescent="0.25">
      <c r="M939" s="4" t="s">
        <v>998</v>
      </c>
      <c r="N939" s="4">
        <v>1</v>
      </c>
      <c r="O939" s="4">
        <v>0.01</v>
      </c>
    </row>
    <row r="940" spans="13:15" x14ac:dyDescent="0.25">
      <c r="M940" s="4" t="s">
        <v>999</v>
      </c>
      <c r="N940" s="4">
        <v>384</v>
      </c>
      <c r="O940" s="4">
        <v>8040.96</v>
      </c>
    </row>
    <row r="941" spans="13:15" x14ac:dyDescent="0.25">
      <c r="M941" s="4" t="s">
        <v>1000</v>
      </c>
      <c r="N941" s="4">
        <v>506</v>
      </c>
      <c r="O941" s="4">
        <v>256557.18</v>
      </c>
    </row>
    <row r="942" spans="13:15" x14ac:dyDescent="0.25">
      <c r="M942" s="4" t="s">
        <v>1001</v>
      </c>
      <c r="N942" s="4">
        <v>3</v>
      </c>
      <c r="O942" s="4">
        <v>669.36</v>
      </c>
    </row>
    <row r="943" spans="13:15" x14ac:dyDescent="0.25">
      <c r="M943" s="4" t="s">
        <v>1002</v>
      </c>
      <c r="N943" s="4">
        <v>2</v>
      </c>
      <c r="O943" s="4">
        <v>499.84</v>
      </c>
    </row>
    <row r="944" spans="13:15" x14ac:dyDescent="0.25">
      <c r="M944" s="4" t="s">
        <v>1003</v>
      </c>
      <c r="N944" s="4">
        <v>52</v>
      </c>
      <c r="O944" s="4">
        <v>25870.52</v>
      </c>
    </row>
    <row r="945" spans="13:15" x14ac:dyDescent="0.25">
      <c r="M945" s="4" t="s">
        <v>1004</v>
      </c>
      <c r="N945" s="4">
        <v>7</v>
      </c>
      <c r="O945" s="4">
        <v>4483.99</v>
      </c>
    </row>
    <row r="946" spans="13:15" x14ac:dyDescent="0.25">
      <c r="M946" s="4" t="s">
        <v>1005</v>
      </c>
      <c r="N946" s="4">
        <v>6</v>
      </c>
      <c r="O946" s="4">
        <v>0.06</v>
      </c>
    </row>
    <row r="947" spans="13:15" x14ac:dyDescent="0.25">
      <c r="M947" s="4" t="s">
        <v>1006</v>
      </c>
      <c r="N947" s="4">
        <v>4</v>
      </c>
      <c r="O947" s="4">
        <v>0.04</v>
      </c>
    </row>
    <row r="948" spans="13:15" x14ac:dyDescent="0.25">
      <c r="M948" s="4" t="s">
        <v>1007</v>
      </c>
      <c r="N948" s="4">
        <v>1</v>
      </c>
      <c r="O948" s="4">
        <v>187.16</v>
      </c>
    </row>
    <row r="949" spans="13:15" x14ac:dyDescent="0.25">
      <c r="M949" s="4" t="s">
        <v>1008</v>
      </c>
      <c r="N949" s="4">
        <v>53</v>
      </c>
      <c r="O949" s="4">
        <v>24883.5</v>
      </c>
    </row>
    <row r="950" spans="13:15" x14ac:dyDescent="0.25">
      <c r="M950" s="4" t="s">
        <v>1009</v>
      </c>
      <c r="N950" s="4">
        <v>249</v>
      </c>
      <c r="O950" s="4">
        <v>177063.9</v>
      </c>
    </row>
    <row r="951" spans="13:15" x14ac:dyDescent="0.25">
      <c r="M951" s="4" t="s">
        <v>1010</v>
      </c>
      <c r="N951" s="4">
        <v>100</v>
      </c>
      <c r="O951" s="4">
        <v>70386</v>
      </c>
    </row>
    <row r="952" spans="13:15" x14ac:dyDescent="0.25">
      <c r="M952" s="4" t="s">
        <v>1011</v>
      </c>
      <c r="N952" s="4">
        <v>144</v>
      </c>
      <c r="O952" s="4">
        <v>14459.04</v>
      </c>
    </row>
    <row r="953" spans="13:15" x14ac:dyDescent="0.25">
      <c r="M953" s="4" t="s">
        <v>1012</v>
      </c>
      <c r="N953" s="4">
        <v>16</v>
      </c>
      <c r="O953" s="4">
        <v>1606.56</v>
      </c>
    </row>
    <row r="954" spans="13:15" x14ac:dyDescent="0.25">
      <c r="M954" s="4" t="s">
        <v>1013</v>
      </c>
      <c r="N954" s="4">
        <v>39</v>
      </c>
      <c r="O954" s="4">
        <v>3915.99</v>
      </c>
    </row>
    <row r="955" spans="13:15" x14ac:dyDescent="0.25">
      <c r="M955" s="4" t="s">
        <v>1014</v>
      </c>
      <c r="N955" s="4">
        <v>19</v>
      </c>
      <c r="O955" s="4">
        <v>1907.79</v>
      </c>
    </row>
    <row r="956" spans="13:15" x14ac:dyDescent="0.25">
      <c r="M956" s="4" t="s">
        <v>1015</v>
      </c>
      <c r="N956" s="4">
        <v>5</v>
      </c>
      <c r="O956" s="4">
        <v>197.55</v>
      </c>
    </row>
    <row r="957" spans="13:15" x14ac:dyDescent="0.25">
      <c r="M957" s="4" t="s">
        <v>1016</v>
      </c>
      <c r="N957" s="4">
        <v>3</v>
      </c>
      <c r="O957" s="4">
        <v>0.03</v>
      </c>
    </row>
    <row r="958" spans="13:15" x14ac:dyDescent="0.25">
      <c r="M958" s="4" t="s">
        <v>1017</v>
      </c>
      <c r="N958" s="4">
        <v>84</v>
      </c>
      <c r="O958" s="4">
        <v>3701.04</v>
      </c>
    </row>
    <row r="959" spans="13:15" x14ac:dyDescent="0.25">
      <c r="M959" s="4" t="s">
        <v>1018</v>
      </c>
      <c r="N959" s="4">
        <v>4</v>
      </c>
      <c r="O959" s="4">
        <v>102.8</v>
      </c>
    </row>
    <row r="960" spans="13:15" x14ac:dyDescent="0.25">
      <c r="M960" s="4" t="s">
        <v>1019</v>
      </c>
      <c r="N960" s="4">
        <v>6</v>
      </c>
      <c r="O960" s="4">
        <v>153.9</v>
      </c>
    </row>
    <row r="961" spans="13:15" x14ac:dyDescent="0.25">
      <c r="M961" s="4" t="s">
        <v>1020</v>
      </c>
      <c r="N961" s="4">
        <v>5</v>
      </c>
      <c r="O961" s="4">
        <v>447.85</v>
      </c>
    </row>
    <row r="962" spans="13:15" x14ac:dyDescent="0.25">
      <c r="M962" s="4" t="s">
        <v>1021</v>
      </c>
      <c r="N962" s="4">
        <v>8</v>
      </c>
      <c r="O962" s="4">
        <v>676.88</v>
      </c>
    </row>
    <row r="963" spans="13:15" x14ac:dyDescent="0.25">
      <c r="M963" s="4" t="s">
        <v>1022</v>
      </c>
      <c r="N963" s="4">
        <v>3</v>
      </c>
      <c r="O963" s="4">
        <v>72.174000000000007</v>
      </c>
    </row>
    <row r="964" spans="13:15" x14ac:dyDescent="0.25">
      <c r="M964" s="4" t="s">
        <v>1023</v>
      </c>
      <c r="N964" s="4">
        <v>2</v>
      </c>
      <c r="O964" s="4">
        <v>0.02</v>
      </c>
    </row>
    <row r="965" spans="13:15" x14ac:dyDescent="0.25">
      <c r="M965" s="4" t="s">
        <v>1024</v>
      </c>
      <c r="N965" s="4">
        <v>2</v>
      </c>
      <c r="O965" s="4">
        <v>49.8</v>
      </c>
    </row>
    <row r="966" spans="13:15" x14ac:dyDescent="0.25">
      <c r="M966" s="4" t="s">
        <v>1025</v>
      </c>
      <c r="N966" s="4">
        <v>5</v>
      </c>
      <c r="O966" s="4">
        <v>0.05</v>
      </c>
    </row>
    <row r="967" spans="13:15" x14ac:dyDescent="0.25">
      <c r="M967" s="4" t="s">
        <v>1026</v>
      </c>
      <c r="N967" s="4">
        <v>50</v>
      </c>
      <c r="O967" s="4">
        <v>6049.5</v>
      </c>
    </row>
    <row r="968" spans="13:15" x14ac:dyDescent="0.25">
      <c r="M968" s="4" t="s">
        <v>1027</v>
      </c>
      <c r="N968" s="4">
        <v>8</v>
      </c>
      <c r="O968" s="4">
        <v>0.08</v>
      </c>
    </row>
    <row r="969" spans="13:15" x14ac:dyDescent="0.25">
      <c r="M969" s="4" t="s">
        <v>1028</v>
      </c>
      <c r="N969" s="4">
        <v>1</v>
      </c>
      <c r="O969" s="4">
        <v>0.01</v>
      </c>
    </row>
    <row r="970" spans="13:15" x14ac:dyDescent="0.25">
      <c r="M970" s="4" t="s">
        <v>1029</v>
      </c>
      <c r="N970" s="4">
        <v>4</v>
      </c>
      <c r="O970" s="4">
        <v>729.24</v>
      </c>
    </row>
    <row r="971" spans="13:15" x14ac:dyDescent="0.25">
      <c r="M971" s="4" t="s">
        <v>1030</v>
      </c>
      <c r="N971" s="4">
        <v>3</v>
      </c>
      <c r="O971" s="4">
        <v>268.70999999999998</v>
      </c>
    </row>
    <row r="972" spans="13:15" x14ac:dyDescent="0.25">
      <c r="M972" s="4" t="s">
        <v>1031</v>
      </c>
      <c r="N972" s="4">
        <v>20</v>
      </c>
      <c r="O972" s="4">
        <v>629.79999999999995</v>
      </c>
    </row>
    <row r="973" spans="13:15" x14ac:dyDescent="0.25">
      <c r="M973" s="4" t="s">
        <v>1032</v>
      </c>
      <c r="N973" s="4">
        <v>27</v>
      </c>
      <c r="O973" s="4">
        <v>770.85</v>
      </c>
    </row>
    <row r="974" spans="13:15" x14ac:dyDescent="0.25">
      <c r="M974" s="4" t="s">
        <v>1033</v>
      </c>
      <c r="N974" s="4">
        <v>29</v>
      </c>
      <c r="O974" s="4">
        <v>827.95</v>
      </c>
    </row>
    <row r="975" spans="13:15" x14ac:dyDescent="0.25">
      <c r="M975" s="4" t="s">
        <v>1034</v>
      </c>
      <c r="N975" s="4">
        <v>2</v>
      </c>
      <c r="O975" s="4">
        <v>0.02</v>
      </c>
    </row>
    <row r="976" spans="13:15" x14ac:dyDescent="0.25">
      <c r="M976" s="4" t="s">
        <v>1035</v>
      </c>
      <c r="N976" s="4">
        <v>5</v>
      </c>
      <c r="O976" s="4">
        <v>150.4</v>
      </c>
    </row>
    <row r="977" spans="13:15" x14ac:dyDescent="0.25">
      <c r="M977" s="4" t="s">
        <v>1036</v>
      </c>
      <c r="N977" s="4">
        <v>16</v>
      </c>
      <c r="O977" s="4">
        <v>515.04</v>
      </c>
    </row>
    <row r="978" spans="13:15" x14ac:dyDescent="0.25">
      <c r="M978" s="4" t="s">
        <v>1037</v>
      </c>
      <c r="N978" s="4">
        <v>35</v>
      </c>
      <c r="O978" s="4">
        <v>9846.2000000000007</v>
      </c>
    </row>
    <row r="979" spans="13:15" x14ac:dyDescent="0.25">
      <c r="M979" s="4" t="s">
        <v>1038</v>
      </c>
      <c r="N979" s="4">
        <v>24</v>
      </c>
      <c r="O979" s="4">
        <v>871.2</v>
      </c>
    </row>
    <row r="980" spans="13:15" x14ac:dyDescent="0.25">
      <c r="M980" s="4" t="s">
        <v>1039</v>
      </c>
      <c r="N980" s="4">
        <v>5</v>
      </c>
      <c r="O980" s="4">
        <v>191.15</v>
      </c>
    </row>
    <row r="981" spans="13:15" x14ac:dyDescent="0.25">
      <c r="M981" s="4" t="s">
        <v>1040</v>
      </c>
      <c r="N981" s="4">
        <v>4</v>
      </c>
      <c r="O981" s="4">
        <v>148.24</v>
      </c>
    </row>
    <row r="982" spans="13:15" x14ac:dyDescent="0.25">
      <c r="M982" s="4" t="s">
        <v>1041</v>
      </c>
      <c r="N982" s="4">
        <v>24</v>
      </c>
      <c r="O982" s="4">
        <v>733.2</v>
      </c>
    </row>
    <row r="983" spans="13:15" x14ac:dyDescent="0.25">
      <c r="M983" s="4" t="s">
        <v>1042</v>
      </c>
      <c r="N983" s="4">
        <v>10</v>
      </c>
      <c r="O983" s="4">
        <v>231.7</v>
      </c>
    </row>
    <row r="984" spans="13:15" x14ac:dyDescent="0.25">
      <c r="M984" s="4" t="s">
        <v>1043</v>
      </c>
      <c r="N984" s="4">
        <v>4</v>
      </c>
      <c r="O984" s="4">
        <v>160.6</v>
      </c>
    </row>
    <row r="985" spans="13:15" x14ac:dyDescent="0.25">
      <c r="M985" s="4" t="s">
        <v>1044</v>
      </c>
      <c r="N985" s="4">
        <v>4</v>
      </c>
      <c r="O985" s="4">
        <v>0.04</v>
      </c>
    </row>
    <row r="986" spans="13:15" x14ac:dyDescent="0.25">
      <c r="M986" s="4" t="s">
        <v>1045</v>
      </c>
      <c r="N986" s="4">
        <v>78</v>
      </c>
      <c r="O986" s="4">
        <v>1971.84</v>
      </c>
    </row>
    <row r="987" spans="13:15" x14ac:dyDescent="0.25">
      <c r="M987" s="4" t="s">
        <v>1046</v>
      </c>
      <c r="N987" s="4">
        <v>6</v>
      </c>
      <c r="O987" s="4">
        <v>418.38</v>
      </c>
    </row>
    <row r="988" spans="13:15" x14ac:dyDescent="0.25">
      <c r="M988" s="4" t="s">
        <v>1047</v>
      </c>
      <c r="N988" s="4">
        <v>74</v>
      </c>
      <c r="O988" s="4">
        <v>18342.38</v>
      </c>
    </row>
    <row r="989" spans="13:15" x14ac:dyDescent="0.25">
      <c r="M989" s="4" t="s">
        <v>1048</v>
      </c>
      <c r="N989" s="4">
        <v>7</v>
      </c>
      <c r="O989" s="4">
        <v>7.0000000000000007E-2</v>
      </c>
    </row>
    <row r="990" spans="13:15" x14ac:dyDescent="0.25">
      <c r="M990" s="4" t="s">
        <v>1049</v>
      </c>
      <c r="N990" s="4">
        <v>2</v>
      </c>
      <c r="O990" s="4">
        <v>30</v>
      </c>
    </row>
    <row r="991" spans="13:15" x14ac:dyDescent="0.25">
      <c r="M991" s="4" t="s">
        <v>1050</v>
      </c>
      <c r="N991" s="4">
        <v>889</v>
      </c>
      <c r="O991" s="4">
        <v>19558</v>
      </c>
    </row>
    <row r="992" spans="13:15" x14ac:dyDescent="0.25">
      <c r="M992" s="4" t="s">
        <v>1051</v>
      </c>
      <c r="N992" s="4">
        <v>5</v>
      </c>
      <c r="O992" s="4">
        <v>10</v>
      </c>
    </row>
    <row r="993" spans="13:15" x14ac:dyDescent="0.25">
      <c r="M993" s="4" t="s">
        <v>1052</v>
      </c>
      <c r="N993" s="4">
        <v>457</v>
      </c>
      <c r="O993" s="4">
        <v>1544.66</v>
      </c>
    </row>
    <row r="994" spans="13:15" x14ac:dyDescent="0.25">
      <c r="M994" s="4" t="s">
        <v>1053</v>
      </c>
      <c r="N994" s="4">
        <v>77</v>
      </c>
      <c r="O994" s="4">
        <v>230.23</v>
      </c>
    </row>
    <row r="995" spans="13:15" x14ac:dyDescent="0.25">
      <c r="M995" s="4" t="s">
        <v>1054</v>
      </c>
      <c r="N995" s="4">
        <v>20</v>
      </c>
      <c r="O995" s="4">
        <v>69</v>
      </c>
    </row>
    <row r="996" spans="13:15" x14ac:dyDescent="0.25">
      <c r="M996" s="4" t="s">
        <v>1055</v>
      </c>
      <c r="N996" s="4">
        <v>308</v>
      </c>
      <c r="O996" s="4">
        <v>3696</v>
      </c>
    </row>
    <row r="997" spans="13:15" x14ac:dyDescent="0.25">
      <c r="M997" s="4" t="s">
        <v>1056</v>
      </c>
      <c r="N997" s="4">
        <v>173</v>
      </c>
      <c r="O997" s="4">
        <v>6660.5</v>
      </c>
    </row>
    <row r="998" spans="13:15" x14ac:dyDescent="0.25">
      <c r="M998" s="4" t="s">
        <v>1057</v>
      </c>
      <c r="N998" s="4">
        <v>13</v>
      </c>
      <c r="O998" s="4">
        <v>89.7</v>
      </c>
    </row>
    <row r="999" spans="13:15" x14ac:dyDescent="0.25">
      <c r="M999" s="4" t="s">
        <v>1058</v>
      </c>
      <c r="N999" s="4">
        <v>11</v>
      </c>
      <c r="O999" s="4">
        <v>151.80000000000001</v>
      </c>
    </row>
    <row r="1000" spans="13:15" x14ac:dyDescent="0.25">
      <c r="M1000" s="4" t="s">
        <v>1059</v>
      </c>
      <c r="N1000" s="4">
        <v>42</v>
      </c>
      <c r="O1000" s="4">
        <v>251.58</v>
      </c>
    </row>
    <row r="1001" spans="13:15" x14ac:dyDescent="0.25">
      <c r="M1001" s="4" t="s">
        <v>1060</v>
      </c>
      <c r="N1001" s="4">
        <v>33</v>
      </c>
      <c r="O1001" s="4">
        <v>990</v>
      </c>
    </row>
    <row r="1002" spans="13:15" x14ac:dyDescent="0.25">
      <c r="M1002" s="4" t="s">
        <v>1061</v>
      </c>
      <c r="N1002" s="4">
        <v>1</v>
      </c>
      <c r="O1002" s="4">
        <v>1.88</v>
      </c>
    </row>
    <row r="1003" spans="13:15" x14ac:dyDescent="0.25">
      <c r="M1003" s="4" t="s">
        <v>1062</v>
      </c>
      <c r="N1003" s="4">
        <v>12</v>
      </c>
      <c r="O1003" s="4">
        <v>216</v>
      </c>
    </row>
    <row r="1004" spans="13:15" x14ac:dyDescent="0.25">
      <c r="M1004" s="4" t="s">
        <v>1063</v>
      </c>
      <c r="N1004" s="4">
        <v>4</v>
      </c>
      <c r="O1004" s="4">
        <v>11</v>
      </c>
    </row>
    <row r="1005" spans="13:15" x14ac:dyDescent="0.25">
      <c r="M1005" s="4" t="s">
        <v>1064</v>
      </c>
      <c r="N1005" s="4">
        <v>116</v>
      </c>
      <c r="O1005" s="4">
        <v>14774.92</v>
      </c>
    </row>
    <row r="1006" spans="13:15" x14ac:dyDescent="0.25">
      <c r="M1006" s="4" t="s">
        <v>1065</v>
      </c>
      <c r="N1006" s="4">
        <v>35</v>
      </c>
      <c r="O1006" s="4">
        <v>3037.3</v>
      </c>
    </row>
    <row r="1007" spans="13:15" x14ac:dyDescent="0.25">
      <c r="M1007" s="4" t="s">
        <v>1066</v>
      </c>
      <c r="N1007" s="4">
        <v>102</v>
      </c>
      <c r="O1007" s="4">
        <v>8989.26</v>
      </c>
    </row>
    <row r="1008" spans="13:15" x14ac:dyDescent="0.25">
      <c r="M1008" s="4" t="s">
        <v>1067</v>
      </c>
      <c r="N1008" s="4">
        <v>65</v>
      </c>
      <c r="O1008" s="4">
        <v>5728.45</v>
      </c>
    </row>
    <row r="1009" spans="13:15" x14ac:dyDescent="0.25">
      <c r="M1009" s="4" t="s">
        <v>1068</v>
      </c>
      <c r="N1009" s="4">
        <v>224</v>
      </c>
      <c r="O1009" s="4">
        <v>55991.040000000001</v>
      </c>
    </row>
    <row r="1010" spans="13:15" x14ac:dyDescent="0.25">
      <c r="M1010" s="4" t="s">
        <v>103</v>
      </c>
      <c r="N1010" s="4">
        <v>41</v>
      </c>
      <c r="O1010" s="4">
        <v>13510.73</v>
      </c>
    </row>
    <row r="1011" spans="13:15" x14ac:dyDescent="0.25">
      <c r="M1011" s="4" t="s">
        <v>104</v>
      </c>
      <c r="N1011" s="4">
        <v>34</v>
      </c>
      <c r="O1011" s="4">
        <v>11204.312400000001</v>
      </c>
    </row>
    <row r="1012" spans="13:15" x14ac:dyDescent="0.25">
      <c r="M1012" s="4" t="s">
        <v>105</v>
      </c>
      <c r="N1012" s="4">
        <v>12</v>
      </c>
      <c r="O1012" s="4">
        <v>4027.6956</v>
      </c>
    </row>
    <row r="1013" spans="13:15" x14ac:dyDescent="0.25">
      <c r="M1013" s="4" t="s">
        <v>106</v>
      </c>
      <c r="N1013" s="4">
        <v>8</v>
      </c>
      <c r="O1013" s="4">
        <v>2734.16</v>
      </c>
    </row>
    <row r="1014" spans="13:15" x14ac:dyDescent="0.25">
      <c r="M1014" s="4" t="s">
        <v>107</v>
      </c>
      <c r="N1014" s="4">
        <v>8</v>
      </c>
      <c r="O1014" s="4">
        <v>2733.9520000000002</v>
      </c>
    </row>
    <row r="1015" spans="13:15" x14ac:dyDescent="0.25">
      <c r="M1015" s="4" t="s">
        <v>1069</v>
      </c>
      <c r="N1015" s="4">
        <v>2</v>
      </c>
      <c r="O1015" s="4">
        <v>0.02</v>
      </c>
    </row>
    <row r="1016" spans="13:15" x14ac:dyDescent="0.25">
      <c r="M1016" s="4" t="s">
        <v>1070</v>
      </c>
      <c r="N1016" s="4">
        <v>1</v>
      </c>
      <c r="O1016" s="4">
        <v>341.83</v>
      </c>
    </row>
    <row r="1017" spans="13:15" x14ac:dyDescent="0.25">
      <c r="M1017" s="4" t="s">
        <v>1071</v>
      </c>
      <c r="N1017" s="4">
        <v>1</v>
      </c>
      <c r="O1017" s="4">
        <v>0.01</v>
      </c>
    </row>
    <row r="1018" spans="13:15" x14ac:dyDescent="0.25">
      <c r="M1018" s="4" t="s">
        <v>1072</v>
      </c>
      <c r="N1018" s="4">
        <v>41</v>
      </c>
      <c r="O1018" s="4">
        <v>1865.5</v>
      </c>
    </row>
  </sheetData>
  <autoFilter ref="A1:J92" xr:uid="{9380D616-A09B-4C27-A7B9-F97D8319D38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Giray VARDAL</dc:creator>
  <cp:lastModifiedBy>Giray VARDAL</cp:lastModifiedBy>
  <dcterms:created xsi:type="dcterms:W3CDTF">2023-05-02T10:58:56Z</dcterms:created>
  <dcterms:modified xsi:type="dcterms:W3CDTF">2023-05-02T14:50:51Z</dcterms:modified>
</cp:coreProperties>
</file>