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7dd956b4cb9528e/A-Trabalho/Prog/Cursos python/gvcode-trainee/assets/data/"/>
    </mc:Choice>
  </mc:AlternateContent>
  <xr:revisionPtr revIDLastSave="0" documentId="8_{20145C68-25CC-4DC8-8901-98BA940256C1}" xr6:coauthVersionLast="47" xr6:coauthVersionMax="47" xr10:uidLastSave="{00000000-0000-0000-0000-000000000000}"/>
  <bookViews>
    <workbookView xWindow="-108" yWindow="-108" windowWidth="23256" windowHeight="12576" xr2:uid="{845AA9C3-7CCC-4EAF-995F-09A926DBFD32}"/>
  </bookViews>
  <sheets>
    <sheet name="dados" sheetId="2" r:id="rId1"/>
    <sheet name="confi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M3" i="1"/>
  <c r="E3" i="1" s="1"/>
  <c r="M4" i="1"/>
  <c r="F4" i="1" s="1"/>
  <c r="M5" i="1"/>
  <c r="E5" i="1" s="1"/>
  <c r="M6" i="1"/>
  <c r="E6" i="1" s="1"/>
  <c r="M7" i="1"/>
  <c r="E7" i="1" s="1"/>
  <c r="M8" i="1"/>
  <c r="E8" i="1" s="1"/>
  <c r="M9" i="1"/>
  <c r="E9" i="1" s="1"/>
  <c r="M10" i="1"/>
  <c r="E10" i="1" s="1"/>
  <c r="M11" i="1"/>
  <c r="E11" i="1" s="1"/>
  <c r="M2" i="1"/>
  <c r="E2" i="1" s="1"/>
  <c r="B9" i="1" l="1"/>
  <c r="B7" i="1"/>
  <c r="F7" i="1"/>
  <c r="F11" i="1"/>
  <c r="F10" i="1"/>
  <c r="F8" i="1"/>
  <c r="F6" i="1"/>
  <c r="F5" i="1"/>
  <c r="F2" i="1"/>
  <c r="B11" i="1"/>
  <c r="B4" i="1"/>
  <c r="B10" i="1"/>
  <c r="B6" i="1"/>
  <c r="B5" i="1"/>
  <c r="B3" i="1"/>
  <c r="B2" i="1"/>
  <c r="C9" i="1" l="1"/>
  <c r="D9" i="1"/>
  <c r="C7" i="1"/>
  <c r="D7" i="1"/>
  <c r="C6" i="1"/>
  <c r="D6" i="1"/>
  <c r="C10" i="1"/>
  <c r="D10" i="1"/>
  <c r="C4" i="1"/>
  <c r="D4" i="1"/>
  <c r="C3" i="1"/>
  <c r="D3" i="1"/>
  <c r="C5" i="1"/>
  <c r="D5" i="1"/>
  <c r="C11" i="1"/>
  <c r="D11" i="1"/>
  <c r="C2" i="1"/>
  <c r="D2" i="1"/>
</calcChain>
</file>

<file path=xl/sharedStrings.xml><?xml version="1.0" encoding="utf-8"?>
<sst xmlns="http://schemas.openxmlformats.org/spreadsheetml/2006/main" count="14" uniqueCount="8">
  <si>
    <t>Ano</t>
  </si>
  <si>
    <t>Retorno</t>
  </si>
  <si>
    <t>IivTotal</t>
  </si>
  <si>
    <t>PropA</t>
  </si>
  <si>
    <t>PropB</t>
  </si>
  <si>
    <t>PIB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</si>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</sst>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508B8-0C46-459C-87CF-DE2C4D559D92}">
  <dimension ref="A1:G11"/>
  <sheetViews>
    <sheetView tabSelected="1" workbookViewId="0">
      <selection activeCell="E6" sqref="E6"/>
    </sheetView>
  </sheetViews>
  <sheetFormatPr defaultRowHeight="14.4" x14ac:dyDescent="0.3"/>
  <cols>
    <col min="1" max="7" width="11.109375" customWidth="1"/>
  </cols>
  <sheetData>
    <row r="1" spans="1:7" x14ac:dyDescent="0.3">
      <c r="A1" t="s">
        <v>0</v>
      </c>
      <c r="B1" t="s">
        <v>2</v>
      </c>
      <c r="C1" t="s">
        <v>3</v>
      </c>
      <c r="D1" t="s">
        <v>4</v>
      </c>
      <c r="E1" t="s">
        <v>1</v>
      </c>
      <c r="F1" t="s">
        <v>5</v>
      </c>
      <c r="G1" t="s">
        <v>6</v>
      </c>
    </row>
    <row r="2" spans="1:7" x14ac:dyDescent="0.3">
      <c r="A2">
        <v>2015</v>
      </c>
      <c r="B2" s="1">
        <v>6.7461683269744137</v>
      </c>
      <c r="C2" s="1">
        <v>2.3559890922001383</v>
      </c>
      <c r="D2" s="1">
        <v>4.3901792347742754</v>
      </c>
      <c r="E2" s="1">
        <v>11.396934661579531</v>
      </c>
      <c r="F2" s="1">
        <v>217.46168326974413</v>
      </c>
      <c r="G2" s="1">
        <v>1804.2041121937316</v>
      </c>
    </row>
    <row r="3" spans="1:7" x14ac:dyDescent="0.3">
      <c r="A3">
        <v>2016</v>
      </c>
      <c r="B3" s="1">
        <v>11.028931812129237</v>
      </c>
      <c r="C3" s="1">
        <v>2.2696037590607832</v>
      </c>
      <c r="D3" s="1">
        <v>8.7593280530684527</v>
      </c>
      <c r="E3" s="1">
        <v>20.823145449703389</v>
      </c>
      <c r="F3" s="1"/>
      <c r="G3" s="1">
        <v>1802.7933989355472</v>
      </c>
    </row>
    <row r="4" spans="1:7" x14ac:dyDescent="0.3">
      <c r="A4">
        <v>2017</v>
      </c>
      <c r="B4" s="1">
        <v>19.399552928283345</v>
      </c>
      <c r="C4" s="1">
        <v>17.069871978603345</v>
      </c>
      <c r="D4" s="1">
        <v>2.3296809496799984</v>
      </c>
      <c r="E4" s="1"/>
      <c r="F4" s="1">
        <v>643.99552928283344</v>
      </c>
      <c r="G4" s="1">
        <v>1623.9668942904268</v>
      </c>
    </row>
    <row r="5" spans="1:7" x14ac:dyDescent="0.3">
      <c r="A5">
        <v>2018</v>
      </c>
      <c r="B5" s="1">
        <v>24.899380732167192</v>
      </c>
      <c r="C5" s="1">
        <v>24.398309240414999</v>
      </c>
      <c r="D5" s="1">
        <v>0.50107149175219379</v>
      </c>
      <c r="E5" s="1">
        <v>43.919504585733755</v>
      </c>
      <c r="F5" s="1">
        <v>848.99380732167197</v>
      </c>
      <c r="G5" s="1"/>
    </row>
    <row r="6" spans="1:7" x14ac:dyDescent="0.3">
      <c r="A6">
        <v>2019</v>
      </c>
      <c r="B6" s="1">
        <v>27.417475730466123</v>
      </c>
      <c r="C6" s="1">
        <v>13.256216433809165</v>
      </c>
      <c r="D6" s="1">
        <v>14.161259296656958</v>
      </c>
      <c r="E6" s="1">
        <v>51.933980584372897</v>
      </c>
      <c r="F6" s="1">
        <v>1024.1747573046612</v>
      </c>
      <c r="G6" s="1">
        <v>1626.4735737615704</v>
      </c>
    </row>
    <row r="7" spans="1:7" x14ac:dyDescent="0.3">
      <c r="A7">
        <v>2020</v>
      </c>
      <c r="B7" s="1">
        <v>31.142114070333328</v>
      </c>
      <c r="C7" s="1">
        <v>7.1135693319306386</v>
      </c>
      <c r="D7" s="1">
        <v>24.02854473840269</v>
      </c>
      <c r="E7" s="1">
        <v>60.913691256266659</v>
      </c>
      <c r="F7" s="1">
        <v>1211.4211407033333</v>
      </c>
      <c r="G7" s="1">
        <v>1806.9508284356532</v>
      </c>
    </row>
    <row r="8" spans="1:7" x14ac:dyDescent="0.3">
      <c r="A8">
        <v>2021</v>
      </c>
      <c r="B8" s="1">
        <v>0</v>
      </c>
      <c r="C8" s="1"/>
      <c r="D8" s="1"/>
      <c r="E8" s="1">
        <v>70.941238674079457</v>
      </c>
      <c r="F8" s="1">
        <v>1411.7654834259931</v>
      </c>
      <c r="G8" s="1">
        <v>1625.6274754270401</v>
      </c>
    </row>
    <row r="9" spans="1:7" x14ac:dyDescent="0.3">
      <c r="A9">
        <v>2022</v>
      </c>
      <c r="B9" s="1">
        <v>40.019232975296759</v>
      </c>
      <c r="C9" s="1">
        <v>0.15393778384182996</v>
      </c>
      <c r="D9" s="1">
        <v>39.865295191454926</v>
      </c>
      <c r="E9" s="1">
        <v>80.015386380237402</v>
      </c>
      <c r="F9" s="1"/>
      <c r="G9" s="1">
        <v>1623.2593537385603</v>
      </c>
    </row>
    <row r="10" spans="1:7" x14ac:dyDescent="0.3">
      <c r="A10">
        <v>2023</v>
      </c>
      <c r="B10" s="1">
        <v>48.314268561003225</v>
      </c>
      <c r="C10" s="1">
        <v>32.025292267919909</v>
      </c>
      <c r="D10" s="1">
        <v>16.288976293083316</v>
      </c>
      <c r="E10" s="1">
        <v>92.651414848802574</v>
      </c>
      <c r="F10" s="1">
        <v>1833.1426856100322</v>
      </c>
      <c r="G10" s="1"/>
    </row>
    <row r="11" spans="1:7" x14ac:dyDescent="0.3">
      <c r="A11">
        <v>2024</v>
      </c>
      <c r="B11" s="1">
        <v>50.104958026856309</v>
      </c>
      <c r="C11" s="1">
        <v>1.0517835060433967</v>
      </c>
      <c r="D11" s="1">
        <v>49.05317452081291</v>
      </c>
      <c r="E11" s="1">
        <v>100.08396642148504</v>
      </c>
      <c r="F11" s="1">
        <v>2001.049580268563</v>
      </c>
      <c r="G11" s="1">
        <v>1980.2633090621168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3ABA3-25F6-4B1C-85FA-6E9A76BADBB2}">
  <dimension ref="A1:M11"/>
  <sheetViews>
    <sheetView workbookViewId="0">
      <selection activeCell="G2" sqref="G2:G11"/>
    </sheetView>
  </sheetViews>
  <sheetFormatPr defaultRowHeight="14.4" x14ac:dyDescent="0.3"/>
  <cols>
    <col min="2" max="2" width="11.33203125" bestFit="1" customWidth="1"/>
    <col min="3" max="4" width="11.21875" customWidth="1"/>
    <col min="5" max="5" width="11.5546875" bestFit="1" customWidth="1"/>
    <col min="7" max="7" width="10.5546875" bestFit="1" customWidth="1"/>
    <col min="8" max="8" width="9.5546875" bestFit="1" customWidth="1"/>
  </cols>
  <sheetData>
    <row r="1" spans="1:13" x14ac:dyDescent="0.3">
      <c r="A1" t="s">
        <v>0</v>
      </c>
      <c r="B1" t="s">
        <v>2</v>
      </c>
      <c r="C1" t="s">
        <v>3</v>
      </c>
      <c r="D1" t="s">
        <v>4</v>
      </c>
      <c r="E1" t="s">
        <v>1</v>
      </c>
      <c r="F1" t="s">
        <v>5</v>
      </c>
      <c r="G1" t="s">
        <v>7</v>
      </c>
    </row>
    <row r="2" spans="1:13" x14ac:dyDescent="0.3">
      <c r="A2">
        <v>2015</v>
      </c>
      <c r="B2" s="1">
        <f ca="1">L2 * 5 + M2 * 5</f>
        <v>8.0276714541928982</v>
      </c>
      <c r="C2" s="1">
        <f ca="1">B2*M2</f>
        <v>4.8610303410998066</v>
      </c>
      <c r="D2" s="1">
        <f ca="1">B2*(1-M2)</f>
        <v>3.166641113093092</v>
      </c>
      <c r="E2" s="1">
        <f ca="1">L2 * 10 + M2 * 4</f>
        <v>12.422137163354318</v>
      </c>
      <c r="F2" s="1">
        <f ca="1">L2 * 200 + M2 * 50</f>
        <v>230.27671454192898</v>
      </c>
      <c r="G2" s="1">
        <f ca="1">RANDBETWEEN(9, 11)/10 * 150 * 12 + RAND()*10</f>
        <v>1807.0274192027994</v>
      </c>
      <c r="L2" s="1">
        <v>1</v>
      </c>
      <c r="M2" s="1">
        <f ca="1">RAND()</f>
        <v>0.60553429083857968</v>
      </c>
    </row>
    <row r="3" spans="1:13" x14ac:dyDescent="0.3">
      <c r="A3">
        <v>2016</v>
      </c>
      <c r="B3" s="1">
        <f ca="1">L3 * 5 + M3 * 5</f>
        <v>14.907188151977426</v>
      </c>
      <c r="C3" s="1">
        <f t="shared" ref="C3:C11" ca="1" si="0">B3*M3</f>
        <v>14.630475415736376</v>
      </c>
      <c r="D3" s="1">
        <f t="shared" ref="D3:D11" ca="1" si="1">B3*(1-M3)</f>
        <v>0.27671273624104969</v>
      </c>
      <c r="E3" s="1">
        <f ca="1">L3 * 10 + M3 * 4</f>
        <v>23.925750521581939</v>
      </c>
      <c r="F3" s="1"/>
      <c r="G3" s="1">
        <f t="shared" ref="G3:G11" ca="1" si="2">RANDBETWEEN(9, 11)/10 * 150 * 12 + RAND()*10</f>
        <v>1624.7483078039213</v>
      </c>
      <c r="L3" s="1">
        <v>2</v>
      </c>
      <c r="M3" s="1">
        <f t="shared" ref="M3:M11" ca="1" si="3">RAND()</f>
        <v>0.98143763039548515</v>
      </c>
    </row>
    <row r="4" spans="1:13" x14ac:dyDescent="0.3">
      <c r="A4">
        <v>2017</v>
      </c>
      <c r="B4" s="1">
        <f ca="1">L4 * 5 + M4 * 5</f>
        <v>16.378529551567855</v>
      </c>
      <c r="C4" s="1">
        <f t="shared" ca="1" si="0"/>
        <v>4.5156573996127349</v>
      </c>
      <c r="D4" s="1">
        <f t="shared" ca="1" si="1"/>
        <v>11.86287215195512</v>
      </c>
      <c r="E4" s="1"/>
      <c r="F4" s="1">
        <f t="shared" ref="F3:F11" ca="1" si="4">L4 * 200 + M4 * 50</f>
        <v>613.78529551567851</v>
      </c>
      <c r="G4" s="1">
        <f t="shared" ca="1" si="2"/>
        <v>1804.1565956373161</v>
      </c>
      <c r="L4" s="1">
        <v>3</v>
      </c>
      <c r="M4" s="1">
        <f t="shared" ca="1" si="3"/>
        <v>0.27570591031357072</v>
      </c>
    </row>
    <row r="5" spans="1:13" x14ac:dyDescent="0.3">
      <c r="A5">
        <v>2018</v>
      </c>
      <c r="B5" s="1">
        <f ca="1">L5 * 5 + M5 * 5</f>
        <v>22.903830003925538</v>
      </c>
      <c r="C5" s="1">
        <f t="shared" ca="1" si="0"/>
        <v>13.301765754041789</v>
      </c>
      <c r="D5" s="1">
        <f t="shared" ca="1" si="1"/>
        <v>9.6020642498837496</v>
      </c>
      <c r="E5" s="1">
        <f ca="1">L5 * 10 + M5 * 4</f>
        <v>42.323064003140431</v>
      </c>
      <c r="F5" s="1">
        <f t="shared" ca="1" si="4"/>
        <v>829.03830003925532</v>
      </c>
      <c r="G5" s="1">
        <f t="shared" ca="1" si="2"/>
        <v>1629.4321298884583</v>
      </c>
      <c r="L5" s="1">
        <v>4</v>
      </c>
      <c r="M5" s="1">
        <f t="shared" ca="1" si="3"/>
        <v>0.58076600078510754</v>
      </c>
    </row>
    <row r="6" spans="1:13" x14ac:dyDescent="0.3">
      <c r="A6">
        <v>2019</v>
      </c>
      <c r="B6" s="1">
        <f ca="1">L6 * 5 + M6 * 5</f>
        <v>29.360192252769469</v>
      </c>
      <c r="C6" s="1">
        <f t="shared" ca="1" si="0"/>
        <v>25.603216560069523</v>
      </c>
      <c r="D6" s="1">
        <f t="shared" ca="1" si="1"/>
        <v>3.7569756926999465</v>
      </c>
      <c r="E6" s="1">
        <f ca="1">L6 * 10 + M6 * 4</f>
        <v>53.488153802215578</v>
      </c>
      <c r="F6" s="1">
        <f t="shared" ca="1" si="4"/>
        <v>1043.6019225276948</v>
      </c>
      <c r="G6" s="1">
        <f t="shared" ca="1" si="2"/>
        <v>1623.7393932472662</v>
      </c>
      <c r="L6" s="1">
        <v>5</v>
      </c>
      <c r="M6" s="1">
        <f t="shared" ca="1" si="3"/>
        <v>0.87203845055389373</v>
      </c>
    </row>
    <row r="7" spans="1:13" x14ac:dyDescent="0.3">
      <c r="A7">
        <v>2020</v>
      </c>
      <c r="B7" s="1">
        <f ca="1">L7 * 5 + M7 * 5</f>
        <v>31.248036112639813</v>
      </c>
      <c r="C7" s="1">
        <f t="shared" ref="C7" ca="1" si="5">B7*M7</f>
        <v>7.7997355035294946</v>
      </c>
      <c r="D7" s="1">
        <f t="shared" ref="D7" ca="1" si="6">B7*(1-M7)</f>
        <v>23.448300609110319</v>
      </c>
      <c r="E7" s="1">
        <f ca="1">L7 * 10 + M7 * 4</f>
        <v>60.998428890111853</v>
      </c>
      <c r="F7" s="1">
        <f t="shared" ca="1" si="4"/>
        <v>1212.4803611263981</v>
      </c>
      <c r="G7" s="1">
        <f t="shared" ca="1" si="2"/>
        <v>1988.5876759953719</v>
      </c>
      <c r="L7" s="1">
        <v>6</v>
      </c>
      <c r="M7" s="1">
        <f t="shared" ca="1" si="3"/>
        <v>0.24960722252796252</v>
      </c>
    </row>
    <row r="8" spans="1:13" x14ac:dyDescent="0.3">
      <c r="A8">
        <v>2021</v>
      </c>
      <c r="B8" s="1">
        <v>0</v>
      </c>
      <c r="C8" s="1"/>
      <c r="D8" s="1"/>
      <c r="E8" s="1">
        <f ca="1">L8 * 10 + M8 * 4</f>
        <v>73.569728207533828</v>
      </c>
      <c r="F8" s="1">
        <f t="shared" ca="1" si="4"/>
        <v>1444.6216025941728</v>
      </c>
      <c r="G8" s="1">
        <f t="shared" ca="1" si="2"/>
        <v>1802.5778885415416</v>
      </c>
      <c r="L8" s="1">
        <v>7</v>
      </c>
      <c r="M8" s="1">
        <f t="shared" ca="1" si="3"/>
        <v>0.89243205188345798</v>
      </c>
    </row>
    <row r="9" spans="1:13" x14ac:dyDescent="0.3">
      <c r="A9">
        <v>2022</v>
      </c>
      <c r="B9" s="1">
        <f ca="1">L9 * 5 + M9 * 5</f>
        <v>41.499581546969956</v>
      </c>
      <c r="C9" s="1">
        <f t="shared" ref="C9" ca="1" si="7">B9*M9</f>
        <v>12.446401338962213</v>
      </c>
      <c r="D9" s="1">
        <f t="shared" ref="D9" ca="1" si="8">B9*(1-M9)</f>
        <v>29.053180208007745</v>
      </c>
      <c r="E9" s="1">
        <f ca="1">L9 * 10 + M9 * 4</f>
        <v>81.199665237575971</v>
      </c>
      <c r="F9" s="1"/>
      <c r="G9" s="1">
        <f t="shared" ca="1" si="2"/>
        <v>1803.8123841603169</v>
      </c>
      <c r="L9" s="1">
        <v>8</v>
      </c>
      <c r="M9" s="1">
        <f t="shared" ca="1" si="3"/>
        <v>0.29991630939399128</v>
      </c>
    </row>
    <row r="10" spans="1:13" x14ac:dyDescent="0.3">
      <c r="A10">
        <v>2023</v>
      </c>
      <c r="B10" s="1">
        <f ca="1">L10 * 5 + M10 * 5</f>
        <v>49.429680931694236</v>
      </c>
      <c r="C10" s="1">
        <f t="shared" ca="1" si="0"/>
        <v>43.791543016571225</v>
      </c>
      <c r="D10" s="1">
        <f t="shared" ca="1" si="1"/>
        <v>5.6381379151230098</v>
      </c>
      <c r="E10" s="1">
        <f ca="1">L10 * 10 + M10 * 4</f>
        <v>93.543744745355383</v>
      </c>
      <c r="F10" s="1">
        <f t="shared" ca="1" si="4"/>
        <v>1844.2968093169425</v>
      </c>
      <c r="G10" s="1">
        <f t="shared" ca="1" si="2"/>
        <v>1982.8057062467371</v>
      </c>
      <c r="L10" s="1">
        <v>9</v>
      </c>
      <c r="M10" s="1">
        <f t="shared" ca="1" si="3"/>
        <v>0.88593618633884719</v>
      </c>
    </row>
    <row r="11" spans="1:13" x14ac:dyDescent="0.3">
      <c r="A11">
        <v>2024</v>
      </c>
      <c r="B11" s="1">
        <f ca="1">L11 * 5 + M11 * 5</f>
        <v>52.082539829955408</v>
      </c>
      <c r="C11" s="1">
        <f t="shared" ca="1" si="0"/>
        <v>21.692792728224209</v>
      </c>
      <c r="D11" s="1">
        <f t="shared" ca="1" si="1"/>
        <v>30.389747101731199</v>
      </c>
      <c r="E11" s="1">
        <f ca="1">L11 * 10 + M11 * 4</f>
        <v>101.66603186396432</v>
      </c>
      <c r="F11" s="1">
        <f t="shared" ca="1" si="4"/>
        <v>2020.8253982995541</v>
      </c>
      <c r="G11" s="1">
        <f t="shared" ca="1" si="2"/>
        <v>1628.7700184322664</v>
      </c>
      <c r="L11" s="1">
        <v>10</v>
      </c>
      <c r="M11" s="1">
        <f t="shared" ca="1" si="3"/>
        <v>0.41650796599108142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dados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Semião e Castro</dc:creator>
  <cp:lastModifiedBy>Ricardo Semião e Castro</cp:lastModifiedBy>
  <dcterms:created xsi:type="dcterms:W3CDTF">2024-10-29T14:25:54Z</dcterms:created>
  <dcterms:modified xsi:type="dcterms:W3CDTF">2024-10-29T19:38:22Z</dcterms:modified>
</cp:coreProperties>
</file>