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chool en shit\UGent\5Ma\Masterproef\masterproef_code\"/>
    </mc:Choice>
  </mc:AlternateContent>
  <xr:revisionPtr revIDLastSave="0" documentId="13_ncr:1_{B0D7C7A4-0E53-4E58-A630-F60AA7A487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e_model" sheetId="1" r:id="rId1"/>
    <sheet name="Re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C112" i="2"/>
  <c r="F111" i="2"/>
  <c r="C111" i="2"/>
  <c r="F110" i="2"/>
  <c r="C110" i="2"/>
  <c r="F109" i="2"/>
  <c r="C109" i="2"/>
  <c r="M108" i="2"/>
  <c r="F108" i="2"/>
  <c r="D108" i="2"/>
  <c r="E108" i="2" s="1"/>
  <c r="G108" i="2" s="1"/>
  <c r="B109" i="2" s="1"/>
  <c r="D109" i="2" s="1"/>
  <c r="E109" i="2" s="1"/>
  <c r="G109" i="2" s="1"/>
  <c r="B110" i="2" s="1"/>
  <c r="D110" i="2" s="1"/>
  <c r="E110" i="2" s="1"/>
  <c r="G110" i="2" s="1"/>
  <c r="B111" i="2" s="1"/>
  <c r="D111" i="2" s="1"/>
  <c r="E111" i="2" s="1"/>
  <c r="G111" i="2" s="1"/>
  <c r="B112" i="2" s="1"/>
  <c r="D112" i="2" s="1"/>
  <c r="E112" i="2" s="1"/>
  <c r="G112" i="2" s="1"/>
  <c r="C108" i="2"/>
  <c r="F104" i="2"/>
  <c r="C104" i="2"/>
  <c r="F103" i="2"/>
  <c r="C103" i="2"/>
  <c r="F102" i="2"/>
  <c r="C102" i="2"/>
  <c r="F101" i="2"/>
  <c r="C101" i="2"/>
  <c r="M100" i="2"/>
  <c r="F100" i="2"/>
  <c r="C100" i="2"/>
  <c r="D100" i="2" s="1"/>
  <c r="E100" i="2" s="1"/>
  <c r="G100" i="2" s="1"/>
  <c r="B101" i="2" s="1"/>
  <c r="D101" i="2" s="1"/>
  <c r="E101" i="2" s="1"/>
  <c r="G101" i="2" s="1"/>
  <c r="B102" i="2" s="1"/>
  <c r="D102" i="2" s="1"/>
  <c r="E102" i="2" s="1"/>
  <c r="G102" i="2" s="1"/>
  <c r="B103" i="2" s="1"/>
  <c r="D103" i="2" s="1"/>
  <c r="E103" i="2" s="1"/>
  <c r="G103" i="2" s="1"/>
  <c r="B104" i="2" s="1"/>
  <c r="D104" i="2" s="1"/>
  <c r="E104" i="2" s="1"/>
  <c r="G104" i="2" s="1"/>
  <c r="F96" i="2"/>
  <c r="C96" i="2"/>
  <c r="F95" i="2"/>
  <c r="C95" i="2"/>
  <c r="F94" i="2"/>
  <c r="C94" i="2"/>
  <c r="F93" i="2"/>
  <c r="C93" i="2"/>
  <c r="M92" i="2"/>
  <c r="Q15" i="2" s="1"/>
  <c r="F92" i="2"/>
  <c r="D92" i="2"/>
  <c r="E92" i="2" s="1"/>
  <c r="G92" i="2" s="1"/>
  <c r="B93" i="2" s="1"/>
  <c r="D93" i="2" s="1"/>
  <c r="E93" i="2" s="1"/>
  <c r="G93" i="2" s="1"/>
  <c r="B94" i="2" s="1"/>
  <c r="D94" i="2" s="1"/>
  <c r="E94" i="2" s="1"/>
  <c r="G94" i="2" s="1"/>
  <c r="B95" i="2" s="1"/>
  <c r="D95" i="2" s="1"/>
  <c r="E95" i="2" s="1"/>
  <c r="G95" i="2" s="1"/>
  <c r="B96" i="2" s="1"/>
  <c r="D96" i="2" s="1"/>
  <c r="E96" i="2" s="1"/>
  <c r="G96" i="2" s="1"/>
  <c r="C92" i="2"/>
  <c r="F88" i="2"/>
  <c r="C88" i="2"/>
  <c r="F87" i="2"/>
  <c r="C87" i="2"/>
  <c r="F86" i="2"/>
  <c r="C86" i="2"/>
  <c r="F85" i="2"/>
  <c r="C85" i="2"/>
  <c r="M84" i="2"/>
  <c r="F84" i="2"/>
  <c r="C84" i="2"/>
  <c r="D84" i="2" s="1"/>
  <c r="E84" i="2" s="1"/>
  <c r="G84" i="2" s="1"/>
  <c r="B85" i="2" s="1"/>
  <c r="F80" i="2"/>
  <c r="C80" i="2"/>
  <c r="F79" i="2"/>
  <c r="C79" i="2"/>
  <c r="F78" i="2"/>
  <c r="C78" i="2"/>
  <c r="F77" i="2"/>
  <c r="C77" i="2"/>
  <c r="M76" i="2"/>
  <c r="F76" i="2"/>
  <c r="C76" i="2"/>
  <c r="D76" i="2" s="1"/>
  <c r="E76" i="2" s="1"/>
  <c r="G76" i="2" s="1"/>
  <c r="B77" i="2" s="1"/>
  <c r="D77" i="2" s="1"/>
  <c r="E77" i="2" s="1"/>
  <c r="G77" i="2" s="1"/>
  <c r="B78" i="2" s="1"/>
  <c r="D78" i="2" s="1"/>
  <c r="E78" i="2" s="1"/>
  <c r="G78" i="2" s="1"/>
  <c r="B79" i="2" s="1"/>
  <c r="D79" i="2" s="1"/>
  <c r="E79" i="2" s="1"/>
  <c r="G79" i="2" s="1"/>
  <c r="B80" i="2" s="1"/>
  <c r="D80" i="2" s="1"/>
  <c r="E80" i="2" s="1"/>
  <c r="G80" i="2" s="1"/>
  <c r="F72" i="2"/>
  <c r="C72" i="2"/>
  <c r="F71" i="2"/>
  <c r="C71" i="2"/>
  <c r="F70" i="2"/>
  <c r="C70" i="2"/>
  <c r="F69" i="2"/>
  <c r="C69" i="2"/>
  <c r="M68" i="2"/>
  <c r="Q12" i="2" s="1"/>
  <c r="F68" i="2"/>
  <c r="C68" i="2"/>
  <c r="D68" i="2" s="1"/>
  <c r="E68" i="2" s="1"/>
  <c r="G68" i="2" s="1"/>
  <c r="B69" i="2" s="1"/>
  <c r="D69" i="2" s="1"/>
  <c r="E69" i="2" s="1"/>
  <c r="G69" i="2" s="1"/>
  <c r="B70" i="2" s="1"/>
  <c r="D70" i="2" s="1"/>
  <c r="E70" i="2" s="1"/>
  <c r="G70" i="2" s="1"/>
  <c r="B71" i="2" s="1"/>
  <c r="D71" i="2" s="1"/>
  <c r="E71" i="2" s="1"/>
  <c r="G71" i="2" s="1"/>
  <c r="B72" i="2" s="1"/>
  <c r="D72" i="2" s="1"/>
  <c r="E72" i="2" s="1"/>
  <c r="G72" i="2" s="1"/>
  <c r="F64" i="2"/>
  <c r="C64" i="2"/>
  <c r="F63" i="2"/>
  <c r="C63" i="2"/>
  <c r="F62" i="2"/>
  <c r="C62" i="2"/>
  <c r="F61" i="2"/>
  <c r="C61" i="2"/>
  <c r="M60" i="2"/>
  <c r="Q11" i="2" s="1"/>
  <c r="F60" i="2"/>
  <c r="C60" i="2"/>
  <c r="D60" i="2" s="1"/>
  <c r="E60" i="2" s="1"/>
  <c r="G60" i="2" s="1"/>
  <c r="B61" i="2" s="1"/>
  <c r="D61" i="2" s="1"/>
  <c r="E61" i="2" s="1"/>
  <c r="G61" i="2" s="1"/>
  <c r="B62" i="2" s="1"/>
  <c r="D62" i="2" s="1"/>
  <c r="E62" i="2" s="1"/>
  <c r="G62" i="2" s="1"/>
  <c r="B63" i="2" s="1"/>
  <c r="D63" i="2" s="1"/>
  <c r="E63" i="2" s="1"/>
  <c r="G63" i="2" s="1"/>
  <c r="B64" i="2" s="1"/>
  <c r="D64" i="2" s="1"/>
  <c r="E64" i="2" s="1"/>
  <c r="G64" i="2" s="1"/>
  <c r="F56" i="2"/>
  <c r="C56" i="2"/>
  <c r="F55" i="2"/>
  <c r="C55" i="2"/>
  <c r="F54" i="2"/>
  <c r="C54" i="2"/>
  <c r="F53" i="2"/>
  <c r="C53" i="2"/>
  <c r="M52" i="2"/>
  <c r="F52" i="2"/>
  <c r="C52" i="2"/>
  <c r="D52" i="2" s="1"/>
  <c r="E52" i="2" s="1"/>
  <c r="G52" i="2" s="1"/>
  <c r="B53" i="2" s="1"/>
  <c r="F48" i="2"/>
  <c r="C48" i="2"/>
  <c r="F47" i="2"/>
  <c r="C47" i="2"/>
  <c r="F46" i="2"/>
  <c r="C46" i="2"/>
  <c r="F45" i="2"/>
  <c r="C45" i="2"/>
  <c r="M44" i="2"/>
  <c r="Q9" i="2" s="1"/>
  <c r="F44" i="2"/>
  <c r="C44" i="2"/>
  <c r="D44" i="2" s="1"/>
  <c r="E44" i="2" s="1"/>
  <c r="G44" i="2" s="1"/>
  <c r="B45" i="2" s="1"/>
  <c r="D45" i="2" s="1"/>
  <c r="E45" i="2" s="1"/>
  <c r="G45" i="2" s="1"/>
  <c r="B46" i="2" s="1"/>
  <c r="D46" i="2" s="1"/>
  <c r="E46" i="2" s="1"/>
  <c r="G46" i="2" s="1"/>
  <c r="B47" i="2" s="1"/>
  <c r="D47" i="2" s="1"/>
  <c r="E47" i="2" s="1"/>
  <c r="G47" i="2" s="1"/>
  <c r="B48" i="2" s="1"/>
  <c r="D48" i="2" s="1"/>
  <c r="E48" i="2" s="1"/>
  <c r="G48" i="2" s="1"/>
  <c r="F40" i="2"/>
  <c r="C40" i="2"/>
  <c r="F39" i="2"/>
  <c r="C39" i="2"/>
  <c r="F38" i="2"/>
  <c r="C38" i="2"/>
  <c r="F37" i="2"/>
  <c r="C37" i="2"/>
  <c r="M36" i="2"/>
  <c r="F36" i="2"/>
  <c r="C36" i="2"/>
  <c r="D36" i="2" s="1"/>
  <c r="E36" i="2" s="1"/>
  <c r="G36" i="2" s="1"/>
  <c r="B37" i="2" s="1"/>
  <c r="D37" i="2" s="1"/>
  <c r="E37" i="2" s="1"/>
  <c r="G37" i="2" s="1"/>
  <c r="B38" i="2" s="1"/>
  <c r="D38" i="2" s="1"/>
  <c r="E38" i="2" s="1"/>
  <c r="G38" i="2" s="1"/>
  <c r="B39" i="2" s="1"/>
  <c r="F32" i="2"/>
  <c r="C32" i="2"/>
  <c r="F31" i="2"/>
  <c r="C31" i="2"/>
  <c r="F30" i="2"/>
  <c r="C30" i="2"/>
  <c r="F29" i="2"/>
  <c r="C29" i="2"/>
  <c r="M28" i="2"/>
  <c r="Q7" i="2" s="1"/>
  <c r="F28" i="2"/>
  <c r="C28" i="2"/>
  <c r="D28" i="2" s="1"/>
  <c r="E28" i="2" s="1"/>
  <c r="G28" i="2" s="1"/>
  <c r="B29" i="2" s="1"/>
  <c r="D29" i="2" s="1"/>
  <c r="E29" i="2" s="1"/>
  <c r="G29" i="2" s="1"/>
  <c r="B30" i="2" s="1"/>
  <c r="D30" i="2" s="1"/>
  <c r="E30" i="2" s="1"/>
  <c r="G30" i="2" s="1"/>
  <c r="B31" i="2" s="1"/>
  <c r="D31" i="2" s="1"/>
  <c r="E31" i="2" s="1"/>
  <c r="G31" i="2" s="1"/>
  <c r="B32" i="2" s="1"/>
  <c r="D32" i="2" s="1"/>
  <c r="E32" i="2" s="1"/>
  <c r="G32" i="2" s="1"/>
  <c r="F24" i="2"/>
  <c r="C24" i="2"/>
  <c r="F23" i="2"/>
  <c r="C23" i="2"/>
  <c r="F22" i="2"/>
  <c r="C22" i="2"/>
  <c r="F21" i="2"/>
  <c r="C21" i="2"/>
  <c r="M20" i="2"/>
  <c r="Q6" i="2" s="1"/>
  <c r="F20" i="2"/>
  <c r="C20" i="2"/>
  <c r="D20" i="2" s="1"/>
  <c r="E20" i="2" s="1"/>
  <c r="G20" i="2" s="1"/>
  <c r="B21" i="2" s="1"/>
  <c r="D21" i="2" s="1"/>
  <c r="E21" i="2" s="1"/>
  <c r="G21" i="2" s="1"/>
  <c r="B22" i="2" s="1"/>
  <c r="D22" i="2" s="1"/>
  <c r="E22" i="2" s="1"/>
  <c r="G22" i="2" s="1"/>
  <c r="B23" i="2" s="1"/>
  <c r="Q17" i="2"/>
  <c r="P17" i="2"/>
  <c r="Q16" i="2"/>
  <c r="P16" i="2"/>
  <c r="F16" i="2"/>
  <c r="C16" i="2"/>
  <c r="P15" i="2"/>
  <c r="F15" i="2"/>
  <c r="C15" i="2"/>
  <c r="Q14" i="2"/>
  <c r="P14" i="2"/>
  <c r="F14" i="2"/>
  <c r="C14" i="2"/>
  <c r="Q13" i="2"/>
  <c r="P13" i="2"/>
  <c r="F13" i="2"/>
  <c r="C13" i="2"/>
  <c r="P12" i="2"/>
  <c r="M12" i="2"/>
  <c r="Q5" i="2" s="1"/>
  <c r="F12" i="2"/>
  <c r="C12" i="2"/>
  <c r="D12" i="2" s="1"/>
  <c r="E12" i="2" s="1"/>
  <c r="G12" i="2" s="1"/>
  <c r="B13" i="2" s="1"/>
  <c r="D13" i="2" s="1"/>
  <c r="E13" i="2" s="1"/>
  <c r="G13" i="2" s="1"/>
  <c r="B14" i="2" s="1"/>
  <c r="D14" i="2" s="1"/>
  <c r="E14" i="2" s="1"/>
  <c r="G14" i="2" s="1"/>
  <c r="B15" i="2" s="1"/>
  <c r="D15" i="2" s="1"/>
  <c r="E15" i="2" s="1"/>
  <c r="G15" i="2" s="1"/>
  <c r="B16" i="2" s="1"/>
  <c r="D16" i="2" s="1"/>
  <c r="E16" i="2" s="1"/>
  <c r="G16" i="2" s="1"/>
  <c r="P11" i="2"/>
  <c r="Q10" i="2"/>
  <c r="P10" i="2"/>
  <c r="P9" i="2"/>
  <c r="Q8" i="2"/>
  <c r="P8" i="2"/>
  <c r="F8" i="2"/>
  <c r="P7" i="2"/>
  <c r="F7" i="2"/>
  <c r="P6" i="2"/>
  <c r="F6" i="2"/>
  <c r="P5" i="2"/>
  <c r="F5" i="2"/>
  <c r="P4" i="2"/>
  <c r="M4" i="2"/>
  <c r="Q4" i="2" s="1"/>
  <c r="F4" i="2"/>
  <c r="C4" i="2"/>
  <c r="C5" i="2" s="1"/>
  <c r="C6" i="2" s="1"/>
  <c r="C7" i="2" s="1"/>
  <c r="C8" i="2" s="1"/>
  <c r="Q4" i="1"/>
  <c r="P4" i="1"/>
  <c r="C4" i="1"/>
  <c r="C5" i="1" s="1"/>
  <c r="C6" i="1" s="1"/>
  <c r="C7" i="1" s="1"/>
  <c r="C8" i="1" s="1"/>
  <c r="F8" i="1"/>
  <c r="F7" i="1"/>
  <c r="F6" i="1"/>
  <c r="F5" i="1"/>
  <c r="M4" i="1"/>
  <c r="F4" i="1"/>
  <c r="D4" i="1"/>
  <c r="E4" i="1" s="1"/>
  <c r="G4" i="1" s="1"/>
  <c r="B5" i="1" s="1"/>
  <c r="P5" i="1"/>
  <c r="C13" i="1"/>
  <c r="C14" i="1"/>
  <c r="C15" i="1"/>
  <c r="C16" i="1"/>
  <c r="C12" i="1"/>
  <c r="F16" i="1"/>
  <c r="F15" i="1"/>
  <c r="F14" i="1"/>
  <c r="F13" i="1"/>
  <c r="M12" i="1"/>
  <c r="Q5" i="1" s="1"/>
  <c r="F12" i="1"/>
  <c r="D12" i="1"/>
  <c r="E12" i="1" s="1"/>
  <c r="G12" i="1" s="1"/>
  <c r="B13" i="1" s="1"/>
  <c r="D13" i="1" s="1"/>
  <c r="E13" i="1" s="1"/>
  <c r="G13" i="1" s="1"/>
  <c r="B14" i="1" s="1"/>
  <c r="D14" i="1" s="1"/>
  <c r="E14" i="1" s="1"/>
  <c r="P6" i="1"/>
  <c r="C21" i="1"/>
  <c r="C22" i="1"/>
  <c r="C23" i="1"/>
  <c r="C24" i="1"/>
  <c r="C20" i="1"/>
  <c r="D20" i="1" s="1"/>
  <c r="E20" i="1" s="1"/>
  <c r="F24" i="1"/>
  <c r="F23" i="1"/>
  <c r="F22" i="1"/>
  <c r="F21" i="1"/>
  <c r="M20" i="1"/>
  <c r="Q6" i="1" s="1"/>
  <c r="F20" i="1"/>
  <c r="P7" i="1"/>
  <c r="C29" i="1"/>
  <c r="C30" i="1"/>
  <c r="C31" i="1"/>
  <c r="C32" i="1"/>
  <c r="C28" i="1"/>
  <c r="D28" i="1" s="1"/>
  <c r="E28" i="1" s="1"/>
  <c r="F32" i="1"/>
  <c r="F31" i="1"/>
  <c r="F30" i="1"/>
  <c r="F29" i="1"/>
  <c r="M28" i="1"/>
  <c r="Q7" i="1" s="1"/>
  <c r="F28" i="1"/>
  <c r="P8" i="1"/>
  <c r="M36" i="1"/>
  <c r="Q8" i="1" s="1"/>
  <c r="P17" i="1"/>
  <c r="P16" i="1"/>
  <c r="P15" i="1"/>
  <c r="P14" i="1"/>
  <c r="P13" i="1"/>
  <c r="P11" i="1"/>
  <c r="P10" i="1"/>
  <c r="P9" i="1"/>
  <c r="C37" i="1"/>
  <c r="C38" i="1"/>
  <c r="C39" i="1"/>
  <c r="C40" i="1"/>
  <c r="C36" i="1"/>
  <c r="D36" i="1" s="1"/>
  <c r="E36" i="1" s="1"/>
  <c r="F40" i="1"/>
  <c r="F39" i="1"/>
  <c r="F38" i="1"/>
  <c r="F37" i="1"/>
  <c r="F36" i="1"/>
  <c r="M60" i="1"/>
  <c r="Q11" i="1" s="1"/>
  <c r="M52" i="1"/>
  <c r="Q10" i="1" s="1"/>
  <c r="C53" i="1"/>
  <c r="C54" i="1"/>
  <c r="C55" i="1"/>
  <c r="C56" i="1"/>
  <c r="C52" i="1"/>
  <c r="D52" i="1" s="1"/>
  <c r="E52" i="1" s="1"/>
  <c r="F56" i="1"/>
  <c r="F55" i="1"/>
  <c r="F54" i="1"/>
  <c r="F53" i="1"/>
  <c r="F52" i="1"/>
  <c r="M84" i="1"/>
  <c r="Q14" i="1" s="1"/>
  <c r="C88" i="1"/>
  <c r="C85" i="1"/>
  <c r="C86" i="1"/>
  <c r="C87" i="1"/>
  <c r="C84" i="1"/>
  <c r="F88" i="1"/>
  <c r="F87" i="1"/>
  <c r="F86" i="1"/>
  <c r="F85" i="1"/>
  <c r="F84" i="1"/>
  <c r="M100" i="1"/>
  <c r="Q16" i="1" s="1"/>
  <c r="C101" i="1"/>
  <c r="C102" i="1"/>
  <c r="C103" i="1"/>
  <c r="C104" i="1"/>
  <c r="C100" i="1"/>
  <c r="F104" i="1"/>
  <c r="F103" i="1"/>
  <c r="F102" i="1"/>
  <c r="F101" i="1"/>
  <c r="F100" i="1"/>
  <c r="M108" i="1"/>
  <c r="Q17" i="1" s="1"/>
  <c r="M92" i="1"/>
  <c r="Q15" i="1" s="1"/>
  <c r="M76" i="1"/>
  <c r="Q13" i="1" s="1"/>
  <c r="M68" i="1"/>
  <c r="Q12" i="1" s="1"/>
  <c r="M44" i="1"/>
  <c r="Q9" i="1" s="1"/>
  <c r="C109" i="1"/>
  <c r="C110" i="1"/>
  <c r="C111" i="1"/>
  <c r="C112" i="1"/>
  <c r="C108" i="1"/>
  <c r="D108" i="1" s="1"/>
  <c r="E108" i="1" s="1"/>
  <c r="F112" i="1"/>
  <c r="F111" i="1"/>
  <c r="F110" i="1"/>
  <c r="F109" i="1"/>
  <c r="F108" i="1"/>
  <c r="C93" i="1"/>
  <c r="C94" i="1"/>
  <c r="C95" i="1"/>
  <c r="C96" i="1"/>
  <c r="C92" i="1"/>
  <c r="D92" i="1" s="1"/>
  <c r="E92" i="1" s="1"/>
  <c r="F96" i="1"/>
  <c r="F95" i="1"/>
  <c r="F94" i="1"/>
  <c r="F93" i="1"/>
  <c r="F92" i="1"/>
  <c r="C77" i="1"/>
  <c r="C78" i="1"/>
  <c r="C79" i="1"/>
  <c r="C80" i="1"/>
  <c r="C76" i="1"/>
  <c r="D76" i="1" s="1"/>
  <c r="E76" i="1" s="1"/>
  <c r="F80" i="1"/>
  <c r="F79" i="1"/>
  <c r="F78" i="1"/>
  <c r="F77" i="1"/>
  <c r="F76" i="1"/>
  <c r="F69" i="1"/>
  <c r="F70" i="1"/>
  <c r="F71" i="1"/>
  <c r="F72" i="1"/>
  <c r="F68" i="1"/>
  <c r="C69" i="1"/>
  <c r="C70" i="1"/>
  <c r="C71" i="1"/>
  <c r="C72" i="1"/>
  <c r="C68" i="1"/>
  <c r="D68" i="1" s="1"/>
  <c r="E68" i="1" s="1"/>
  <c r="C60" i="1"/>
  <c r="D60" i="1" s="1"/>
  <c r="E60" i="1" s="1"/>
  <c r="C61" i="1"/>
  <c r="C62" i="1"/>
  <c r="C63" i="1"/>
  <c r="C64" i="1"/>
  <c r="F64" i="1"/>
  <c r="F63" i="1"/>
  <c r="F62" i="1"/>
  <c r="F61" i="1"/>
  <c r="F60" i="1"/>
  <c r="F45" i="1"/>
  <c r="F46" i="1"/>
  <c r="F47" i="1"/>
  <c r="F48" i="1"/>
  <c r="F44" i="1"/>
  <c r="C45" i="1"/>
  <c r="C46" i="1"/>
  <c r="C47" i="1"/>
  <c r="C48" i="1"/>
  <c r="C44" i="1"/>
  <c r="D44" i="1" s="1"/>
  <c r="E44" i="1" s="1"/>
  <c r="D85" i="2" l="1"/>
  <c r="E85" i="2" s="1"/>
  <c r="G85" i="2" s="1"/>
  <c r="B86" i="2" s="1"/>
  <c r="D86" i="2" s="1"/>
  <c r="E86" i="2" s="1"/>
  <c r="G86" i="2" s="1"/>
  <c r="B87" i="2" s="1"/>
  <c r="D87" i="2" s="1"/>
  <c r="E87" i="2" s="1"/>
  <c r="G87" i="2" s="1"/>
  <c r="B88" i="2" s="1"/>
  <c r="D88" i="2" s="1"/>
  <c r="E88" i="2" s="1"/>
  <c r="G88" i="2" s="1"/>
  <c r="D53" i="2"/>
  <c r="E53" i="2" s="1"/>
  <c r="G53" i="2" s="1"/>
  <c r="B54" i="2" s="1"/>
  <c r="D54" i="2" s="1"/>
  <c r="E54" i="2" s="1"/>
  <c r="G54" i="2" s="1"/>
  <c r="B55" i="2" s="1"/>
  <c r="D55" i="2" s="1"/>
  <c r="E55" i="2" s="1"/>
  <c r="G55" i="2" s="1"/>
  <c r="B56" i="2" s="1"/>
  <c r="D56" i="2" s="1"/>
  <c r="E56" i="2" s="1"/>
  <c r="G56" i="2" s="1"/>
  <c r="D39" i="2"/>
  <c r="E39" i="2" s="1"/>
  <c r="G39" i="2" s="1"/>
  <c r="B40" i="2" s="1"/>
  <c r="D40" i="2" s="1"/>
  <c r="E40" i="2" s="1"/>
  <c r="G40" i="2" s="1"/>
  <c r="D23" i="2"/>
  <c r="E23" i="2" s="1"/>
  <c r="G23" i="2" s="1"/>
  <c r="B24" i="2" s="1"/>
  <c r="D24" i="2" s="1"/>
  <c r="E24" i="2" s="1"/>
  <c r="G24" i="2" s="1"/>
  <c r="D4" i="2"/>
  <c r="E4" i="2" s="1"/>
  <c r="G4" i="2" s="1"/>
  <c r="B5" i="2" s="1"/>
  <c r="D5" i="2"/>
  <c r="E5" i="2" s="1"/>
  <c r="G5" i="2" s="1"/>
  <c r="B6" i="2" s="1"/>
  <c r="D6" i="2" s="1"/>
  <c r="E6" i="2" s="1"/>
  <c r="G6" i="2" s="1"/>
  <c r="B7" i="2" s="1"/>
  <c r="D7" i="2" s="1"/>
  <c r="E7" i="2" s="1"/>
  <c r="G7" i="2" s="1"/>
  <c r="B8" i="2" s="1"/>
  <c r="D8" i="2" s="1"/>
  <c r="E8" i="2" s="1"/>
  <c r="G8" i="2" s="1"/>
  <c r="D5" i="1"/>
  <c r="E5" i="1" s="1"/>
  <c r="G5" i="1" s="1"/>
  <c r="B6" i="1" s="1"/>
  <c r="D6" i="1" s="1"/>
  <c r="E6" i="1" s="1"/>
  <c r="G6" i="1" s="1"/>
  <c r="B7" i="1" s="1"/>
  <c r="D7" i="1" s="1"/>
  <c r="E7" i="1" s="1"/>
  <c r="G7" i="1" s="1"/>
  <c r="B8" i="1" s="1"/>
  <c r="D8" i="1" s="1"/>
  <c r="E8" i="1" s="1"/>
  <c r="G8" i="1" s="1"/>
  <c r="G14" i="1"/>
  <c r="B15" i="1" s="1"/>
  <c r="D15" i="1" s="1"/>
  <c r="E15" i="1" s="1"/>
  <c r="G15" i="1" s="1"/>
  <c r="B16" i="1" s="1"/>
  <c r="D16" i="1" s="1"/>
  <c r="E16" i="1" s="1"/>
  <c r="G16" i="1" s="1"/>
  <c r="G20" i="1"/>
  <c r="B21" i="1" s="1"/>
  <c r="D21" i="1" s="1"/>
  <c r="E21" i="1" s="1"/>
  <c r="G21" i="1" s="1"/>
  <c r="B22" i="1" s="1"/>
  <c r="D22" i="1" s="1"/>
  <c r="E22" i="1" s="1"/>
  <c r="G22" i="1" s="1"/>
  <c r="B23" i="1" s="1"/>
  <c r="D23" i="1" s="1"/>
  <c r="E23" i="1" s="1"/>
  <c r="G23" i="1" s="1"/>
  <c r="B24" i="1" s="1"/>
  <c r="D24" i="1" s="1"/>
  <c r="E24" i="1" s="1"/>
  <c r="G24" i="1" s="1"/>
  <c r="G28" i="1"/>
  <c r="B29" i="1" s="1"/>
  <c r="G44" i="1"/>
  <c r="B45" i="1" s="1"/>
  <c r="D29" i="1"/>
  <c r="E29" i="1" s="1"/>
  <c r="G29" i="1" s="1"/>
  <c r="B30" i="1" s="1"/>
  <c r="D30" i="1" s="1"/>
  <c r="E30" i="1" s="1"/>
  <c r="G30" i="1" s="1"/>
  <c r="B31" i="1" s="1"/>
  <c r="D31" i="1" s="1"/>
  <c r="E31" i="1" s="1"/>
  <c r="G31" i="1" s="1"/>
  <c r="B32" i="1" s="1"/>
  <c r="D32" i="1" s="1"/>
  <c r="E32" i="1" s="1"/>
  <c r="G32" i="1" s="1"/>
  <c r="G36" i="1"/>
  <c r="B37" i="1" s="1"/>
  <c r="D37" i="1" s="1"/>
  <c r="E37" i="1" s="1"/>
  <c r="G37" i="1" s="1"/>
  <c r="B38" i="1" s="1"/>
  <c r="D38" i="1" s="1"/>
  <c r="E38" i="1" s="1"/>
  <c r="G38" i="1" s="1"/>
  <c r="B39" i="1" s="1"/>
  <c r="D39" i="1" s="1"/>
  <c r="E39" i="1" s="1"/>
  <c r="G39" i="1" s="1"/>
  <c r="B40" i="1" s="1"/>
  <c r="D40" i="1" s="1"/>
  <c r="E40" i="1" s="1"/>
  <c r="G40" i="1" s="1"/>
  <c r="G60" i="1"/>
  <c r="B61" i="1" s="1"/>
  <c r="G108" i="1"/>
  <c r="B109" i="1" s="1"/>
  <c r="D109" i="1" s="1"/>
  <c r="E109" i="1" s="1"/>
  <c r="G109" i="1" s="1"/>
  <c r="B110" i="1" s="1"/>
  <c r="D110" i="1" s="1"/>
  <c r="E110" i="1" s="1"/>
  <c r="G110" i="1" s="1"/>
  <c r="B111" i="1" s="1"/>
  <c r="D111" i="1" s="1"/>
  <c r="E111" i="1" s="1"/>
  <c r="G111" i="1" s="1"/>
  <c r="B112" i="1" s="1"/>
  <c r="D112" i="1" s="1"/>
  <c r="E112" i="1" s="1"/>
  <c r="G112" i="1" s="1"/>
  <c r="G52" i="1"/>
  <c r="B53" i="1" s="1"/>
  <c r="D53" i="1" s="1"/>
  <c r="E53" i="1" s="1"/>
  <c r="G53" i="1" s="1"/>
  <c r="B54" i="1" s="1"/>
  <c r="D54" i="1" s="1"/>
  <c r="E54" i="1" s="1"/>
  <c r="G54" i="1" s="1"/>
  <c r="B55" i="1" s="1"/>
  <c r="D55" i="1" s="1"/>
  <c r="E55" i="1" s="1"/>
  <c r="G55" i="1" s="1"/>
  <c r="B56" i="1" s="1"/>
  <c r="D56" i="1" s="1"/>
  <c r="E56" i="1" s="1"/>
  <c r="G56" i="1" s="1"/>
  <c r="D100" i="1"/>
  <c r="E100" i="1" s="1"/>
  <c r="G100" i="1" s="1"/>
  <c r="B101" i="1" s="1"/>
  <c r="D101" i="1" s="1"/>
  <c r="E101" i="1" s="1"/>
  <c r="G101" i="1" s="1"/>
  <c r="B102" i="1" s="1"/>
  <c r="D102" i="1" s="1"/>
  <c r="E102" i="1" s="1"/>
  <c r="G102" i="1" s="1"/>
  <c r="B103" i="1" s="1"/>
  <c r="D103" i="1" s="1"/>
  <c r="E103" i="1" s="1"/>
  <c r="G103" i="1" s="1"/>
  <c r="B104" i="1" s="1"/>
  <c r="D104" i="1" s="1"/>
  <c r="E104" i="1" s="1"/>
  <c r="G104" i="1" s="1"/>
  <c r="D84" i="1"/>
  <c r="E84" i="1" s="1"/>
  <c r="G84" i="1" s="1"/>
  <c r="B85" i="1" s="1"/>
  <c r="D85" i="1" s="1"/>
  <c r="E85" i="1" s="1"/>
  <c r="G85" i="1" s="1"/>
  <c r="B86" i="1" s="1"/>
  <c r="D86" i="1" s="1"/>
  <c r="E86" i="1" s="1"/>
  <c r="G86" i="1" s="1"/>
  <c r="B87" i="1" s="1"/>
  <c r="D87" i="1" s="1"/>
  <c r="E87" i="1" s="1"/>
  <c r="G87" i="1" s="1"/>
  <c r="B88" i="1" s="1"/>
  <c r="D88" i="1" s="1"/>
  <c r="E88" i="1" s="1"/>
  <c r="G88" i="1" s="1"/>
  <c r="P12" i="1"/>
  <c r="G92" i="1"/>
  <c r="B93" i="1" s="1"/>
  <c r="D93" i="1" s="1"/>
  <c r="E93" i="1" s="1"/>
  <c r="G93" i="1" s="1"/>
  <c r="B94" i="1" s="1"/>
  <c r="D94" i="1" s="1"/>
  <c r="E94" i="1" s="1"/>
  <c r="G94" i="1" s="1"/>
  <c r="B95" i="1" s="1"/>
  <c r="D95" i="1" s="1"/>
  <c r="E95" i="1" s="1"/>
  <c r="G95" i="1" s="1"/>
  <c r="B96" i="1" s="1"/>
  <c r="D96" i="1" s="1"/>
  <c r="E96" i="1" s="1"/>
  <c r="G96" i="1" s="1"/>
  <c r="D45" i="1"/>
  <c r="E45" i="1" s="1"/>
  <c r="G45" i="1" s="1"/>
  <c r="B46" i="1" s="1"/>
  <c r="D46" i="1" s="1"/>
  <c r="E46" i="1" s="1"/>
  <c r="G46" i="1" s="1"/>
  <c r="B47" i="1" s="1"/>
  <c r="D47" i="1" s="1"/>
  <c r="E47" i="1" s="1"/>
  <c r="G47" i="1" s="1"/>
  <c r="B48" i="1" s="1"/>
  <c r="D48" i="1" s="1"/>
  <c r="E48" i="1" s="1"/>
  <c r="G48" i="1" s="1"/>
  <c r="G76" i="1"/>
  <c r="B77" i="1" s="1"/>
  <c r="D77" i="1" s="1"/>
  <c r="E77" i="1" s="1"/>
  <c r="G77" i="1" s="1"/>
  <c r="B78" i="1" s="1"/>
  <c r="D78" i="1" s="1"/>
  <c r="E78" i="1" s="1"/>
  <c r="G78" i="1" s="1"/>
  <c r="B79" i="1" s="1"/>
  <c r="D79" i="1" s="1"/>
  <c r="E79" i="1" s="1"/>
  <c r="G79" i="1" s="1"/>
  <c r="B80" i="1" s="1"/>
  <c r="D80" i="1" s="1"/>
  <c r="E80" i="1" s="1"/>
  <c r="G80" i="1" s="1"/>
  <c r="G68" i="1"/>
  <c r="B69" i="1" s="1"/>
  <c r="D69" i="1" s="1"/>
  <c r="E69" i="1" s="1"/>
  <c r="G69" i="1" s="1"/>
  <c r="B70" i="1" s="1"/>
  <c r="D70" i="1" s="1"/>
  <c r="E70" i="1" s="1"/>
  <c r="G70" i="1" s="1"/>
  <c r="B71" i="1" s="1"/>
  <c r="D71" i="1" s="1"/>
  <c r="E71" i="1" s="1"/>
  <c r="G71" i="1" s="1"/>
  <c r="B72" i="1" s="1"/>
  <c r="D72" i="1" s="1"/>
  <c r="E72" i="1" s="1"/>
  <c r="G72" i="1" s="1"/>
  <c r="D61" i="1"/>
  <c r="E61" i="1" s="1"/>
  <c r="G61" i="1" s="1"/>
  <c r="B62" i="1" s="1"/>
  <c r="D62" i="1" s="1"/>
  <c r="E62" i="1" s="1"/>
  <c r="G62" i="1" s="1"/>
  <c r="B63" i="1" s="1"/>
  <c r="D63" i="1" s="1"/>
  <c r="E63" i="1" s="1"/>
  <c r="G63" i="1" s="1"/>
  <c r="B64" i="1" s="1"/>
  <c r="D64" i="1" s="1"/>
  <c r="E64" i="1" s="1"/>
  <c r="G64" i="1" s="1"/>
</calcChain>
</file>

<file path=xl/sharedStrings.xml><?xml version="1.0" encoding="utf-8"?>
<sst xmlns="http://schemas.openxmlformats.org/spreadsheetml/2006/main" count="586" uniqueCount="141">
  <si>
    <t>ARIMA-Model</t>
  </si>
  <si>
    <t>Meting</t>
  </si>
  <si>
    <t>Training_start</t>
  </si>
  <si>
    <t>Training_end</t>
  </si>
  <si>
    <t>Validation_start</t>
  </si>
  <si>
    <t>Validation_end</t>
  </si>
  <si>
    <t>Training_period</t>
  </si>
  <si>
    <t>Validation_period</t>
  </si>
  <si>
    <t>Model</t>
  </si>
  <si>
    <t>AIC</t>
  </si>
  <si>
    <t>RMSE</t>
  </si>
  <si>
    <t>4886.743</t>
  </si>
  <si>
    <t>(1,1,1)(5,1,0)[24]</t>
  </si>
  <si>
    <t>(3,1,1)(0,1,1)[24]</t>
  </si>
  <si>
    <t>(2,1,1)(0,1,1)[24]</t>
  </si>
  <si>
    <t>5628.850</t>
  </si>
  <si>
    <t>(0,1,1)(5,1,0)[24]</t>
  </si>
  <si>
    <t>6068.910</t>
  </si>
  <si>
    <t>(2,1,0)(5,1,0)[24]</t>
  </si>
  <si>
    <t>5969.509</t>
  </si>
  <si>
    <t>6346.335</t>
  </si>
  <si>
    <t>3269.075</t>
  </si>
  <si>
    <t>3481.558</t>
  </si>
  <si>
    <t>(3,1,0)(2,1,0)[24]</t>
  </si>
  <si>
    <t>3942.692</t>
  </si>
  <si>
    <t>(1,1,0)(5,1,1)[24]</t>
  </si>
  <si>
    <t>3992.504</t>
  </si>
  <si>
    <t>3943.502</t>
  </si>
  <si>
    <t>(1,1,1)(4,1,0)[24]</t>
  </si>
  <si>
    <t>2002.378</t>
  </si>
  <si>
    <t>(2,1,1)(2,1,0)[24]</t>
  </si>
  <si>
    <t>2325.642</t>
  </si>
  <si>
    <t>2351.310</t>
  </si>
  <si>
    <t>(0,1,0)(0,1,1)[24]</t>
  </si>
  <si>
    <t>2518.334</t>
  </si>
  <si>
    <t>2603.240</t>
  </si>
  <si>
    <t>(0,1,3)(0,1,1)[24]</t>
  </si>
  <si>
    <t>872.819</t>
  </si>
  <si>
    <t>(1,1,1)(3,1,0)[24]</t>
  </si>
  <si>
    <t>872.389</t>
  </si>
  <si>
    <t>(1,1,0)(0,1,1)[24]</t>
  </si>
  <si>
    <t>1040.862</t>
  </si>
  <si>
    <t>(0,1,2)(0,1,1)[24]</t>
  </si>
  <si>
    <t>1048.706</t>
  </si>
  <si>
    <t>1151.969</t>
  </si>
  <si>
    <t>(2,1,0)(2,1,0)[24]</t>
  </si>
  <si>
    <t>414.957</t>
  </si>
  <si>
    <t>(0,1,1)(1,1,0)[24]</t>
  </si>
  <si>
    <t>508.264</t>
  </si>
  <si>
    <t>533.601</t>
  </si>
  <si>
    <t>(2,1,0)(0,1,0)[24]</t>
  </si>
  <si>
    <t>583.826</t>
  </si>
  <si>
    <t>(0,1,1)(0,1,1)[24]</t>
  </si>
  <si>
    <t>576.507</t>
  </si>
  <si>
    <t>(0,1,1)(0,1,0)[24]</t>
  </si>
  <si>
    <t>147.153</t>
  </si>
  <si>
    <t>126.244</t>
  </si>
  <si>
    <t>(0,1,0)(0,1,0)[24]</t>
  </si>
  <si>
    <t>199.292</t>
  </si>
  <si>
    <t>(1,1,0)(0,1,0)[24]</t>
  </si>
  <si>
    <t>181.358</t>
  </si>
  <si>
    <t>164.477</t>
  </si>
  <si>
    <t>290.759</t>
  </si>
  <si>
    <t>357.877</t>
  </si>
  <si>
    <t>362.471</t>
  </si>
  <si>
    <t>(3,1,0)(1,1,0)[24]</t>
  </si>
  <si>
    <t>309.150</t>
  </si>
  <si>
    <t>307.073</t>
  </si>
  <si>
    <t>(0,1,2)(3,1,0)[24]</t>
  </si>
  <si>
    <t>528.483</t>
  </si>
  <si>
    <t>624.094</t>
  </si>
  <si>
    <t>684.769</t>
  </si>
  <si>
    <t>751.808</t>
  </si>
  <si>
    <t>747.711</t>
  </si>
  <si>
    <t>4035.656</t>
  </si>
  <si>
    <t>4571.745</t>
  </si>
  <si>
    <t>(0,1,1)(4,1,0)[24]</t>
  </si>
  <si>
    <t>5051.331</t>
  </si>
  <si>
    <t>(1,1,0)(5,1,0)[24]</t>
  </si>
  <si>
    <t>5268.850</t>
  </si>
  <si>
    <t>5102.400</t>
  </si>
  <si>
    <t>training_period</t>
  </si>
  <si>
    <t>avg RMSE</t>
  </si>
  <si>
    <t>(0,1,0)(5,1,0)[24]</t>
  </si>
  <si>
    <t>6248.090</t>
  </si>
  <si>
    <t>AVG RMSE:</t>
  </si>
  <si>
    <t>7177.403</t>
  </si>
  <si>
    <t>7614.727</t>
  </si>
  <si>
    <t>7507.188</t>
  </si>
  <si>
    <t>7513.214</t>
  </si>
  <si>
    <t>(0,1,0)(4,1,0)[24]</t>
  </si>
  <si>
    <t>7490.618</t>
  </si>
  <si>
    <t>8648.553</t>
  </si>
  <si>
    <t>8957.265</t>
  </si>
  <si>
    <t>9193.414</t>
  </si>
  <si>
    <t>8538.751</t>
  </si>
  <si>
    <t>8381.327</t>
  </si>
  <si>
    <t>9743.267</t>
  </si>
  <si>
    <t>10052.609</t>
  </si>
  <si>
    <t>10174.529</t>
  </si>
  <si>
    <t>9381.735</t>
  </si>
  <si>
    <t>9105.374</t>
  </si>
  <si>
    <t>10765.553</t>
  </si>
  <si>
    <t>10986.356</t>
  </si>
  <si>
    <t>10792.357</t>
  </si>
  <si>
    <t>9640.817</t>
  </si>
  <si>
    <t>10265.399</t>
  </si>
  <si>
    <t>11913.776</t>
  </si>
  <si>
    <t>(2,0,0)(1,0,1)[24]</t>
  </si>
  <si>
    <t>1013.301</t>
  </si>
  <si>
    <t>(1,0,3)(2,0,0)[24]</t>
  </si>
  <si>
    <t>1030.859</t>
  </si>
  <si>
    <t>(3,0,0)(1,0,2)[24]</t>
  </si>
  <si>
    <t>1177.257</t>
  </si>
  <si>
    <t>1198.687</t>
  </si>
  <si>
    <t>(1,0,2)(1,0,0)[24]</t>
  </si>
  <si>
    <t>1330.741</t>
  </si>
  <si>
    <t>(2,0,2)(1,0,1)[24]</t>
  </si>
  <si>
    <t>2079.461</t>
  </si>
  <si>
    <t>(3,0,0)(1,0,1)[24]</t>
  </si>
  <si>
    <t>2469.795</t>
  </si>
  <si>
    <t>(2,0,0)(2,0,0)[24]</t>
  </si>
  <si>
    <t>2523.82</t>
  </si>
  <si>
    <t>(2,1,2)(1,0,1)[24]</t>
  </si>
  <si>
    <t>2652.511</t>
  </si>
  <si>
    <t>(2,0,2)(2,0,1)[24]</t>
  </si>
  <si>
    <t>2834.732</t>
  </si>
  <si>
    <t>(1,0,0)(2,0,0)[24]</t>
  </si>
  <si>
    <t>3179.207</t>
  </si>
  <si>
    <t>(3,0,0)(2,0,0)[24]</t>
  </si>
  <si>
    <t>3402.477</t>
  </si>
  <si>
    <t>(1,0,0)(1,0,1)[24]</t>
  </si>
  <si>
    <t>3887.342</t>
  </si>
  <si>
    <t>4024.75</t>
  </si>
  <si>
    <t>(3,0,2)(2,0,0)[24]</t>
  </si>
  <si>
    <t>4112.782</t>
  </si>
  <si>
    <t>(4,0,2)(2,0,0)[24]</t>
  </si>
  <si>
    <t>3921.783</t>
  </si>
  <si>
    <t>4468.484</t>
  </si>
  <si>
    <t>4959.088</t>
  </si>
  <si>
    <t>5163.958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</si>
</sst>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14" fontId="0" fillId="3" borderId="0" xfId="0" applyNumberFormat="1" applyFill="1"/>
    <xf numFmtId="14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</a:t>
            </a:r>
            <a:r>
              <a:rPr lang="nl-BE"/>
              <a:t>RMSE</a:t>
            </a:r>
            <a:r>
              <a:rPr lang="nl-BE" baseline="0"/>
              <a:t> for different sizes of trainingdata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base_model!$P$4:$P$17</c:f>
              <c:numCache>
                <c:formatCode>General</c:formatCode>
                <c:ptCount val="14"/>
                <c:pt idx="0">
                  <c:v>1440</c:v>
                </c:pt>
                <c:pt idx="1">
                  <c:v>1320</c:v>
                </c:pt>
                <c:pt idx="2">
                  <c:v>1200</c:v>
                </c:pt>
                <c:pt idx="3">
                  <c:v>1080</c:v>
                </c:pt>
                <c:pt idx="4">
                  <c:v>912</c:v>
                </c:pt>
                <c:pt idx="5">
                  <c:v>744</c:v>
                </c:pt>
                <c:pt idx="6">
                  <c:v>624</c:v>
                </c:pt>
                <c:pt idx="7">
                  <c:v>504</c:v>
                </c:pt>
                <c:pt idx="8">
                  <c:v>336</c:v>
                </c:pt>
                <c:pt idx="9">
                  <c:v>168</c:v>
                </c:pt>
                <c:pt idx="10">
                  <c:v>120</c:v>
                </c:pt>
                <c:pt idx="11">
                  <c:v>96</c:v>
                </c:pt>
                <c:pt idx="12">
                  <c:v>72</c:v>
                </c:pt>
                <c:pt idx="13">
                  <c:v>48</c:v>
                </c:pt>
              </c:numCache>
            </c:numRef>
          </c:xVal>
          <c:yVal>
            <c:numRef>
              <c:f>base_model!$Q$4:$Q$17</c:f>
              <c:numCache>
                <c:formatCode>General</c:formatCode>
                <c:ptCount val="14"/>
                <c:pt idx="0">
                  <c:v>30.879272319475149</c:v>
                </c:pt>
                <c:pt idx="1">
                  <c:v>25.28429189486166</c:v>
                </c:pt>
                <c:pt idx="2">
                  <c:v>23.275601801389978</c:v>
                </c:pt>
                <c:pt idx="3">
                  <c:v>26.018767639569482</c:v>
                </c:pt>
                <c:pt idx="4">
                  <c:v>25.924685616315038</c:v>
                </c:pt>
                <c:pt idx="5">
                  <c:v>26.687574720624177</c:v>
                </c:pt>
                <c:pt idx="6">
                  <c:v>23.74255204987994</c:v>
                </c:pt>
                <c:pt idx="7">
                  <c:v>30.374821136574258</c:v>
                </c:pt>
                <c:pt idx="8">
                  <c:v>28.458041342747777</c:v>
                </c:pt>
                <c:pt idx="9">
                  <c:v>24.423043909968442</c:v>
                </c:pt>
                <c:pt idx="10">
                  <c:v>23.896394744364478</c:v>
                </c:pt>
                <c:pt idx="11">
                  <c:v>20.649170081307723</c:v>
                </c:pt>
                <c:pt idx="12">
                  <c:v>22.674716308071321</c:v>
                </c:pt>
                <c:pt idx="13">
                  <c:v>22.229373770220899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C-44C1-B49E-E57F3915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70560"/>
        <c:axId val="1945272960"/>
      </c:scatterChart>
      <c:valAx>
        <c:axId val="19452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Measurements</a:t>
                </a:r>
                <a:r>
                  <a:rPr lang="nl-BE" baseline="0"/>
                  <a:t> in trainingdata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5272960"/>
        <c:crosses val="autoZero"/>
        <c:crossBetween val="midCat"/>
      </c:valAx>
      <c:valAx>
        <c:axId val="1945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</a:t>
                </a:r>
                <a:r>
                  <a:rPr lang="nl-BE" baseline="0"/>
                  <a:t> RMSE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52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</a:t>
            </a:r>
            <a:r>
              <a:rPr lang="nl-BE"/>
              <a:t>RMSE</a:t>
            </a:r>
            <a:r>
              <a:rPr lang="nl-BE" baseline="0"/>
              <a:t> for different sizes of trainingdata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Redo!$P$4:$P$17</c:f>
              <c:numCache>
                <c:formatCode>General</c:formatCode>
                <c:ptCount val="14"/>
                <c:pt idx="0">
                  <c:v>168</c:v>
                </c:pt>
                <c:pt idx="1">
                  <c:v>336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840</c:v>
                </c:pt>
                <c:pt idx="6">
                  <c:v>960</c:v>
                </c:pt>
                <c:pt idx="7">
                  <c:v>1080</c:v>
                </c:pt>
                <c:pt idx="8">
                  <c:v>1200</c:v>
                </c:pt>
                <c:pt idx="9">
                  <c:v>1320</c:v>
                </c:pt>
                <c:pt idx="10">
                  <c:v>1440</c:v>
                </c:pt>
                <c:pt idx="11">
                  <c:v>1800</c:v>
                </c:pt>
                <c:pt idx="12">
                  <c:v>1920</c:v>
                </c:pt>
                <c:pt idx="13">
                  <c:v>2040</c:v>
                </c:pt>
              </c:numCache>
            </c:numRef>
          </c:xVal>
          <c:yVal>
            <c:numRef>
              <c:f>Redo!$Q$4:$Q$17</c:f>
              <c:numCache>
                <c:formatCode>General</c:formatCode>
                <c:ptCount val="14"/>
                <c:pt idx="0">
                  <c:v>31.519817198950697</c:v>
                </c:pt>
                <c:pt idx="1">
                  <c:v>30.696119049002299</c:v>
                </c:pt>
                <c:pt idx="2">
                  <c:v>37.437208044675835</c:v>
                </c:pt>
                <c:pt idx="3">
                  <c:v>39.858154846060529</c:v>
                </c:pt>
                <c:pt idx="4">
                  <c:v>25.924685616315038</c:v>
                </c:pt>
                <c:pt idx="5">
                  <c:v>26.687574720624177</c:v>
                </c:pt>
                <c:pt idx="6">
                  <c:v>23.74255204987994</c:v>
                </c:pt>
                <c:pt idx="7">
                  <c:v>30.374821136574258</c:v>
                </c:pt>
                <c:pt idx="8">
                  <c:v>28.458041342747777</c:v>
                </c:pt>
                <c:pt idx="9">
                  <c:v>24.423043909968442</c:v>
                </c:pt>
                <c:pt idx="10">
                  <c:v>23.896394744364478</c:v>
                </c:pt>
                <c:pt idx="11">
                  <c:v>20.649170081307723</c:v>
                </c:pt>
                <c:pt idx="12">
                  <c:v>22.674716308071321</c:v>
                </c:pt>
                <c:pt idx="13">
                  <c:v>22.229373770220899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3-4F6C-AAEF-C4F83230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70560"/>
        <c:axId val="1945272960"/>
      </c:scatterChart>
      <c:valAx>
        <c:axId val="19452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Measurements</a:t>
                </a:r>
                <a:r>
                  <a:rPr lang="nl-BE" baseline="0"/>
                  <a:t> in trainingdata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5272960"/>
        <c:crosses val="autoZero"/>
        <c:crossBetween val="midCat"/>
      </c:valAx>
      <c:valAx>
        <c:axId val="1945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</a:t>
                </a:r>
                <a:r>
                  <a:rPr lang="nl-BE" baseline="0"/>
                  <a:t> RMSE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52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4762</xdr:rowOff>
    </xdr:from>
    <xdr:to>
      <xdr:col>25</xdr:col>
      <xdr:colOff>304800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7ACE2-5125-209B-BDFB-10964C28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4762</xdr:rowOff>
    </xdr:from>
    <xdr:to>
      <xdr:col>25</xdr:col>
      <xdr:colOff>304800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1786-2C3E-454B-8AE8-738C40EB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opLeftCell="E1" zoomScaleNormal="100" workbookViewId="0">
      <selection activeCell="Q22" sqref="A1:XFD1048576"/>
    </sheetView>
  </sheetViews>
  <sheetFormatPr defaultRowHeight="15" x14ac:dyDescent="0.25"/>
  <cols>
    <col min="1" max="3" width="14.28515625" customWidth="1"/>
    <col min="4" max="8" width="17.140625" customWidth="1"/>
    <col min="9" max="10" width="14.28515625" customWidth="1"/>
    <col min="12" max="12" width="11.42578125" customWidth="1"/>
    <col min="13" max="13" width="17.140625" customWidth="1"/>
    <col min="16" max="16" width="14.28515625" customWidth="1"/>
  </cols>
  <sheetData>
    <row r="1" spans="1:1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7" x14ac:dyDescent="0.25">
      <c r="A2" s="1"/>
      <c r="B2" s="1"/>
      <c r="C2" s="1">
        <v>60</v>
      </c>
      <c r="D2" s="1"/>
      <c r="E2" s="1"/>
      <c r="F2" s="1">
        <v>14</v>
      </c>
      <c r="G2" s="1"/>
      <c r="H2" s="1"/>
      <c r="I2" s="1"/>
      <c r="J2" s="1"/>
    </row>
    <row r="3" spans="1:17" x14ac:dyDescent="0.25">
      <c r="A3" s="2" t="s">
        <v>1</v>
      </c>
      <c r="B3" s="3" t="s">
        <v>2</v>
      </c>
      <c r="C3" s="3" t="s">
        <v>6</v>
      </c>
      <c r="D3" s="3" t="s">
        <v>3</v>
      </c>
      <c r="E3" s="3" t="s">
        <v>4</v>
      </c>
      <c r="F3" s="3" t="s">
        <v>7</v>
      </c>
      <c r="G3" s="3" t="s">
        <v>5</v>
      </c>
      <c r="H3" s="3" t="s">
        <v>8</v>
      </c>
      <c r="I3" s="3" t="s">
        <v>9</v>
      </c>
      <c r="J3" s="2" t="s">
        <v>10</v>
      </c>
      <c r="P3" t="s">
        <v>81</v>
      </c>
      <c r="Q3" t="s">
        <v>82</v>
      </c>
    </row>
    <row r="4" spans="1:17" x14ac:dyDescent="0.25">
      <c r="A4">
        <v>1</v>
      </c>
      <c r="B4" s="4">
        <v>44927</v>
      </c>
      <c r="C4">
        <f>$C$2</f>
        <v>60</v>
      </c>
      <c r="D4" s="5">
        <f>B4+C4</f>
        <v>44987</v>
      </c>
      <c r="E4" s="5">
        <f>D4</f>
        <v>44987</v>
      </c>
      <c r="F4">
        <f>$F$42</f>
        <v>14</v>
      </c>
      <c r="G4" s="5">
        <f>E4+F4</f>
        <v>45001</v>
      </c>
      <c r="H4" s="6" t="s">
        <v>83</v>
      </c>
      <c r="I4" s="7" t="s">
        <v>106</v>
      </c>
      <c r="J4" s="7">
        <v>34.161315361739099</v>
      </c>
      <c r="L4" t="s">
        <v>85</v>
      </c>
      <c r="M4">
        <f>AVERAGE(J4:J8)</f>
        <v>30.879272319475149</v>
      </c>
      <c r="P4">
        <f>C2*24</f>
        <v>1440</v>
      </c>
      <c r="Q4">
        <f>M4</f>
        <v>30.879272319475149</v>
      </c>
    </row>
    <row r="5" spans="1:17" x14ac:dyDescent="0.25">
      <c r="A5">
        <v>2</v>
      </c>
      <c r="B5" s="5">
        <f>G4</f>
        <v>45001</v>
      </c>
      <c r="C5">
        <f>C4</f>
        <v>60</v>
      </c>
      <c r="D5" s="5">
        <f t="shared" ref="D5:D8" si="0">B5+C5</f>
        <v>45061</v>
      </c>
      <c r="E5" s="5">
        <f t="shared" ref="E5:E8" si="1">D5</f>
        <v>45061</v>
      </c>
      <c r="F5">
        <f>$F$42</f>
        <v>14</v>
      </c>
      <c r="G5" s="5">
        <f t="shared" ref="G5:G8" si="2">E5+F5</f>
        <v>45075</v>
      </c>
      <c r="H5" s="6" t="s">
        <v>16</v>
      </c>
      <c r="I5" s="7" t="s">
        <v>107</v>
      </c>
      <c r="J5" s="7">
        <v>27.597229277211198</v>
      </c>
      <c r="P5">
        <f>C10*24</f>
        <v>1320</v>
      </c>
      <c r="Q5">
        <f>M12</f>
        <v>25.28429189486166</v>
      </c>
    </row>
    <row r="6" spans="1:17" x14ac:dyDescent="0.25">
      <c r="A6">
        <v>3</v>
      </c>
      <c r="B6" s="5">
        <f t="shared" ref="B6:B8" si="3">G5</f>
        <v>45075</v>
      </c>
      <c r="C6">
        <f t="shared" ref="C6:C8" si="4">C5</f>
        <v>60</v>
      </c>
      <c r="D6" s="5">
        <f t="shared" si="0"/>
        <v>45135</v>
      </c>
      <c r="E6" s="5">
        <f t="shared" si="1"/>
        <v>45135</v>
      </c>
      <c r="F6">
        <f>$F$42</f>
        <v>14</v>
      </c>
      <c r="G6" s="5">
        <f t="shared" si="2"/>
        <v>45149</v>
      </c>
      <c r="H6" s="6"/>
      <c r="I6" s="7"/>
      <c r="J6" s="7"/>
      <c r="P6">
        <f>C18*24</f>
        <v>1200</v>
      </c>
      <c r="Q6">
        <f>M20</f>
        <v>23.275601801389978</v>
      </c>
    </row>
    <row r="7" spans="1:17" x14ac:dyDescent="0.25">
      <c r="A7">
        <v>4</v>
      </c>
      <c r="B7" s="5">
        <f t="shared" si="3"/>
        <v>45149</v>
      </c>
      <c r="C7">
        <f t="shared" si="4"/>
        <v>60</v>
      </c>
      <c r="D7" s="5">
        <f t="shared" si="0"/>
        <v>45209</v>
      </c>
      <c r="E7" s="5">
        <f t="shared" si="1"/>
        <v>45209</v>
      </c>
      <c r="F7">
        <f>$F$42</f>
        <v>14</v>
      </c>
      <c r="G7" s="5">
        <f t="shared" si="2"/>
        <v>45223</v>
      </c>
      <c r="H7" s="6"/>
      <c r="I7" s="7"/>
      <c r="J7" s="7"/>
      <c r="P7">
        <f>C26*24</f>
        <v>1080</v>
      </c>
      <c r="Q7">
        <f>M28</f>
        <v>26.018767639569482</v>
      </c>
    </row>
    <row r="8" spans="1:17" x14ac:dyDescent="0.25">
      <c r="A8">
        <v>5</v>
      </c>
      <c r="B8" s="5">
        <f t="shared" si="3"/>
        <v>45223</v>
      </c>
      <c r="C8">
        <f t="shared" si="4"/>
        <v>60</v>
      </c>
      <c r="D8" s="5">
        <f t="shared" si="0"/>
        <v>45283</v>
      </c>
      <c r="E8" s="5">
        <f t="shared" si="1"/>
        <v>45283</v>
      </c>
      <c r="F8">
        <f>$F$42</f>
        <v>14</v>
      </c>
      <c r="G8" s="5">
        <f t="shared" si="2"/>
        <v>45297</v>
      </c>
      <c r="H8" s="6"/>
      <c r="I8" s="7"/>
      <c r="J8" s="7"/>
      <c r="P8">
        <f>C34*24</f>
        <v>912</v>
      </c>
      <c r="Q8">
        <f>M36</f>
        <v>25.924685616315038</v>
      </c>
    </row>
    <row r="9" spans="1:17" x14ac:dyDescent="0.25">
      <c r="P9">
        <f>C42*24</f>
        <v>744</v>
      </c>
      <c r="Q9">
        <f>M44</f>
        <v>26.687574720624177</v>
      </c>
    </row>
    <row r="10" spans="1:17" x14ac:dyDescent="0.25">
      <c r="A10" s="1"/>
      <c r="B10" s="1"/>
      <c r="C10" s="1">
        <v>55</v>
      </c>
      <c r="D10" s="1"/>
      <c r="E10" s="1"/>
      <c r="F10" s="1">
        <v>14</v>
      </c>
      <c r="G10" s="1"/>
      <c r="H10" s="1"/>
      <c r="I10" s="1"/>
      <c r="J10" s="1"/>
      <c r="P10">
        <f>C50*24</f>
        <v>624</v>
      </c>
      <c r="Q10">
        <f>M52</f>
        <v>23.74255204987994</v>
      </c>
    </row>
    <row r="11" spans="1:17" x14ac:dyDescent="0.25">
      <c r="A11" s="2" t="s">
        <v>1</v>
      </c>
      <c r="B11" s="3" t="s">
        <v>2</v>
      </c>
      <c r="C11" s="3" t="s">
        <v>6</v>
      </c>
      <c r="D11" s="3" t="s">
        <v>3</v>
      </c>
      <c r="E11" s="3" t="s">
        <v>4</v>
      </c>
      <c r="F11" s="3" t="s">
        <v>7</v>
      </c>
      <c r="G11" s="3" t="s">
        <v>5</v>
      </c>
      <c r="H11" s="3" t="s">
        <v>8</v>
      </c>
      <c r="I11" s="3" t="s">
        <v>9</v>
      </c>
      <c r="J11" s="2" t="s">
        <v>10</v>
      </c>
      <c r="P11">
        <f>C58*24</f>
        <v>504</v>
      </c>
      <c r="Q11">
        <f>M60</f>
        <v>30.374821136574258</v>
      </c>
    </row>
    <row r="12" spans="1:17" x14ac:dyDescent="0.25">
      <c r="A12">
        <v>1</v>
      </c>
      <c r="B12" s="4">
        <v>44927</v>
      </c>
      <c r="C12">
        <f>$C$10</f>
        <v>55</v>
      </c>
      <c r="D12" s="5">
        <f>B12+C12</f>
        <v>44982</v>
      </c>
      <c r="E12" s="5">
        <f>D12</f>
        <v>44982</v>
      </c>
      <c r="F12">
        <f>$F$42</f>
        <v>14</v>
      </c>
      <c r="G12" s="5">
        <f>E12+F12</f>
        <v>44996</v>
      </c>
      <c r="H12" s="6" t="s">
        <v>83</v>
      </c>
      <c r="I12" s="7" t="s">
        <v>101</v>
      </c>
      <c r="J12" s="7">
        <v>31.569888874813401</v>
      </c>
      <c r="L12" t="s">
        <v>85</v>
      </c>
      <c r="M12">
        <f>AVERAGE(J12:J16)</f>
        <v>25.28429189486166</v>
      </c>
      <c r="P12">
        <f>C68*24</f>
        <v>336</v>
      </c>
      <c r="Q12">
        <f>M68</f>
        <v>28.458041342747777</v>
      </c>
    </row>
    <row r="13" spans="1:17" x14ac:dyDescent="0.25">
      <c r="A13">
        <v>2</v>
      </c>
      <c r="B13" s="5">
        <f>G12</f>
        <v>44996</v>
      </c>
      <c r="C13">
        <f>$C$10</f>
        <v>55</v>
      </c>
      <c r="D13" s="5">
        <f t="shared" ref="D13:D16" si="5">B13+C13</f>
        <v>45051</v>
      </c>
      <c r="E13" s="5">
        <f t="shared" ref="E13:E16" si="6">D13</f>
        <v>45051</v>
      </c>
      <c r="F13">
        <f>$F$42</f>
        <v>14</v>
      </c>
      <c r="G13" s="5">
        <f t="shared" ref="G13:G16" si="7">E13+F13</f>
        <v>45065</v>
      </c>
      <c r="H13" s="6" t="s">
        <v>16</v>
      </c>
      <c r="I13" s="7" t="s">
        <v>102</v>
      </c>
      <c r="J13" s="7">
        <v>38.581762562875603</v>
      </c>
      <c r="P13">
        <f>C74*24</f>
        <v>168</v>
      </c>
      <c r="Q13">
        <f>M76</f>
        <v>24.423043909968442</v>
      </c>
    </row>
    <row r="14" spans="1:17" x14ac:dyDescent="0.25">
      <c r="A14">
        <v>3</v>
      </c>
      <c r="B14" s="5">
        <f t="shared" ref="B14:B16" si="8">G13</f>
        <v>45065</v>
      </c>
      <c r="C14">
        <f>$C$10</f>
        <v>55</v>
      </c>
      <c r="D14" s="5">
        <f t="shared" si="5"/>
        <v>45120</v>
      </c>
      <c r="E14" s="5">
        <f t="shared" si="6"/>
        <v>45120</v>
      </c>
      <c r="F14">
        <f>$F$42</f>
        <v>14</v>
      </c>
      <c r="G14" s="5">
        <f t="shared" si="7"/>
        <v>45134</v>
      </c>
      <c r="H14" s="6" t="s">
        <v>18</v>
      </c>
      <c r="I14" s="7" t="s">
        <v>103</v>
      </c>
      <c r="J14" s="7">
        <v>26.8527471325162</v>
      </c>
      <c r="P14">
        <f>C82*24</f>
        <v>120</v>
      </c>
      <c r="Q14">
        <f>M84</f>
        <v>23.896394744364478</v>
      </c>
    </row>
    <row r="15" spans="1:17" x14ac:dyDescent="0.25">
      <c r="A15">
        <v>4</v>
      </c>
      <c r="B15" s="5">
        <f t="shared" si="8"/>
        <v>45134</v>
      </c>
      <c r="C15">
        <f>$C$10</f>
        <v>55</v>
      </c>
      <c r="D15" s="5">
        <f t="shared" si="5"/>
        <v>45189</v>
      </c>
      <c r="E15" s="5">
        <f t="shared" si="6"/>
        <v>45189</v>
      </c>
      <c r="F15">
        <f>$F$42</f>
        <v>14</v>
      </c>
      <c r="G15" s="5">
        <f t="shared" si="7"/>
        <v>45203</v>
      </c>
      <c r="H15" s="6" t="s">
        <v>18</v>
      </c>
      <c r="I15" s="7" t="s">
        <v>104</v>
      </c>
      <c r="J15" s="7">
        <v>20.9331432567859</v>
      </c>
      <c r="P15">
        <f>C90*24</f>
        <v>96</v>
      </c>
      <c r="Q15">
        <f>M92</f>
        <v>20.649170081307723</v>
      </c>
    </row>
    <row r="16" spans="1:17" x14ac:dyDescent="0.25">
      <c r="A16">
        <v>5</v>
      </c>
      <c r="B16" s="5">
        <f t="shared" si="8"/>
        <v>45203</v>
      </c>
      <c r="C16">
        <f>$C$10</f>
        <v>55</v>
      </c>
      <c r="D16" s="5">
        <f t="shared" si="5"/>
        <v>45258</v>
      </c>
      <c r="E16" s="5">
        <f t="shared" si="6"/>
        <v>45258</v>
      </c>
      <c r="F16">
        <f>$F$42</f>
        <v>14</v>
      </c>
      <c r="G16" s="5">
        <f t="shared" si="7"/>
        <v>45272</v>
      </c>
      <c r="H16" s="6" t="s">
        <v>83</v>
      </c>
      <c r="I16" s="7" t="s">
        <v>105</v>
      </c>
      <c r="J16" s="7">
        <v>8.4839176473172095</v>
      </c>
      <c r="P16">
        <f>C98*24</f>
        <v>72</v>
      </c>
      <c r="Q16">
        <f>M100</f>
        <v>22.674716308071321</v>
      </c>
    </row>
    <row r="17" spans="1:17" x14ac:dyDescent="0.25">
      <c r="P17">
        <f>C106*24</f>
        <v>48</v>
      </c>
      <c r="Q17">
        <f>M108</f>
        <v>22.229373770220899</v>
      </c>
    </row>
    <row r="18" spans="1:17" x14ac:dyDescent="0.25">
      <c r="A18" s="1"/>
      <c r="B18" s="1"/>
      <c r="C18" s="1">
        <v>50</v>
      </c>
      <c r="D18" s="1"/>
      <c r="E18" s="1"/>
      <c r="F18" s="1">
        <v>14</v>
      </c>
      <c r="G18" s="1"/>
      <c r="H18" s="1"/>
      <c r="I18" s="1"/>
      <c r="J18" s="1"/>
    </row>
    <row r="19" spans="1:17" x14ac:dyDescent="0.25">
      <c r="A19" s="2" t="s">
        <v>1</v>
      </c>
      <c r="B19" s="3" t="s">
        <v>2</v>
      </c>
      <c r="C19" s="3" t="s">
        <v>6</v>
      </c>
      <c r="D19" s="3" t="s">
        <v>3</v>
      </c>
      <c r="E19" s="3" t="s">
        <v>4</v>
      </c>
      <c r="F19" s="3" t="s">
        <v>7</v>
      </c>
      <c r="G19" s="3" t="s">
        <v>5</v>
      </c>
      <c r="H19" s="3" t="s">
        <v>8</v>
      </c>
      <c r="I19" s="3" t="s">
        <v>9</v>
      </c>
      <c r="J19" s="2" t="s">
        <v>10</v>
      </c>
    </row>
    <row r="20" spans="1:17" x14ac:dyDescent="0.25">
      <c r="A20">
        <v>1</v>
      </c>
      <c r="B20" s="4">
        <v>44927</v>
      </c>
      <c r="C20">
        <f>$C$18</f>
        <v>50</v>
      </c>
      <c r="D20" s="5">
        <f>B20+C20</f>
        <v>44977</v>
      </c>
      <c r="E20" s="5">
        <f>D20</f>
        <v>44977</v>
      </c>
      <c r="F20">
        <f>$F$42</f>
        <v>14</v>
      </c>
      <c r="G20" s="5">
        <f>E20+F20</f>
        <v>44991</v>
      </c>
      <c r="H20" s="6" t="s">
        <v>90</v>
      </c>
      <c r="I20" s="7" t="s">
        <v>96</v>
      </c>
      <c r="J20" s="7">
        <v>29.531456326259999</v>
      </c>
      <c r="L20" t="s">
        <v>85</v>
      </c>
      <c r="M20">
        <f>AVERAGE(J20:J24)</f>
        <v>23.275601801389978</v>
      </c>
    </row>
    <row r="21" spans="1:17" x14ac:dyDescent="0.25">
      <c r="A21">
        <v>2</v>
      </c>
      <c r="B21" s="5">
        <f>G20</f>
        <v>44991</v>
      </c>
      <c r="C21">
        <f>$C$18</f>
        <v>50</v>
      </c>
      <c r="D21" s="5">
        <f t="shared" ref="D21:D24" si="9">B21+C21</f>
        <v>45041</v>
      </c>
      <c r="E21" s="5">
        <f t="shared" ref="E21:E24" si="10">D21</f>
        <v>45041</v>
      </c>
      <c r="F21">
        <f>$F$42</f>
        <v>14</v>
      </c>
      <c r="G21" s="5">
        <f t="shared" ref="G21:G24" si="11">E21+F21</f>
        <v>45055</v>
      </c>
      <c r="H21" s="6" t="s">
        <v>16</v>
      </c>
      <c r="I21" s="7" t="s">
        <v>97</v>
      </c>
      <c r="J21" s="7">
        <v>26.356178110514701</v>
      </c>
    </row>
    <row r="22" spans="1:17" x14ac:dyDescent="0.25">
      <c r="A22">
        <v>3</v>
      </c>
      <c r="B22" s="5">
        <f t="shared" ref="B22:B24" si="12">G21</f>
        <v>45055</v>
      </c>
      <c r="C22">
        <f>$C$18</f>
        <v>50</v>
      </c>
      <c r="D22" s="5">
        <f t="shared" si="9"/>
        <v>45105</v>
      </c>
      <c r="E22" s="5">
        <f t="shared" si="10"/>
        <v>45105</v>
      </c>
      <c r="F22">
        <f>$F$42</f>
        <v>14</v>
      </c>
      <c r="G22" s="5">
        <f t="shared" si="11"/>
        <v>45119</v>
      </c>
      <c r="H22" s="6" t="s">
        <v>16</v>
      </c>
      <c r="I22" s="7" t="s">
        <v>98</v>
      </c>
      <c r="J22" s="7">
        <v>26.783924658126001</v>
      </c>
    </row>
    <row r="23" spans="1:17" x14ac:dyDescent="0.25">
      <c r="A23">
        <v>4</v>
      </c>
      <c r="B23" s="5">
        <f t="shared" si="12"/>
        <v>45119</v>
      </c>
      <c r="C23">
        <f>$C$18</f>
        <v>50</v>
      </c>
      <c r="D23" s="5">
        <f t="shared" si="9"/>
        <v>45169</v>
      </c>
      <c r="E23" s="5">
        <f t="shared" si="10"/>
        <v>45169</v>
      </c>
      <c r="F23">
        <f>$F$42</f>
        <v>14</v>
      </c>
      <c r="G23" s="5">
        <f t="shared" si="11"/>
        <v>45183</v>
      </c>
      <c r="H23" s="6" t="s">
        <v>18</v>
      </c>
      <c r="I23" s="7" t="s">
        <v>99</v>
      </c>
      <c r="J23" s="7">
        <v>23.405303263860699</v>
      </c>
    </row>
    <row r="24" spans="1:17" x14ac:dyDescent="0.25">
      <c r="A24">
        <v>5</v>
      </c>
      <c r="B24" s="5">
        <f t="shared" si="12"/>
        <v>45183</v>
      </c>
      <c r="C24">
        <f>$C$18</f>
        <v>50</v>
      </c>
      <c r="D24" s="5">
        <f t="shared" si="9"/>
        <v>45233</v>
      </c>
      <c r="E24" s="5">
        <f t="shared" si="10"/>
        <v>45233</v>
      </c>
      <c r="F24">
        <f>$F$42</f>
        <v>14</v>
      </c>
      <c r="G24" s="5">
        <f t="shared" si="11"/>
        <v>45247</v>
      </c>
      <c r="H24" s="6" t="s">
        <v>18</v>
      </c>
      <c r="I24" s="7" t="s">
        <v>100</v>
      </c>
      <c r="J24" s="7">
        <v>10.301146648188499</v>
      </c>
    </row>
    <row r="26" spans="1:17" x14ac:dyDescent="0.25">
      <c r="A26" s="1"/>
      <c r="B26" s="1"/>
      <c r="C26" s="1">
        <v>45</v>
      </c>
      <c r="D26" s="1"/>
      <c r="E26" s="1"/>
      <c r="F26" s="1">
        <v>14</v>
      </c>
      <c r="G26" s="1"/>
      <c r="H26" s="1"/>
      <c r="I26" s="1"/>
      <c r="J26" s="1"/>
    </row>
    <row r="27" spans="1:17" x14ac:dyDescent="0.25">
      <c r="A27" s="2" t="s">
        <v>1</v>
      </c>
      <c r="B27" s="3" t="s">
        <v>2</v>
      </c>
      <c r="C27" s="3" t="s">
        <v>6</v>
      </c>
      <c r="D27" s="3" t="s">
        <v>3</v>
      </c>
      <c r="E27" s="3" t="s">
        <v>4</v>
      </c>
      <c r="F27" s="3" t="s">
        <v>7</v>
      </c>
      <c r="G27" s="3" t="s">
        <v>5</v>
      </c>
      <c r="H27" s="3" t="s">
        <v>8</v>
      </c>
      <c r="I27" s="3" t="s">
        <v>9</v>
      </c>
      <c r="J27" s="2" t="s">
        <v>10</v>
      </c>
    </row>
    <row r="28" spans="1:17" x14ac:dyDescent="0.25">
      <c r="A28">
        <v>1</v>
      </c>
      <c r="B28" s="4">
        <v>44927</v>
      </c>
      <c r="C28">
        <f>$C$26</f>
        <v>45</v>
      </c>
      <c r="D28" s="5">
        <f>B28+C28</f>
        <v>44972</v>
      </c>
      <c r="E28" s="5">
        <f>D28</f>
        <v>44972</v>
      </c>
      <c r="F28">
        <f>$F$42</f>
        <v>14</v>
      </c>
      <c r="G28" s="5">
        <f>E28+F28</f>
        <v>44986</v>
      </c>
      <c r="H28" s="6" t="s">
        <v>90</v>
      </c>
      <c r="I28" s="7" t="s">
        <v>91</v>
      </c>
      <c r="J28" s="7">
        <v>22.670119870775402</v>
      </c>
      <c r="L28" t="s">
        <v>85</v>
      </c>
      <c r="M28">
        <f>AVERAGE(J28:J32)</f>
        <v>26.018767639569482</v>
      </c>
    </row>
    <row r="29" spans="1:17" x14ac:dyDescent="0.25">
      <c r="A29">
        <v>2</v>
      </c>
      <c r="B29" s="5">
        <f>G28</f>
        <v>44986</v>
      </c>
      <c r="C29">
        <f>$C$26</f>
        <v>45</v>
      </c>
      <c r="D29" s="5">
        <f t="shared" ref="D29:D32" si="13">B29+C29</f>
        <v>45031</v>
      </c>
      <c r="E29" s="5">
        <f t="shared" ref="E29:E32" si="14">D29</f>
        <v>45031</v>
      </c>
      <c r="F29">
        <f>$F$42</f>
        <v>14</v>
      </c>
      <c r="G29" s="5">
        <f t="shared" ref="G29:G32" si="15">E29+F29</f>
        <v>45045</v>
      </c>
      <c r="H29" s="6" t="s">
        <v>16</v>
      </c>
      <c r="I29" s="7" t="s">
        <v>92</v>
      </c>
      <c r="J29" s="7">
        <v>27.699311262672801</v>
      </c>
    </row>
    <row r="30" spans="1:17" x14ac:dyDescent="0.25">
      <c r="A30">
        <v>3</v>
      </c>
      <c r="B30" s="5">
        <f t="shared" ref="B30:B32" si="16">G29</f>
        <v>45045</v>
      </c>
      <c r="C30">
        <f>$C$26</f>
        <v>45</v>
      </c>
      <c r="D30" s="5">
        <f t="shared" si="13"/>
        <v>45090</v>
      </c>
      <c r="E30" s="5">
        <f t="shared" si="14"/>
        <v>45090</v>
      </c>
      <c r="F30">
        <f>$F$42</f>
        <v>14</v>
      </c>
      <c r="G30" s="5">
        <f t="shared" si="15"/>
        <v>45104</v>
      </c>
      <c r="H30" s="6" t="s">
        <v>16</v>
      </c>
      <c r="I30" s="7" t="s">
        <v>93</v>
      </c>
      <c r="J30" s="7">
        <v>30.9452527264888</v>
      </c>
    </row>
    <row r="31" spans="1:17" x14ac:dyDescent="0.25">
      <c r="A31">
        <v>4</v>
      </c>
      <c r="B31" s="5">
        <f t="shared" si="16"/>
        <v>45104</v>
      </c>
      <c r="C31">
        <f>$C$26</f>
        <v>45</v>
      </c>
      <c r="D31" s="5">
        <f t="shared" si="13"/>
        <v>45149</v>
      </c>
      <c r="E31" s="5">
        <f t="shared" si="14"/>
        <v>45149</v>
      </c>
      <c r="F31">
        <f>$F$42</f>
        <v>14</v>
      </c>
      <c r="G31" s="5">
        <f t="shared" si="15"/>
        <v>45163</v>
      </c>
      <c r="H31" s="6" t="s">
        <v>18</v>
      </c>
      <c r="I31" s="7" t="s">
        <v>94</v>
      </c>
      <c r="J31" s="7">
        <v>22.7720495851819</v>
      </c>
    </row>
    <row r="32" spans="1:17" x14ac:dyDescent="0.25">
      <c r="A32">
        <v>5</v>
      </c>
      <c r="B32" s="5">
        <f t="shared" si="16"/>
        <v>45163</v>
      </c>
      <c r="C32">
        <f>$C$26</f>
        <v>45</v>
      </c>
      <c r="D32" s="5">
        <f t="shared" si="13"/>
        <v>45208</v>
      </c>
      <c r="E32" s="5">
        <f t="shared" si="14"/>
        <v>45208</v>
      </c>
      <c r="F32">
        <f>$F$42</f>
        <v>14</v>
      </c>
      <c r="G32" s="5">
        <f t="shared" si="15"/>
        <v>45222</v>
      </c>
      <c r="H32" s="6" t="s">
        <v>18</v>
      </c>
      <c r="I32" s="7" t="s">
        <v>95</v>
      </c>
      <c r="J32" s="7">
        <v>26.007104752728502</v>
      </c>
    </row>
    <row r="34" spans="1:13" x14ac:dyDescent="0.25">
      <c r="A34" s="1"/>
      <c r="B34" s="1"/>
      <c r="C34" s="1">
        <v>38</v>
      </c>
      <c r="D34" s="1"/>
      <c r="E34" s="1"/>
      <c r="F34" s="1">
        <v>14</v>
      </c>
      <c r="G34" s="1"/>
      <c r="H34" s="1"/>
      <c r="I34" s="1"/>
      <c r="J34" s="1"/>
    </row>
    <row r="35" spans="1:13" x14ac:dyDescent="0.25">
      <c r="A35" s="2" t="s">
        <v>1</v>
      </c>
      <c r="B35" s="3" t="s">
        <v>2</v>
      </c>
      <c r="C35" s="3" t="s">
        <v>6</v>
      </c>
      <c r="D35" s="3" t="s">
        <v>3</v>
      </c>
      <c r="E35" s="3" t="s">
        <v>4</v>
      </c>
      <c r="F35" s="3" t="s">
        <v>7</v>
      </c>
      <c r="G35" s="3" t="s">
        <v>5</v>
      </c>
      <c r="H35" s="3" t="s">
        <v>8</v>
      </c>
      <c r="I35" s="3" t="s">
        <v>9</v>
      </c>
      <c r="J35" s="2" t="s">
        <v>10</v>
      </c>
    </row>
    <row r="36" spans="1:13" x14ac:dyDescent="0.25">
      <c r="A36">
        <v>1</v>
      </c>
      <c r="B36" s="4">
        <v>44927</v>
      </c>
      <c r="C36">
        <f>$C$34</f>
        <v>38</v>
      </c>
      <c r="D36" s="5">
        <f>B36+C36</f>
        <v>44965</v>
      </c>
      <c r="E36" s="5">
        <f>D36</f>
        <v>44965</v>
      </c>
      <c r="F36">
        <f>$F$42</f>
        <v>14</v>
      </c>
      <c r="G36" s="5">
        <f>E36+F36</f>
        <v>44979</v>
      </c>
      <c r="H36" s="6" t="s">
        <v>83</v>
      </c>
      <c r="I36" s="7" t="s">
        <v>84</v>
      </c>
      <c r="J36" s="7">
        <v>18.053307724701298</v>
      </c>
      <c r="L36" t="s">
        <v>85</v>
      </c>
      <c r="M36">
        <f>AVERAGE(J36:J40)</f>
        <v>25.924685616315038</v>
      </c>
    </row>
    <row r="37" spans="1:13" x14ac:dyDescent="0.25">
      <c r="A37">
        <v>2</v>
      </c>
      <c r="B37" s="5">
        <f>G36</f>
        <v>44979</v>
      </c>
      <c r="C37">
        <f>$C$34</f>
        <v>38</v>
      </c>
      <c r="D37" s="5">
        <f t="shared" ref="D37:D40" si="17">B37+C37</f>
        <v>45017</v>
      </c>
      <c r="E37" s="5">
        <f t="shared" ref="E37:E40" si="18">D37</f>
        <v>45017</v>
      </c>
      <c r="F37">
        <f>$F$42</f>
        <v>14</v>
      </c>
      <c r="G37" s="5">
        <f t="shared" ref="G37:G40" si="19">E37+F37</f>
        <v>45031</v>
      </c>
      <c r="H37" s="6" t="s">
        <v>78</v>
      </c>
      <c r="I37" s="7" t="s">
        <v>86</v>
      </c>
      <c r="J37" s="7">
        <v>34.422723667082103</v>
      </c>
    </row>
    <row r="38" spans="1:13" x14ac:dyDescent="0.25">
      <c r="A38">
        <v>3</v>
      </c>
      <c r="B38" s="5">
        <f t="shared" ref="B38:B40" si="20">G37</f>
        <v>45031</v>
      </c>
      <c r="C38">
        <f>$C$34</f>
        <v>38</v>
      </c>
      <c r="D38" s="5">
        <f t="shared" si="17"/>
        <v>45069</v>
      </c>
      <c r="E38" s="5">
        <f t="shared" si="18"/>
        <v>45069</v>
      </c>
      <c r="F38">
        <f>$F$42</f>
        <v>14</v>
      </c>
      <c r="G38" s="5">
        <f t="shared" si="19"/>
        <v>45083</v>
      </c>
      <c r="H38" s="6" t="s">
        <v>78</v>
      </c>
      <c r="I38" s="7" t="s">
        <v>87</v>
      </c>
      <c r="J38" s="7">
        <v>27.138591020721201</v>
      </c>
    </row>
    <row r="39" spans="1:13" x14ac:dyDescent="0.25">
      <c r="A39">
        <v>4</v>
      </c>
      <c r="B39" s="5">
        <f t="shared" si="20"/>
        <v>45083</v>
      </c>
      <c r="C39">
        <f>$C$34</f>
        <v>38</v>
      </c>
      <c r="D39" s="5">
        <f t="shared" si="17"/>
        <v>45121</v>
      </c>
      <c r="E39" s="5">
        <f t="shared" si="18"/>
        <v>45121</v>
      </c>
      <c r="F39">
        <f>$F$42</f>
        <v>14</v>
      </c>
      <c r="G39" s="5">
        <f t="shared" si="19"/>
        <v>45135</v>
      </c>
      <c r="H39" s="6" t="s">
        <v>18</v>
      </c>
      <c r="I39" s="7" t="s">
        <v>88</v>
      </c>
      <c r="J39" s="7">
        <v>30.211810128038099</v>
      </c>
    </row>
    <row r="40" spans="1:13" x14ac:dyDescent="0.25">
      <c r="A40">
        <v>5</v>
      </c>
      <c r="B40" s="5">
        <f t="shared" si="20"/>
        <v>45135</v>
      </c>
      <c r="C40">
        <f>$C$34</f>
        <v>38</v>
      </c>
      <c r="D40" s="5">
        <f t="shared" si="17"/>
        <v>45173</v>
      </c>
      <c r="E40" s="5">
        <f t="shared" si="18"/>
        <v>45173</v>
      </c>
      <c r="F40">
        <f>$F$42</f>
        <v>14</v>
      </c>
      <c r="G40" s="5">
        <f t="shared" si="19"/>
        <v>45187</v>
      </c>
      <c r="H40" s="6" t="s">
        <v>18</v>
      </c>
      <c r="I40" s="7" t="s">
        <v>89</v>
      </c>
      <c r="J40" s="7">
        <v>19.796995541032501</v>
      </c>
    </row>
    <row r="42" spans="1:13" x14ac:dyDescent="0.25">
      <c r="A42" s="1"/>
      <c r="B42" s="1"/>
      <c r="C42" s="1">
        <v>31</v>
      </c>
      <c r="D42" s="1"/>
      <c r="E42" s="1"/>
      <c r="F42" s="1">
        <v>14</v>
      </c>
      <c r="G42" s="1"/>
      <c r="H42" s="1"/>
      <c r="I42" s="1"/>
      <c r="J42" s="1"/>
    </row>
    <row r="43" spans="1:13" x14ac:dyDescent="0.25">
      <c r="A43" s="2" t="s">
        <v>1</v>
      </c>
      <c r="B43" s="3" t="s">
        <v>2</v>
      </c>
      <c r="C43" s="3" t="s">
        <v>6</v>
      </c>
      <c r="D43" s="3" t="s">
        <v>3</v>
      </c>
      <c r="E43" s="3" t="s">
        <v>4</v>
      </c>
      <c r="F43" s="3" t="s">
        <v>7</v>
      </c>
      <c r="G43" s="3" t="s">
        <v>5</v>
      </c>
      <c r="H43" s="3" t="s">
        <v>8</v>
      </c>
      <c r="I43" s="3" t="s">
        <v>9</v>
      </c>
      <c r="J43" s="2" t="s">
        <v>10</v>
      </c>
    </row>
    <row r="44" spans="1:13" x14ac:dyDescent="0.25">
      <c r="A44">
        <v>1</v>
      </c>
      <c r="B44" s="4">
        <v>44927</v>
      </c>
      <c r="C44">
        <f>$C$42</f>
        <v>31</v>
      </c>
      <c r="D44" s="5">
        <f>B44+C44</f>
        <v>44958</v>
      </c>
      <c r="E44" s="5">
        <f>D44</f>
        <v>44958</v>
      </c>
      <c r="F44">
        <f>$F$42</f>
        <v>14</v>
      </c>
      <c r="G44" s="5">
        <f>E44+F44</f>
        <v>44972</v>
      </c>
      <c r="H44" s="6" t="s">
        <v>12</v>
      </c>
      <c r="I44" s="7" t="s">
        <v>11</v>
      </c>
      <c r="J44" s="7">
        <v>18.797686581836</v>
      </c>
      <c r="L44" t="s">
        <v>85</v>
      </c>
      <c r="M44">
        <f>AVERAGE(J44:J48)</f>
        <v>26.687574720624177</v>
      </c>
    </row>
    <row r="45" spans="1:13" x14ac:dyDescent="0.25">
      <c r="A45">
        <v>2</v>
      </c>
      <c r="B45" s="5">
        <f>G44</f>
        <v>44972</v>
      </c>
      <c r="C45">
        <f>$C$42</f>
        <v>31</v>
      </c>
      <c r="D45" s="5">
        <f t="shared" ref="D45:D48" si="21">B45+C45</f>
        <v>45003</v>
      </c>
      <c r="E45" s="5">
        <f t="shared" ref="E45:E48" si="22">D45</f>
        <v>45003</v>
      </c>
      <c r="F45">
        <f>$F$42</f>
        <v>14</v>
      </c>
      <c r="G45" s="5">
        <f t="shared" ref="G45:G48" si="23">E45+F45</f>
        <v>45017</v>
      </c>
      <c r="H45" s="6" t="s">
        <v>14</v>
      </c>
      <c r="I45" s="7" t="s">
        <v>15</v>
      </c>
      <c r="J45" s="7">
        <v>20.390458070470899</v>
      </c>
    </row>
    <row r="46" spans="1:13" x14ac:dyDescent="0.25">
      <c r="A46">
        <v>3</v>
      </c>
      <c r="B46" s="5">
        <f t="shared" ref="B46:B48" si="24">G45</f>
        <v>45017</v>
      </c>
      <c r="C46">
        <f>$C$42</f>
        <v>31</v>
      </c>
      <c r="D46" s="5">
        <f t="shared" si="21"/>
        <v>45048</v>
      </c>
      <c r="E46" s="5">
        <f t="shared" si="22"/>
        <v>45048</v>
      </c>
      <c r="F46">
        <f>$F$42</f>
        <v>14</v>
      </c>
      <c r="G46" s="5">
        <f t="shared" si="23"/>
        <v>45062</v>
      </c>
      <c r="H46" s="6" t="s">
        <v>16</v>
      </c>
      <c r="I46" s="7" t="s">
        <v>17</v>
      </c>
      <c r="J46" s="7">
        <v>29.8339432658648</v>
      </c>
    </row>
    <row r="47" spans="1:13" x14ac:dyDescent="0.25">
      <c r="A47">
        <v>4</v>
      </c>
      <c r="B47" s="5">
        <f t="shared" si="24"/>
        <v>45062</v>
      </c>
      <c r="C47">
        <f>$C$42</f>
        <v>31</v>
      </c>
      <c r="D47" s="5">
        <f t="shared" si="21"/>
        <v>45093</v>
      </c>
      <c r="E47" s="5">
        <f t="shared" si="22"/>
        <v>45093</v>
      </c>
      <c r="F47">
        <f>$F$42</f>
        <v>14</v>
      </c>
      <c r="G47" s="5">
        <f t="shared" si="23"/>
        <v>45107</v>
      </c>
      <c r="H47" s="6" t="s">
        <v>18</v>
      </c>
      <c r="I47" s="7" t="s">
        <v>19</v>
      </c>
      <c r="J47" s="7">
        <v>38.921785485239397</v>
      </c>
    </row>
    <row r="48" spans="1:13" x14ac:dyDescent="0.25">
      <c r="A48">
        <v>5</v>
      </c>
      <c r="B48" s="5">
        <f t="shared" si="24"/>
        <v>45107</v>
      </c>
      <c r="C48">
        <f>$C$42</f>
        <v>31</v>
      </c>
      <c r="D48" s="5">
        <f t="shared" si="21"/>
        <v>45138</v>
      </c>
      <c r="E48" s="5">
        <f t="shared" si="22"/>
        <v>45138</v>
      </c>
      <c r="F48">
        <f>$F$42</f>
        <v>14</v>
      </c>
      <c r="G48" s="5">
        <f t="shared" si="23"/>
        <v>45152</v>
      </c>
      <c r="H48" s="6" t="s">
        <v>18</v>
      </c>
      <c r="I48" s="7" t="s">
        <v>20</v>
      </c>
      <c r="J48" s="7">
        <v>25.494000199709799</v>
      </c>
    </row>
    <row r="50" spans="1:13" x14ac:dyDescent="0.25">
      <c r="A50" s="1"/>
      <c r="B50" s="1"/>
      <c r="C50" s="1">
        <v>26</v>
      </c>
      <c r="D50" s="1"/>
      <c r="E50" s="1"/>
      <c r="F50" s="1">
        <v>14</v>
      </c>
      <c r="G50" s="1"/>
      <c r="H50" s="1"/>
      <c r="I50" s="1"/>
      <c r="J50" s="1"/>
    </row>
    <row r="51" spans="1:13" x14ac:dyDescent="0.25">
      <c r="A51" s="2" t="s">
        <v>1</v>
      </c>
      <c r="B51" s="3" t="s">
        <v>2</v>
      </c>
      <c r="C51" s="3" t="s">
        <v>6</v>
      </c>
      <c r="D51" s="3" t="s">
        <v>3</v>
      </c>
      <c r="E51" s="3" t="s">
        <v>4</v>
      </c>
      <c r="F51" s="3" t="s">
        <v>7</v>
      </c>
      <c r="G51" s="3" t="s">
        <v>5</v>
      </c>
      <c r="H51" s="3" t="s">
        <v>8</v>
      </c>
      <c r="I51" s="3" t="s">
        <v>9</v>
      </c>
      <c r="J51" s="2" t="s">
        <v>10</v>
      </c>
    </row>
    <row r="52" spans="1:13" x14ac:dyDescent="0.25">
      <c r="A52">
        <v>1</v>
      </c>
      <c r="B52" s="4">
        <v>44927</v>
      </c>
      <c r="C52">
        <f>$C$50</f>
        <v>26</v>
      </c>
      <c r="D52" s="5">
        <f>B52+C52</f>
        <v>44953</v>
      </c>
      <c r="E52" s="5">
        <f>D52</f>
        <v>44953</v>
      </c>
      <c r="F52">
        <f>$F$42</f>
        <v>14</v>
      </c>
      <c r="G52" s="5">
        <f>E52+F52</f>
        <v>44967</v>
      </c>
      <c r="H52" s="6" t="s">
        <v>18</v>
      </c>
      <c r="I52" s="7" t="s">
        <v>74</v>
      </c>
      <c r="J52" s="7">
        <v>21.1779482226327</v>
      </c>
      <c r="L52" t="s">
        <v>85</v>
      </c>
      <c r="M52">
        <f>AVERAGE(J52:J56)</f>
        <v>23.74255204987994</v>
      </c>
    </row>
    <row r="53" spans="1:13" x14ac:dyDescent="0.25">
      <c r="A53">
        <v>2</v>
      </c>
      <c r="B53" s="5">
        <f>G52</f>
        <v>44967</v>
      </c>
      <c r="C53">
        <f>$C$50</f>
        <v>26</v>
      </c>
      <c r="D53" s="5">
        <f t="shared" ref="D53:D56" si="25">B53+C53</f>
        <v>44993</v>
      </c>
      <c r="E53" s="5">
        <f t="shared" ref="E53:E56" si="26">D53</f>
        <v>44993</v>
      </c>
      <c r="F53">
        <f>$F$42</f>
        <v>14</v>
      </c>
      <c r="G53" s="5">
        <f t="shared" ref="G53:G56" si="27">E53+F53</f>
        <v>45007</v>
      </c>
      <c r="H53" s="6" t="s">
        <v>33</v>
      </c>
      <c r="I53" s="7" t="s">
        <v>75</v>
      </c>
      <c r="J53" s="7">
        <v>21.928163862068601</v>
      </c>
    </row>
    <row r="54" spans="1:13" x14ac:dyDescent="0.25">
      <c r="A54">
        <v>3</v>
      </c>
      <c r="B54" s="5">
        <f t="shared" ref="B54:B56" si="28">G53</f>
        <v>45007</v>
      </c>
      <c r="C54">
        <f>$C$50</f>
        <v>26</v>
      </c>
      <c r="D54" s="5">
        <f t="shared" si="25"/>
        <v>45033</v>
      </c>
      <c r="E54" s="5">
        <f t="shared" si="26"/>
        <v>45033</v>
      </c>
      <c r="F54">
        <f>$F$42</f>
        <v>14</v>
      </c>
      <c r="G54" s="5">
        <f t="shared" si="27"/>
        <v>45047</v>
      </c>
      <c r="H54" s="6" t="s">
        <v>76</v>
      </c>
      <c r="I54" s="7" t="s">
        <v>77</v>
      </c>
      <c r="J54" s="7">
        <v>25.224070978710799</v>
      </c>
    </row>
    <row r="55" spans="1:13" x14ac:dyDescent="0.25">
      <c r="A55">
        <v>4</v>
      </c>
      <c r="B55" s="5">
        <f t="shared" si="28"/>
        <v>45047</v>
      </c>
      <c r="C55">
        <f>$C$50</f>
        <v>26</v>
      </c>
      <c r="D55" s="5">
        <f t="shared" si="25"/>
        <v>45073</v>
      </c>
      <c r="E55" s="5">
        <f t="shared" si="26"/>
        <v>45073</v>
      </c>
      <c r="F55">
        <f>$F$42</f>
        <v>14</v>
      </c>
      <c r="G55" s="5">
        <f t="shared" si="27"/>
        <v>45087</v>
      </c>
      <c r="H55" s="6" t="s">
        <v>78</v>
      </c>
      <c r="I55" s="7" t="s">
        <v>79</v>
      </c>
      <c r="J55" s="7">
        <v>24.188824189642499</v>
      </c>
    </row>
    <row r="56" spans="1:13" x14ac:dyDescent="0.25">
      <c r="A56">
        <v>5</v>
      </c>
      <c r="B56" s="5">
        <f t="shared" si="28"/>
        <v>45087</v>
      </c>
      <c r="C56">
        <f>$C$50</f>
        <v>26</v>
      </c>
      <c r="D56" s="5">
        <f t="shared" si="25"/>
        <v>45113</v>
      </c>
      <c r="E56" s="5">
        <f t="shared" si="26"/>
        <v>45113</v>
      </c>
      <c r="F56">
        <f>$F$42</f>
        <v>14</v>
      </c>
      <c r="G56" s="5">
        <f t="shared" si="27"/>
        <v>45127</v>
      </c>
      <c r="H56" s="6" t="s">
        <v>16</v>
      </c>
      <c r="I56" s="7" t="s">
        <v>80</v>
      </c>
      <c r="J56" s="7">
        <v>26.193752996345101</v>
      </c>
    </row>
    <row r="58" spans="1:13" x14ac:dyDescent="0.25">
      <c r="A58" s="1"/>
      <c r="B58" s="1"/>
      <c r="C58" s="1">
        <v>21</v>
      </c>
      <c r="D58" s="1"/>
      <c r="E58" s="1"/>
      <c r="F58" s="1">
        <v>14</v>
      </c>
      <c r="G58" s="1"/>
      <c r="H58" s="1"/>
      <c r="I58" s="1"/>
      <c r="J58" s="1"/>
    </row>
    <row r="59" spans="1:13" x14ac:dyDescent="0.25">
      <c r="A59" s="2" t="s">
        <v>1</v>
      </c>
      <c r="B59" s="3" t="s">
        <v>2</v>
      </c>
      <c r="C59" s="3" t="s">
        <v>6</v>
      </c>
      <c r="D59" s="3" t="s">
        <v>3</v>
      </c>
      <c r="E59" s="3" t="s">
        <v>4</v>
      </c>
      <c r="F59" s="3" t="s">
        <v>7</v>
      </c>
      <c r="G59" s="3" t="s">
        <v>5</v>
      </c>
      <c r="H59" s="3" t="s">
        <v>8</v>
      </c>
      <c r="I59" s="3" t="s">
        <v>9</v>
      </c>
      <c r="J59" s="2" t="s">
        <v>10</v>
      </c>
    </row>
    <row r="60" spans="1:13" x14ac:dyDescent="0.25">
      <c r="A60">
        <v>1</v>
      </c>
      <c r="B60" s="4">
        <v>44927</v>
      </c>
      <c r="C60">
        <f>$C$58</f>
        <v>21</v>
      </c>
      <c r="D60" s="5">
        <f>B60+C60</f>
        <v>44948</v>
      </c>
      <c r="E60" s="5">
        <f>D60</f>
        <v>44948</v>
      </c>
      <c r="F60">
        <f>$F$42</f>
        <v>14</v>
      </c>
      <c r="G60" s="5">
        <f>E60+F60</f>
        <v>44962</v>
      </c>
      <c r="H60" s="6" t="s">
        <v>18</v>
      </c>
      <c r="I60" s="7" t="s">
        <v>21</v>
      </c>
      <c r="J60" s="7">
        <v>13.5152503817112</v>
      </c>
      <c r="L60" t="s">
        <v>85</v>
      </c>
      <c r="M60">
        <f>AVERAGE(J60:J64)</f>
        <v>30.374821136574258</v>
      </c>
    </row>
    <row r="61" spans="1:13" x14ac:dyDescent="0.25">
      <c r="A61">
        <v>2</v>
      </c>
      <c r="B61" s="5">
        <f>G60</f>
        <v>44962</v>
      </c>
      <c r="C61">
        <f>$C$58</f>
        <v>21</v>
      </c>
      <c r="D61" s="5">
        <f t="shared" ref="D61:D64" si="29">B61+C61</f>
        <v>44983</v>
      </c>
      <c r="E61" s="5">
        <f t="shared" ref="E61:E64" si="30">D61</f>
        <v>44983</v>
      </c>
      <c r="F61">
        <f>$F$42</f>
        <v>14</v>
      </c>
      <c r="G61" s="5">
        <f t="shared" ref="G61:G64" si="31">E61+F61</f>
        <v>44997</v>
      </c>
      <c r="H61" s="6" t="s">
        <v>13</v>
      </c>
      <c r="I61" s="7" t="s">
        <v>22</v>
      </c>
      <c r="J61" s="7">
        <v>32.673011996222002</v>
      </c>
    </row>
    <row r="62" spans="1:13" x14ac:dyDescent="0.25">
      <c r="A62">
        <v>3</v>
      </c>
      <c r="B62" s="5">
        <f t="shared" ref="B62:B64" si="32">G61</f>
        <v>44997</v>
      </c>
      <c r="C62">
        <f>$C$58</f>
        <v>21</v>
      </c>
      <c r="D62" s="5">
        <f t="shared" si="29"/>
        <v>45018</v>
      </c>
      <c r="E62" s="5">
        <f t="shared" si="30"/>
        <v>45018</v>
      </c>
      <c r="F62">
        <f>$F$42</f>
        <v>14</v>
      </c>
      <c r="G62" s="5">
        <f t="shared" si="31"/>
        <v>45032</v>
      </c>
      <c r="H62" s="6" t="s">
        <v>23</v>
      </c>
      <c r="I62" s="7" t="s">
        <v>24</v>
      </c>
      <c r="J62" s="7">
        <v>43.068249088813999</v>
      </c>
    </row>
    <row r="63" spans="1:13" x14ac:dyDescent="0.25">
      <c r="A63">
        <v>4</v>
      </c>
      <c r="B63" s="5">
        <f t="shared" si="32"/>
        <v>45032</v>
      </c>
      <c r="C63">
        <f>$C$58</f>
        <v>21</v>
      </c>
      <c r="D63" s="5">
        <f t="shared" si="29"/>
        <v>45053</v>
      </c>
      <c r="E63" s="5">
        <f t="shared" si="30"/>
        <v>45053</v>
      </c>
      <c r="F63">
        <f>$F$42</f>
        <v>14</v>
      </c>
      <c r="G63" s="5">
        <f t="shared" si="31"/>
        <v>45067</v>
      </c>
      <c r="H63" s="6" t="s">
        <v>25</v>
      </c>
      <c r="I63" s="7" t="s">
        <v>26</v>
      </c>
      <c r="J63" s="7">
        <v>32.3951713194691</v>
      </c>
    </row>
    <row r="64" spans="1:13" x14ac:dyDescent="0.25">
      <c r="A64">
        <v>5</v>
      </c>
      <c r="B64" s="5">
        <f t="shared" si="32"/>
        <v>45067</v>
      </c>
      <c r="C64">
        <f>$C$58</f>
        <v>21</v>
      </c>
      <c r="D64" s="5">
        <f t="shared" si="29"/>
        <v>45088</v>
      </c>
      <c r="E64" s="5">
        <f t="shared" si="30"/>
        <v>45088</v>
      </c>
      <c r="F64">
        <f>$F$42</f>
        <v>14</v>
      </c>
      <c r="G64" s="5">
        <f t="shared" si="31"/>
        <v>45102</v>
      </c>
      <c r="H64" s="6" t="s">
        <v>13</v>
      </c>
      <c r="I64" s="7" t="s">
        <v>27</v>
      </c>
      <c r="J64" s="7">
        <v>30.222422896655001</v>
      </c>
    </row>
    <row r="66" spans="1:13" x14ac:dyDescent="0.25">
      <c r="A66" s="1"/>
      <c r="B66" s="1"/>
      <c r="C66" s="1">
        <v>14</v>
      </c>
      <c r="D66" s="1"/>
      <c r="E66" s="1"/>
      <c r="F66" s="1">
        <v>14</v>
      </c>
      <c r="G66" s="1"/>
      <c r="H66" s="1"/>
      <c r="I66" s="1"/>
      <c r="J66" s="1"/>
    </row>
    <row r="67" spans="1:13" x14ac:dyDescent="0.25">
      <c r="A67" s="2" t="s">
        <v>1</v>
      </c>
      <c r="B67" s="3" t="s">
        <v>2</v>
      </c>
      <c r="C67" s="3" t="s">
        <v>6</v>
      </c>
      <c r="D67" s="3" t="s">
        <v>3</v>
      </c>
      <c r="E67" s="3" t="s">
        <v>4</v>
      </c>
      <c r="F67" s="3" t="s">
        <v>7</v>
      </c>
      <c r="G67" s="3" t="s">
        <v>5</v>
      </c>
      <c r="H67" s="3" t="s">
        <v>8</v>
      </c>
      <c r="I67" s="3" t="s">
        <v>9</v>
      </c>
      <c r="J67" s="2" t="s">
        <v>10</v>
      </c>
    </row>
    <row r="68" spans="1:13" x14ac:dyDescent="0.25">
      <c r="A68">
        <v>1</v>
      </c>
      <c r="B68" s="4">
        <v>44927</v>
      </c>
      <c r="C68">
        <f>$C$66</f>
        <v>14</v>
      </c>
      <c r="D68" s="5">
        <f>B68+C68</f>
        <v>44941</v>
      </c>
      <c r="E68" s="5">
        <f>D68</f>
        <v>44941</v>
      </c>
      <c r="F68">
        <f>$F$66</f>
        <v>14</v>
      </c>
      <c r="G68" s="5">
        <f>E68+F68</f>
        <v>44955</v>
      </c>
      <c r="H68" s="6" t="s">
        <v>28</v>
      </c>
      <c r="I68" s="7" t="s">
        <v>29</v>
      </c>
      <c r="J68" s="7">
        <v>13.010361094773501</v>
      </c>
      <c r="L68" t="s">
        <v>85</v>
      </c>
      <c r="M68">
        <f>AVERAGE(J68:J72)</f>
        <v>28.458041342747777</v>
      </c>
    </row>
    <row r="69" spans="1:13" x14ac:dyDescent="0.25">
      <c r="A69">
        <v>2</v>
      </c>
      <c r="B69" s="5">
        <f>G68</f>
        <v>44955</v>
      </c>
      <c r="C69">
        <f>$C$66</f>
        <v>14</v>
      </c>
      <c r="D69" s="5">
        <f t="shared" ref="D69:D72" si="33">B69+C69</f>
        <v>44969</v>
      </c>
      <c r="E69" s="5">
        <f t="shared" ref="E69:E72" si="34">D69</f>
        <v>44969</v>
      </c>
      <c r="F69">
        <f>$F$66</f>
        <v>14</v>
      </c>
      <c r="G69" s="5">
        <f t="shared" ref="G69:G72" si="35">E69+F69</f>
        <v>44983</v>
      </c>
      <c r="H69" s="6" t="s">
        <v>30</v>
      </c>
      <c r="I69" s="7" t="s">
        <v>31</v>
      </c>
      <c r="J69" s="7">
        <v>45.618001107450198</v>
      </c>
    </row>
    <row r="70" spans="1:13" x14ac:dyDescent="0.25">
      <c r="A70">
        <v>3</v>
      </c>
      <c r="B70" s="5">
        <f t="shared" ref="B70:B72" si="36">G69</f>
        <v>44983</v>
      </c>
      <c r="C70">
        <f>$C$66</f>
        <v>14</v>
      </c>
      <c r="D70" s="5">
        <f t="shared" si="33"/>
        <v>44997</v>
      </c>
      <c r="E70" s="5">
        <f t="shared" si="34"/>
        <v>44997</v>
      </c>
      <c r="F70">
        <f>$F$66</f>
        <v>14</v>
      </c>
      <c r="G70" s="5">
        <f t="shared" si="35"/>
        <v>45011</v>
      </c>
      <c r="H70" s="6" t="s">
        <v>14</v>
      </c>
      <c r="I70" s="7" t="s">
        <v>32</v>
      </c>
      <c r="J70" s="7">
        <v>22.489890520691699</v>
      </c>
    </row>
    <row r="71" spans="1:13" x14ac:dyDescent="0.25">
      <c r="A71">
        <v>4</v>
      </c>
      <c r="B71" s="5">
        <f t="shared" si="36"/>
        <v>45011</v>
      </c>
      <c r="C71">
        <f>$C$66</f>
        <v>14</v>
      </c>
      <c r="D71" s="5">
        <f t="shared" si="33"/>
        <v>45025</v>
      </c>
      <c r="E71" s="5">
        <f t="shared" si="34"/>
        <v>45025</v>
      </c>
      <c r="F71">
        <f>$F$66</f>
        <v>14</v>
      </c>
      <c r="G71" s="5">
        <f t="shared" si="35"/>
        <v>45039</v>
      </c>
      <c r="H71" s="6" t="s">
        <v>33</v>
      </c>
      <c r="I71" s="7" t="s">
        <v>34</v>
      </c>
      <c r="J71" s="7">
        <v>28.029372001009399</v>
      </c>
    </row>
    <row r="72" spans="1:13" x14ac:dyDescent="0.25">
      <c r="A72">
        <v>5</v>
      </c>
      <c r="B72" s="5">
        <f t="shared" si="36"/>
        <v>45039</v>
      </c>
      <c r="C72">
        <f>$C$66</f>
        <v>14</v>
      </c>
      <c r="D72" s="5">
        <f t="shared" si="33"/>
        <v>45053</v>
      </c>
      <c r="E72" s="5">
        <f t="shared" si="34"/>
        <v>45053</v>
      </c>
      <c r="F72">
        <f>$F$66</f>
        <v>14</v>
      </c>
      <c r="G72" s="5">
        <f t="shared" si="35"/>
        <v>45067</v>
      </c>
      <c r="H72" s="6" t="s">
        <v>25</v>
      </c>
      <c r="I72" s="7" t="s">
        <v>35</v>
      </c>
      <c r="J72" s="7">
        <v>33.142581989814097</v>
      </c>
    </row>
    <row r="74" spans="1:13" x14ac:dyDescent="0.25">
      <c r="A74" s="1"/>
      <c r="B74" s="1"/>
      <c r="C74" s="1">
        <v>7</v>
      </c>
      <c r="D74" s="1"/>
      <c r="E74" s="1"/>
      <c r="F74" s="1">
        <v>14</v>
      </c>
      <c r="G74" s="1"/>
      <c r="H74" s="1"/>
      <c r="I74" s="1"/>
      <c r="J74" s="1"/>
    </row>
    <row r="75" spans="1:13" x14ac:dyDescent="0.25">
      <c r="A75" s="2" t="s">
        <v>1</v>
      </c>
      <c r="B75" s="3" t="s">
        <v>2</v>
      </c>
      <c r="C75" s="3" t="s">
        <v>6</v>
      </c>
      <c r="D75" s="3" t="s">
        <v>3</v>
      </c>
      <c r="E75" s="3" t="s">
        <v>4</v>
      </c>
      <c r="F75" s="3" t="s">
        <v>7</v>
      </c>
      <c r="G75" s="3" t="s">
        <v>5</v>
      </c>
      <c r="H75" s="3" t="s">
        <v>8</v>
      </c>
      <c r="I75" s="3" t="s">
        <v>9</v>
      </c>
      <c r="J75" s="2" t="s">
        <v>10</v>
      </c>
    </row>
    <row r="76" spans="1:13" x14ac:dyDescent="0.25">
      <c r="A76">
        <v>1</v>
      </c>
      <c r="B76" s="4">
        <v>44927</v>
      </c>
      <c r="C76">
        <f>$C$74</f>
        <v>7</v>
      </c>
      <c r="D76" s="5">
        <f>B76+C76</f>
        <v>44934</v>
      </c>
      <c r="E76" s="5">
        <f>D76</f>
        <v>44934</v>
      </c>
      <c r="F76">
        <f>$F$66</f>
        <v>14</v>
      </c>
      <c r="G76" s="5">
        <f>E76+F76</f>
        <v>44948</v>
      </c>
      <c r="H76" s="6" t="s">
        <v>36</v>
      </c>
      <c r="I76" s="7" t="s">
        <v>37</v>
      </c>
      <c r="J76" s="7">
        <v>13.4912816879059</v>
      </c>
      <c r="L76" t="s">
        <v>85</v>
      </c>
      <c r="M76">
        <f>AVERAGE(J76:J80)</f>
        <v>24.423043909968442</v>
      </c>
    </row>
    <row r="77" spans="1:13" x14ac:dyDescent="0.25">
      <c r="A77">
        <v>2</v>
      </c>
      <c r="B77" s="5">
        <f>G76</f>
        <v>44948</v>
      </c>
      <c r="C77">
        <f>$C$74</f>
        <v>7</v>
      </c>
      <c r="D77" s="5">
        <f t="shared" ref="D77:D80" si="37">B77+C77</f>
        <v>44955</v>
      </c>
      <c r="E77" s="5">
        <f t="shared" ref="E77:E80" si="38">D77</f>
        <v>44955</v>
      </c>
      <c r="F77">
        <f>$F$66</f>
        <v>14</v>
      </c>
      <c r="G77" s="5">
        <f t="shared" ref="G77:G80" si="39">E77+F77</f>
        <v>44969</v>
      </c>
      <c r="H77" s="6" t="s">
        <v>38</v>
      </c>
      <c r="I77" s="7" t="s">
        <v>39</v>
      </c>
      <c r="J77" s="7">
        <v>18.408751554221599</v>
      </c>
    </row>
    <row r="78" spans="1:13" x14ac:dyDescent="0.25">
      <c r="A78">
        <v>3</v>
      </c>
      <c r="B78" s="5">
        <f t="shared" ref="B78:B80" si="40">G77</f>
        <v>44969</v>
      </c>
      <c r="C78">
        <f>$C$74</f>
        <v>7</v>
      </c>
      <c r="D78" s="5">
        <f t="shared" si="37"/>
        <v>44976</v>
      </c>
      <c r="E78" s="5">
        <f t="shared" si="38"/>
        <v>44976</v>
      </c>
      <c r="F78">
        <f>$F$66</f>
        <v>14</v>
      </c>
      <c r="G78" s="5">
        <f t="shared" si="39"/>
        <v>44990</v>
      </c>
      <c r="H78" s="6" t="s">
        <v>40</v>
      </c>
      <c r="I78" s="7" t="s">
        <v>41</v>
      </c>
      <c r="J78" s="7">
        <v>31.955332720697101</v>
      </c>
    </row>
    <row r="79" spans="1:13" x14ac:dyDescent="0.25">
      <c r="A79">
        <v>4</v>
      </c>
      <c r="B79" s="5">
        <f t="shared" si="40"/>
        <v>44990</v>
      </c>
      <c r="C79">
        <f>$C$74</f>
        <v>7</v>
      </c>
      <c r="D79" s="5">
        <f t="shared" si="37"/>
        <v>44997</v>
      </c>
      <c r="E79" s="5">
        <f t="shared" si="38"/>
        <v>44997</v>
      </c>
      <c r="F79">
        <f>$F$66</f>
        <v>14</v>
      </c>
      <c r="G79" s="5">
        <f t="shared" si="39"/>
        <v>45011</v>
      </c>
      <c r="H79" s="6" t="s">
        <v>42</v>
      </c>
      <c r="I79" s="7" t="s">
        <v>43</v>
      </c>
      <c r="J79" s="7">
        <v>19.6641139089018</v>
      </c>
    </row>
    <row r="80" spans="1:13" x14ac:dyDescent="0.25">
      <c r="A80">
        <v>5</v>
      </c>
      <c r="B80" s="5">
        <f t="shared" si="40"/>
        <v>45011</v>
      </c>
      <c r="C80">
        <f>$C$74</f>
        <v>7</v>
      </c>
      <c r="D80" s="5">
        <f t="shared" si="37"/>
        <v>45018</v>
      </c>
      <c r="E80" s="5">
        <f t="shared" si="38"/>
        <v>45018</v>
      </c>
      <c r="F80">
        <f>$F$66</f>
        <v>14</v>
      </c>
      <c r="G80" s="5">
        <f t="shared" si="39"/>
        <v>45032</v>
      </c>
      <c r="H80" s="6" t="s">
        <v>14</v>
      </c>
      <c r="I80" s="7" t="s">
        <v>44</v>
      </c>
      <c r="J80" s="7">
        <v>38.595739678115798</v>
      </c>
    </row>
    <row r="82" spans="1:13" x14ac:dyDescent="0.25">
      <c r="A82" s="1"/>
      <c r="B82" s="1"/>
      <c r="C82" s="1">
        <v>5</v>
      </c>
      <c r="D82" s="1"/>
      <c r="E82" s="1"/>
      <c r="F82" s="1">
        <v>14</v>
      </c>
      <c r="G82" s="1"/>
      <c r="H82" s="1"/>
      <c r="I82" s="1"/>
      <c r="J82" s="1"/>
    </row>
    <row r="83" spans="1:13" x14ac:dyDescent="0.25">
      <c r="A83" s="2" t="s">
        <v>1</v>
      </c>
      <c r="B83" s="3" t="s">
        <v>2</v>
      </c>
      <c r="C83" s="3" t="s">
        <v>6</v>
      </c>
      <c r="D83" s="3" t="s">
        <v>3</v>
      </c>
      <c r="E83" s="3" t="s">
        <v>4</v>
      </c>
      <c r="F83" s="3" t="s">
        <v>7</v>
      </c>
      <c r="G83" s="3" t="s">
        <v>5</v>
      </c>
      <c r="H83" s="3" t="s">
        <v>8</v>
      </c>
      <c r="I83" s="3" t="s">
        <v>9</v>
      </c>
      <c r="J83" s="2" t="s">
        <v>10</v>
      </c>
    </row>
    <row r="84" spans="1:13" x14ac:dyDescent="0.25">
      <c r="A84">
        <v>1</v>
      </c>
      <c r="B84" s="4">
        <v>44927</v>
      </c>
      <c r="C84">
        <f>$C$82</f>
        <v>5</v>
      </c>
      <c r="D84" s="5">
        <f>B84+C84</f>
        <v>44932</v>
      </c>
      <c r="E84" s="5">
        <f>D84</f>
        <v>44932</v>
      </c>
      <c r="F84">
        <f>$F$66</f>
        <v>14</v>
      </c>
      <c r="G84" s="5">
        <f>E84+F84</f>
        <v>44946</v>
      </c>
      <c r="H84" s="6" t="s">
        <v>68</v>
      </c>
      <c r="I84" s="7" t="s">
        <v>69</v>
      </c>
      <c r="J84" s="7">
        <v>11.387896008059601</v>
      </c>
      <c r="L84" t="s">
        <v>85</v>
      </c>
      <c r="M84">
        <f>AVERAGE(J84:J88)</f>
        <v>23.896394744364478</v>
      </c>
    </row>
    <row r="85" spans="1:13" x14ac:dyDescent="0.25">
      <c r="A85">
        <v>2</v>
      </c>
      <c r="B85" s="5">
        <f>G84</f>
        <v>44946</v>
      </c>
      <c r="C85">
        <f>$C$82</f>
        <v>5</v>
      </c>
      <c r="D85" s="5">
        <f t="shared" ref="D85:D88" si="41">B85+C85</f>
        <v>44951</v>
      </c>
      <c r="E85" s="5">
        <f t="shared" ref="E85:E88" si="42">D85</f>
        <v>44951</v>
      </c>
      <c r="F85">
        <f>$F$66</f>
        <v>14</v>
      </c>
      <c r="G85" s="5">
        <f t="shared" ref="G85:G88" si="43">E85+F85</f>
        <v>44965</v>
      </c>
      <c r="H85" s="6" t="s">
        <v>52</v>
      </c>
      <c r="I85" s="7" t="s">
        <v>70</v>
      </c>
      <c r="J85" s="7">
        <v>16.037801720998701</v>
      </c>
    </row>
    <row r="86" spans="1:13" x14ac:dyDescent="0.25">
      <c r="A86">
        <v>3</v>
      </c>
      <c r="B86" s="5">
        <f t="shared" ref="B86:B88" si="44">G85</f>
        <v>44965</v>
      </c>
      <c r="C86">
        <f>$C$82</f>
        <v>5</v>
      </c>
      <c r="D86" s="5">
        <f t="shared" si="41"/>
        <v>44970</v>
      </c>
      <c r="E86" s="5">
        <f t="shared" si="42"/>
        <v>44970</v>
      </c>
      <c r="F86">
        <f>$F$66</f>
        <v>14</v>
      </c>
      <c r="G86" s="5">
        <f t="shared" si="43"/>
        <v>44984</v>
      </c>
      <c r="H86" s="6" t="s">
        <v>40</v>
      </c>
      <c r="I86" s="7" t="s">
        <v>71</v>
      </c>
      <c r="J86" s="7">
        <v>22.172631952704599</v>
      </c>
    </row>
    <row r="87" spans="1:13" x14ac:dyDescent="0.25">
      <c r="A87">
        <v>4</v>
      </c>
      <c r="B87" s="5">
        <f t="shared" si="44"/>
        <v>44984</v>
      </c>
      <c r="C87">
        <f>$C$82</f>
        <v>5</v>
      </c>
      <c r="D87" s="5">
        <f t="shared" si="41"/>
        <v>44989</v>
      </c>
      <c r="E87" s="5">
        <f t="shared" si="42"/>
        <v>44989</v>
      </c>
      <c r="F87">
        <f>$F$66</f>
        <v>14</v>
      </c>
      <c r="G87" s="5">
        <f t="shared" si="43"/>
        <v>45003</v>
      </c>
      <c r="H87" s="6" t="s">
        <v>33</v>
      </c>
      <c r="I87" s="7" t="s">
        <v>72</v>
      </c>
      <c r="J87" s="7">
        <v>33.249497213693097</v>
      </c>
    </row>
    <row r="88" spans="1:13" x14ac:dyDescent="0.25">
      <c r="A88">
        <v>5</v>
      </c>
      <c r="B88" s="5">
        <f t="shared" si="44"/>
        <v>45003</v>
      </c>
      <c r="C88">
        <f>$C$82</f>
        <v>5</v>
      </c>
      <c r="D88" s="5">
        <f t="shared" si="41"/>
        <v>45008</v>
      </c>
      <c r="E88" s="5">
        <f t="shared" si="42"/>
        <v>45008</v>
      </c>
      <c r="F88">
        <f>$F$66</f>
        <v>14</v>
      </c>
      <c r="G88" s="5">
        <f t="shared" si="43"/>
        <v>45022</v>
      </c>
      <c r="H88" s="6" t="s">
        <v>33</v>
      </c>
      <c r="I88" s="7" t="s">
        <v>73</v>
      </c>
      <c r="J88" s="7">
        <v>36.634146826366397</v>
      </c>
    </row>
    <row r="90" spans="1:13" x14ac:dyDescent="0.25">
      <c r="A90" s="1"/>
      <c r="B90" s="1"/>
      <c r="C90" s="1">
        <v>4</v>
      </c>
      <c r="D90" s="1"/>
      <c r="E90" s="1"/>
      <c r="F90" s="1">
        <v>14</v>
      </c>
      <c r="G90" s="1"/>
      <c r="H90" s="1"/>
      <c r="I90" s="1"/>
      <c r="J90" s="1"/>
    </row>
    <row r="91" spans="1:13" x14ac:dyDescent="0.25">
      <c r="A91" s="2" t="s">
        <v>1</v>
      </c>
      <c r="B91" s="3" t="s">
        <v>2</v>
      </c>
      <c r="C91" s="3" t="s">
        <v>6</v>
      </c>
      <c r="D91" s="3" t="s">
        <v>3</v>
      </c>
      <c r="E91" s="3" t="s">
        <v>4</v>
      </c>
      <c r="F91" s="3" t="s">
        <v>7</v>
      </c>
      <c r="G91" s="3" t="s">
        <v>5</v>
      </c>
      <c r="H91" s="3" t="s">
        <v>8</v>
      </c>
      <c r="I91" s="3" t="s">
        <v>9</v>
      </c>
      <c r="J91" s="2" t="s">
        <v>10</v>
      </c>
    </row>
    <row r="92" spans="1:13" x14ac:dyDescent="0.25">
      <c r="A92">
        <v>1</v>
      </c>
      <c r="B92" s="4">
        <v>44927</v>
      </c>
      <c r="C92">
        <f>$C$90</f>
        <v>4</v>
      </c>
      <c r="D92" s="5">
        <f>B92+C92</f>
        <v>44931</v>
      </c>
      <c r="E92" s="5">
        <f>D92</f>
        <v>44931</v>
      </c>
      <c r="F92">
        <f>$F$66</f>
        <v>14</v>
      </c>
      <c r="G92" s="5">
        <f>E92+F92</f>
        <v>44945</v>
      </c>
      <c r="H92" s="6" t="s">
        <v>45</v>
      </c>
      <c r="I92" s="7" t="s">
        <v>46</v>
      </c>
      <c r="J92" s="7">
        <v>11.234270558053799</v>
      </c>
      <c r="L92" t="s">
        <v>85</v>
      </c>
      <c r="M92">
        <f>AVERAGE(J92:J96)</f>
        <v>20.649170081307723</v>
      </c>
    </row>
    <row r="93" spans="1:13" x14ac:dyDescent="0.25">
      <c r="A93">
        <v>2</v>
      </c>
      <c r="B93" s="5">
        <f>G92</f>
        <v>44945</v>
      </c>
      <c r="C93">
        <f>$C$90</f>
        <v>4</v>
      </c>
      <c r="D93" s="5">
        <f t="shared" ref="D93:D96" si="45">B93+C93</f>
        <v>44949</v>
      </c>
      <c r="E93" s="5">
        <f t="shared" ref="E93:E96" si="46">D93</f>
        <v>44949</v>
      </c>
      <c r="F93">
        <f>$F$66</f>
        <v>14</v>
      </c>
      <c r="G93" s="5">
        <f t="shared" ref="G93:G96" si="47">E93+F93</f>
        <v>44963</v>
      </c>
      <c r="H93" s="6" t="s">
        <v>47</v>
      </c>
      <c r="I93" s="7" t="s">
        <v>48</v>
      </c>
      <c r="J93" s="7">
        <v>11.485229935025</v>
      </c>
    </row>
    <row r="94" spans="1:13" x14ac:dyDescent="0.25">
      <c r="A94">
        <v>3</v>
      </c>
      <c r="B94" s="5">
        <f t="shared" ref="B94:B96" si="48">G93</f>
        <v>44963</v>
      </c>
      <c r="C94">
        <f>$C$90</f>
        <v>4</v>
      </c>
      <c r="D94" s="5">
        <f t="shared" si="45"/>
        <v>44967</v>
      </c>
      <c r="E94" s="5">
        <f t="shared" si="46"/>
        <v>44967</v>
      </c>
      <c r="F94">
        <f>$F$66</f>
        <v>14</v>
      </c>
      <c r="G94" s="5">
        <f t="shared" si="47"/>
        <v>44981</v>
      </c>
      <c r="H94" s="6" t="s">
        <v>33</v>
      </c>
      <c r="I94" s="7" t="s">
        <v>49</v>
      </c>
      <c r="J94" s="7">
        <v>22.0882987451497</v>
      </c>
    </row>
    <row r="95" spans="1:13" x14ac:dyDescent="0.25">
      <c r="A95">
        <v>4</v>
      </c>
      <c r="B95" s="5">
        <f t="shared" si="48"/>
        <v>44981</v>
      </c>
      <c r="C95">
        <f>$C$90</f>
        <v>4</v>
      </c>
      <c r="D95" s="5">
        <f t="shared" si="45"/>
        <v>44985</v>
      </c>
      <c r="E95" s="5">
        <f t="shared" si="46"/>
        <v>44985</v>
      </c>
      <c r="F95">
        <f>$F$66</f>
        <v>14</v>
      </c>
      <c r="G95" s="5">
        <f t="shared" si="47"/>
        <v>44999</v>
      </c>
      <c r="H95" s="6" t="s">
        <v>50</v>
      </c>
      <c r="I95" s="7" t="s">
        <v>51</v>
      </c>
      <c r="J95" s="7">
        <v>37.586521356094899</v>
      </c>
    </row>
    <row r="96" spans="1:13" x14ac:dyDescent="0.25">
      <c r="A96">
        <v>5</v>
      </c>
      <c r="B96" s="5">
        <f t="shared" si="48"/>
        <v>44999</v>
      </c>
      <c r="C96">
        <f>$C$90</f>
        <v>4</v>
      </c>
      <c r="D96" s="5">
        <f t="shared" si="45"/>
        <v>45003</v>
      </c>
      <c r="E96" s="5">
        <f t="shared" si="46"/>
        <v>45003</v>
      </c>
      <c r="F96">
        <f>$F$66</f>
        <v>14</v>
      </c>
      <c r="G96" s="5">
        <f t="shared" si="47"/>
        <v>45017</v>
      </c>
      <c r="H96" s="6" t="s">
        <v>52</v>
      </c>
      <c r="I96" s="7" t="s">
        <v>53</v>
      </c>
      <c r="J96" s="7">
        <v>20.851529812215201</v>
      </c>
    </row>
    <row r="98" spans="1:13" x14ac:dyDescent="0.25">
      <c r="A98" s="1"/>
      <c r="B98" s="1"/>
      <c r="C98" s="1">
        <v>3</v>
      </c>
      <c r="D98" s="1"/>
      <c r="E98" s="1"/>
      <c r="F98" s="1">
        <v>14</v>
      </c>
      <c r="G98" s="1"/>
      <c r="H98" s="1"/>
      <c r="I98" s="1"/>
      <c r="J98" s="1"/>
    </row>
    <row r="99" spans="1:13" x14ac:dyDescent="0.25">
      <c r="A99" s="2" t="s">
        <v>1</v>
      </c>
      <c r="B99" s="3" t="s">
        <v>2</v>
      </c>
      <c r="C99" s="3" t="s">
        <v>6</v>
      </c>
      <c r="D99" s="3" t="s">
        <v>3</v>
      </c>
      <c r="E99" s="3" t="s">
        <v>4</v>
      </c>
      <c r="F99" s="3" t="s">
        <v>7</v>
      </c>
      <c r="G99" s="3" t="s">
        <v>5</v>
      </c>
      <c r="H99" s="3" t="s">
        <v>8</v>
      </c>
      <c r="I99" s="3" t="s">
        <v>9</v>
      </c>
      <c r="J99" s="2" t="s">
        <v>10</v>
      </c>
    </row>
    <row r="100" spans="1:13" x14ac:dyDescent="0.25">
      <c r="A100">
        <v>1</v>
      </c>
      <c r="B100" s="4">
        <v>44927</v>
      </c>
      <c r="C100">
        <f>$C$98</f>
        <v>3</v>
      </c>
      <c r="D100" s="5">
        <f>B100+C100</f>
        <v>44930</v>
      </c>
      <c r="E100" s="5">
        <f>D100</f>
        <v>44930</v>
      </c>
      <c r="F100">
        <f>$F$66</f>
        <v>14</v>
      </c>
      <c r="G100" s="5">
        <f>E100+F100</f>
        <v>44944</v>
      </c>
      <c r="H100" s="6" t="s">
        <v>33</v>
      </c>
      <c r="I100" s="7" t="s">
        <v>62</v>
      </c>
      <c r="J100" s="7">
        <v>8.4407230948986101</v>
      </c>
      <c r="L100" t="s">
        <v>85</v>
      </c>
      <c r="M100">
        <f>AVERAGE(J100:J104)</f>
        <v>22.674716308071321</v>
      </c>
    </row>
    <row r="101" spans="1:13" x14ac:dyDescent="0.25">
      <c r="A101">
        <v>2</v>
      </c>
      <c r="B101" s="5">
        <f>G100</f>
        <v>44944</v>
      </c>
      <c r="C101">
        <f>$C$98</f>
        <v>3</v>
      </c>
      <c r="D101" s="5">
        <f t="shared" ref="D101:D104" si="49">B101+C101</f>
        <v>44947</v>
      </c>
      <c r="E101" s="5">
        <f t="shared" ref="E101:E104" si="50">D101</f>
        <v>44947</v>
      </c>
      <c r="F101">
        <f>$F$66</f>
        <v>14</v>
      </c>
      <c r="G101" s="5">
        <f t="shared" ref="G101:G104" si="51">E101+F101</f>
        <v>44961</v>
      </c>
      <c r="H101" s="6" t="s">
        <v>47</v>
      </c>
      <c r="I101" s="7" t="s">
        <v>63</v>
      </c>
      <c r="J101" s="7">
        <v>12.528445058956899</v>
      </c>
    </row>
    <row r="102" spans="1:13" x14ac:dyDescent="0.25">
      <c r="A102">
        <v>3</v>
      </c>
      <c r="B102" s="5">
        <f t="shared" ref="B102:B104" si="52">G101</f>
        <v>44961</v>
      </c>
      <c r="C102">
        <f>$C$98</f>
        <v>3</v>
      </c>
      <c r="D102" s="5">
        <f t="shared" si="49"/>
        <v>44964</v>
      </c>
      <c r="E102" s="5">
        <f t="shared" si="50"/>
        <v>44964</v>
      </c>
      <c r="F102">
        <f>$F$66</f>
        <v>14</v>
      </c>
      <c r="G102" s="5">
        <f t="shared" si="51"/>
        <v>44978</v>
      </c>
      <c r="H102" s="6" t="s">
        <v>57</v>
      </c>
      <c r="I102" s="7" t="s">
        <v>64</v>
      </c>
      <c r="J102" s="7">
        <v>22.1284250947709</v>
      </c>
    </row>
    <row r="103" spans="1:13" x14ac:dyDescent="0.25">
      <c r="A103">
        <v>4</v>
      </c>
      <c r="B103" s="5">
        <f t="shared" si="52"/>
        <v>44978</v>
      </c>
      <c r="C103">
        <f>$C$98</f>
        <v>3</v>
      </c>
      <c r="D103" s="5">
        <f t="shared" si="49"/>
        <v>44981</v>
      </c>
      <c r="E103" s="5">
        <f t="shared" si="50"/>
        <v>44981</v>
      </c>
      <c r="F103">
        <f>$F$66</f>
        <v>14</v>
      </c>
      <c r="G103" s="5">
        <f t="shared" si="51"/>
        <v>44995</v>
      </c>
      <c r="H103" s="6" t="s">
        <v>65</v>
      </c>
      <c r="I103" s="7" t="s">
        <v>66</v>
      </c>
      <c r="J103" s="7">
        <v>32.882028075879902</v>
      </c>
    </row>
    <row r="104" spans="1:13" x14ac:dyDescent="0.25">
      <c r="A104">
        <v>5</v>
      </c>
      <c r="B104" s="5">
        <f t="shared" si="52"/>
        <v>44995</v>
      </c>
      <c r="C104">
        <f>$C$98</f>
        <v>3</v>
      </c>
      <c r="D104" s="5">
        <f t="shared" si="49"/>
        <v>44998</v>
      </c>
      <c r="E104" s="5">
        <f t="shared" si="50"/>
        <v>44998</v>
      </c>
      <c r="F104">
        <f>$F$66</f>
        <v>14</v>
      </c>
      <c r="G104" s="5">
        <f t="shared" si="51"/>
        <v>45012</v>
      </c>
      <c r="H104" s="6" t="s">
        <v>40</v>
      </c>
      <c r="I104" s="7" t="s">
        <v>67</v>
      </c>
      <c r="J104" s="7">
        <v>37.393960215850299</v>
      </c>
    </row>
    <row r="106" spans="1:13" x14ac:dyDescent="0.25">
      <c r="A106" s="1"/>
      <c r="B106" s="1"/>
      <c r="C106" s="1">
        <v>2</v>
      </c>
      <c r="D106" s="1"/>
      <c r="E106" s="1"/>
      <c r="F106" s="1">
        <v>14</v>
      </c>
      <c r="G106" s="1"/>
      <c r="H106" s="1"/>
      <c r="I106" s="1"/>
      <c r="J106" s="1"/>
    </row>
    <row r="107" spans="1:13" x14ac:dyDescent="0.25">
      <c r="A107" s="2" t="s">
        <v>1</v>
      </c>
      <c r="B107" s="3" t="s">
        <v>2</v>
      </c>
      <c r="C107" s="3" t="s">
        <v>6</v>
      </c>
      <c r="D107" s="3" t="s">
        <v>3</v>
      </c>
      <c r="E107" s="3" t="s">
        <v>4</v>
      </c>
      <c r="F107" s="3" t="s">
        <v>7</v>
      </c>
      <c r="G107" s="3" t="s">
        <v>5</v>
      </c>
      <c r="H107" s="3" t="s">
        <v>8</v>
      </c>
      <c r="I107" s="3" t="s">
        <v>9</v>
      </c>
      <c r="J107" s="2" t="s">
        <v>10</v>
      </c>
    </row>
    <row r="108" spans="1:13" x14ac:dyDescent="0.25">
      <c r="A108">
        <v>1</v>
      </c>
      <c r="B108" s="4">
        <v>44927</v>
      </c>
      <c r="C108">
        <f>$C$106</f>
        <v>2</v>
      </c>
      <c r="D108" s="5">
        <f>B108+C108</f>
        <v>44929</v>
      </c>
      <c r="E108" s="5">
        <f>D108</f>
        <v>44929</v>
      </c>
      <c r="F108">
        <f>$F$66</f>
        <v>14</v>
      </c>
      <c r="G108" s="5">
        <f>E108+F108</f>
        <v>44943</v>
      </c>
      <c r="H108" s="6" t="s">
        <v>54</v>
      </c>
      <c r="I108" s="7" t="s">
        <v>55</v>
      </c>
      <c r="J108" s="7">
        <v>7.6246669624649996</v>
      </c>
      <c r="L108" t="s">
        <v>85</v>
      </c>
      <c r="M108">
        <f>AVERAGE(J108:J112)</f>
        <v>22.229373770220899</v>
      </c>
    </row>
    <row r="109" spans="1:13" x14ac:dyDescent="0.25">
      <c r="A109">
        <v>2</v>
      </c>
      <c r="B109" s="5">
        <f>G108</f>
        <v>44943</v>
      </c>
      <c r="C109">
        <f>$C$106</f>
        <v>2</v>
      </c>
      <c r="D109" s="5">
        <f t="shared" ref="D109:D112" si="53">B109+C109</f>
        <v>44945</v>
      </c>
      <c r="E109" s="5">
        <f t="shared" ref="E109:E112" si="54">D109</f>
        <v>44945</v>
      </c>
      <c r="F109">
        <f>$F$66</f>
        <v>14</v>
      </c>
      <c r="G109" s="5">
        <f t="shared" ref="G109:G112" si="55">E109+F109</f>
        <v>44959</v>
      </c>
      <c r="H109" s="6" t="s">
        <v>54</v>
      </c>
      <c r="I109" s="7" t="s">
        <v>56</v>
      </c>
      <c r="J109" s="7">
        <v>21.381551245480601</v>
      </c>
    </row>
    <row r="110" spans="1:13" x14ac:dyDescent="0.25">
      <c r="A110">
        <v>3</v>
      </c>
      <c r="B110" s="5">
        <f t="shared" ref="B110:B112" si="56">G109</f>
        <v>44959</v>
      </c>
      <c r="C110">
        <f>$C$106</f>
        <v>2</v>
      </c>
      <c r="D110" s="5">
        <f t="shared" si="53"/>
        <v>44961</v>
      </c>
      <c r="E110" s="5">
        <f t="shared" si="54"/>
        <v>44961</v>
      </c>
      <c r="F110">
        <f>$F$66</f>
        <v>14</v>
      </c>
      <c r="G110" s="5">
        <f t="shared" si="55"/>
        <v>44975</v>
      </c>
      <c r="H110" s="6" t="s">
        <v>57</v>
      </c>
      <c r="I110" s="7" t="s">
        <v>58</v>
      </c>
      <c r="J110" s="7">
        <v>23.5143820429271</v>
      </c>
    </row>
    <row r="111" spans="1:13" x14ac:dyDescent="0.25">
      <c r="A111">
        <v>4</v>
      </c>
      <c r="B111" s="5">
        <f t="shared" si="56"/>
        <v>44975</v>
      </c>
      <c r="C111">
        <f>$C$106</f>
        <v>2</v>
      </c>
      <c r="D111" s="5">
        <f t="shared" si="53"/>
        <v>44977</v>
      </c>
      <c r="E111" s="5">
        <f t="shared" si="54"/>
        <v>44977</v>
      </c>
      <c r="F111">
        <f>$F$66</f>
        <v>14</v>
      </c>
      <c r="G111" s="5">
        <f t="shared" si="55"/>
        <v>44991</v>
      </c>
      <c r="H111" s="6" t="s">
        <v>59</v>
      </c>
      <c r="I111" s="7" t="s">
        <v>60</v>
      </c>
      <c r="J111" s="7">
        <v>30.488505363509599</v>
      </c>
    </row>
    <row r="112" spans="1:13" x14ac:dyDescent="0.25">
      <c r="A112">
        <v>5</v>
      </c>
      <c r="B112" s="5">
        <f t="shared" si="56"/>
        <v>44991</v>
      </c>
      <c r="C112">
        <f>$C$106</f>
        <v>2</v>
      </c>
      <c r="D112" s="5">
        <f t="shared" si="53"/>
        <v>44993</v>
      </c>
      <c r="E112" s="5">
        <f t="shared" si="54"/>
        <v>44993</v>
      </c>
      <c r="F112">
        <f>$F$66</f>
        <v>14</v>
      </c>
      <c r="G112" s="5">
        <f t="shared" si="55"/>
        <v>45007</v>
      </c>
      <c r="H112" s="6" t="s">
        <v>59</v>
      </c>
      <c r="I112" s="7" t="s">
        <v>61</v>
      </c>
      <c r="J112" s="7">
        <v>28.137763236722201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3F67-5FEB-44C8-83CF-0EC1A8BCED38}">
  <dimension ref="A1:Q112"/>
  <sheetViews>
    <sheetView tabSelected="1" workbookViewId="0">
      <selection activeCell="O21" sqref="O21"/>
    </sheetView>
  </sheetViews>
  <sheetFormatPr defaultRowHeight="15" x14ac:dyDescent="0.25"/>
  <cols>
    <col min="1" max="3" width="14.28515625" customWidth="1"/>
    <col min="4" max="8" width="17.140625" customWidth="1"/>
    <col min="9" max="10" width="14.28515625" customWidth="1"/>
    <col min="12" max="12" width="11.42578125" customWidth="1"/>
    <col min="13" max="13" width="17.140625" customWidth="1"/>
    <col min="16" max="16" width="14.28515625" customWidth="1"/>
  </cols>
  <sheetData>
    <row r="1" spans="1:1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7" x14ac:dyDescent="0.25">
      <c r="A2" s="1"/>
      <c r="B2" s="1"/>
      <c r="C2" s="1">
        <v>7</v>
      </c>
      <c r="D2" s="1"/>
      <c r="E2" s="1"/>
      <c r="F2" s="1">
        <v>14</v>
      </c>
      <c r="G2" s="1"/>
      <c r="H2" s="1"/>
      <c r="I2" s="1"/>
      <c r="J2" s="1"/>
    </row>
    <row r="3" spans="1:17" x14ac:dyDescent="0.25">
      <c r="A3" s="2" t="s">
        <v>1</v>
      </c>
      <c r="B3" s="3" t="s">
        <v>2</v>
      </c>
      <c r="C3" s="3" t="s">
        <v>6</v>
      </c>
      <c r="D3" s="3" t="s">
        <v>3</v>
      </c>
      <c r="E3" s="3" t="s">
        <v>4</v>
      </c>
      <c r="F3" s="3" t="s">
        <v>7</v>
      </c>
      <c r="G3" s="3" t="s">
        <v>5</v>
      </c>
      <c r="H3" s="3" t="s">
        <v>8</v>
      </c>
      <c r="I3" s="3" t="s">
        <v>9</v>
      </c>
      <c r="J3" s="2" t="s">
        <v>10</v>
      </c>
      <c r="P3" t="s">
        <v>81</v>
      </c>
      <c r="Q3" t="s">
        <v>82</v>
      </c>
    </row>
    <row r="4" spans="1:17" x14ac:dyDescent="0.25">
      <c r="A4">
        <v>1</v>
      </c>
      <c r="B4" s="4">
        <v>44927</v>
      </c>
      <c r="C4">
        <f>$C$2</f>
        <v>7</v>
      </c>
      <c r="D4" s="5">
        <f>B4+C4</f>
        <v>44934</v>
      </c>
      <c r="E4" s="5">
        <f>D4</f>
        <v>44934</v>
      </c>
      <c r="F4">
        <f>$F$42</f>
        <v>14</v>
      </c>
      <c r="G4" s="5">
        <f>E4+F4</f>
        <v>44948</v>
      </c>
      <c r="H4" s="6" t="s">
        <v>108</v>
      </c>
      <c r="I4" s="7" t="s">
        <v>109</v>
      </c>
      <c r="J4" s="7">
        <v>13.4789700764609</v>
      </c>
      <c r="L4" t="s">
        <v>85</v>
      </c>
      <c r="M4">
        <f>AVERAGE(J4:J8)</f>
        <v>31.519817198950697</v>
      </c>
      <c r="P4">
        <f>C2*24</f>
        <v>168</v>
      </c>
      <c r="Q4">
        <f>M4</f>
        <v>31.519817198950697</v>
      </c>
    </row>
    <row r="5" spans="1:17" x14ac:dyDescent="0.25">
      <c r="A5">
        <v>2</v>
      </c>
      <c r="B5" s="5">
        <f>G4</f>
        <v>44948</v>
      </c>
      <c r="C5">
        <f>C4</f>
        <v>7</v>
      </c>
      <c r="D5" s="5">
        <f t="shared" ref="D5:D8" si="0">B5+C5</f>
        <v>44955</v>
      </c>
      <c r="E5" s="5">
        <f t="shared" ref="E5:E8" si="1">D5</f>
        <v>44955</v>
      </c>
      <c r="F5">
        <f>$F$42</f>
        <v>14</v>
      </c>
      <c r="G5" s="5">
        <f t="shared" ref="G5:G8" si="2">E5+F5</f>
        <v>44969</v>
      </c>
      <c r="H5" s="6" t="s">
        <v>110</v>
      </c>
      <c r="I5" s="7" t="s">
        <v>111</v>
      </c>
      <c r="J5" s="7">
        <v>22.673782900112698</v>
      </c>
      <c r="P5">
        <f>C10*24</f>
        <v>336</v>
      </c>
      <c r="Q5">
        <f>M12</f>
        <v>30.696119049002299</v>
      </c>
    </row>
    <row r="6" spans="1:17" x14ac:dyDescent="0.25">
      <c r="A6">
        <v>3</v>
      </c>
      <c r="B6" s="5">
        <f t="shared" ref="B6:B8" si="3">G5</f>
        <v>44969</v>
      </c>
      <c r="C6">
        <f t="shared" ref="C6:C8" si="4">C5</f>
        <v>7</v>
      </c>
      <c r="D6" s="5">
        <f t="shared" si="0"/>
        <v>44976</v>
      </c>
      <c r="E6" s="5">
        <f t="shared" si="1"/>
        <v>44976</v>
      </c>
      <c r="F6">
        <f>$F$42</f>
        <v>14</v>
      </c>
      <c r="G6" s="5">
        <f t="shared" si="2"/>
        <v>44990</v>
      </c>
      <c r="H6" s="6" t="s">
        <v>112</v>
      </c>
      <c r="I6" s="7" t="s">
        <v>113</v>
      </c>
      <c r="J6" s="7">
        <v>37.474435164940097</v>
      </c>
      <c r="P6">
        <f>C18*24</f>
        <v>480</v>
      </c>
      <c r="Q6">
        <f>M20</f>
        <v>37.437208044675835</v>
      </c>
    </row>
    <row r="7" spans="1:17" x14ac:dyDescent="0.25">
      <c r="A7">
        <v>4</v>
      </c>
      <c r="B7" s="5">
        <f t="shared" si="3"/>
        <v>44990</v>
      </c>
      <c r="C7">
        <f t="shared" si="4"/>
        <v>7</v>
      </c>
      <c r="D7" s="5">
        <f t="shared" si="0"/>
        <v>44997</v>
      </c>
      <c r="E7" s="5">
        <f t="shared" si="1"/>
        <v>44997</v>
      </c>
      <c r="F7">
        <f>$F$42</f>
        <v>14</v>
      </c>
      <c r="G7" s="5">
        <f t="shared" si="2"/>
        <v>45011</v>
      </c>
      <c r="H7" s="6" t="s">
        <v>115</v>
      </c>
      <c r="I7" s="7" t="s">
        <v>114</v>
      </c>
      <c r="J7" s="7">
        <v>33.8835952727662</v>
      </c>
      <c r="P7">
        <f>C26*24</f>
        <v>600</v>
      </c>
      <c r="Q7">
        <f>M28</f>
        <v>39.858154846060529</v>
      </c>
    </row>
    <row r="8" spans="1:17" x14ac:dyDescent="0.25">
      <c r="A8">
        <v>5</v>
      </c>
      <c r="B8" s="5">
        <f t="shared" si="3"/>
        <v>45011</v>
      </c>
      <c r="C8">
        <f t="shared" si="4"/>
        <v>7</v>
      </c>
      <c r="D8" s="5">
        <f t="shared" si="0"/>
        <v>45018</v>
      </c>
      <c r="E8" s="5">
        <f t="shared" si="1"/>
        <v>45018</v>
      </c>
      <c r="F8">
        <f>$F$42</f>
        <v>14</v>
      </c>
      <c r="G8" s="5">
        <f t="shared" si="2"/>
        <v>45032</v>
      </c>
      <c r="H8" s="6" t="s">
        <v>117</v>
      </c>
      <c r="I8" s="7" t="s">
        <v>116</v>
      </c>
      <c r="J8" s="7">
        <v>50.088302580473602</v>
      </c>
      <c r="P8">
        <f>C34*24</f>
        <v>720</v>
      </c>
      <c r="Q8">
        <f>M36</f>
        <v>25.924685616315038</v>
      </c>
    </row>
    <row r="9" spans="1:17" x14ac:dyDescent="0.25">
      <c r="P9">
        <f>C42*24</f>
        <v>840</v>
      </c>
      <c r="Q9">
        <f>M44</f>
        <v>26.687574720624177</v>
      </c>
    </row>
    <row r="10" spans="1:17" x14ac:dyDescent="0.25">
      <c r="A10" s="1"/>
      <c r="B10" s="1"/>
      <c r="C10" s="1">
        <v>14</v>
      </c>
      <c r="D10" s="1"/>
      <c r="E10" s="1"/>
      <c r="F10" s="1">
        <v>14</v>
      </c>
      <c r="G10" s="1"/>
      <c r="H10" s="1"/>
      <c r="I10" s="1"/>
      <c r="J10" s="1"/>
      <c r="P10">
        <f>C50*24</f>
        <v>960</v>
      </c>
      <c r="Q10">
        <f>M52</f>
        <v>23.74255204987994</v>
      </c>
    </row>
    <row r="11" spans="1:17" x14ac:dyDescent="0.25">
      <c r="A11" s="2" t="s">
        <v>1</v>
      </c>
      <c r="B11" s="3" t="s">
        <v>2</v>
      </c>
      <c r="C11" s="3" t="s">
        <v>6</v>
      </c>
      <c r="D11" s="3" t="s">
        <v>3</v>
      </c>
      <c r="E11" s="3" t="s">
        <v>4</v>
      </c>
      <c r="F11" s="3" t="s">
        <v>7</v>
      </c>
      <c r="G11" s="3" t="s">
        <v>5</v>
      </c>
      <c r="H11" s="3" t="s">
        <v>8</v>
      </c>
      <c r="I11" s="3" t="s">
        <v>9</v>
      </c>
      <c r="J11" s="2" t="s">
        <v>10</v>
      </c>
      <c r="P11">
        <f>C58*24</f>
        <v>1080</v>
      </c>
      <c r="Q11">
        <f>M60</f>
        <v>30.374821136574258</v>
      </c>
    </row>
    <row r="12" spans="1:17" x14ac:dyDescent="0.25">
      <c r="A12">
        <v>1</v>
      </c>
      <c r="B12" s="4">
        <v>44927</v>
      </c>
      <c r="C12">
        <f>$C$10</f>
        <v>14</v>
      </c>
      <c r="D12" s="5">
        <f>B12+C12</f>
        <v>44941</v>
      </c>
      <c r="E12" s="5">
        <f>D12</f>
        <v>44941</v>
      </c>
      <c r="F12">
        <f>$F$42</f>
        <v>14</v>
      </c>
      <c r="G12" s="5">
        <f>E12+F12</f>
        <v>44955</v>
      </c>
      <c r="H12" s="6" t="s">
        <v>119</v>
      </c>
      <c r="I12" s="7" t="s">
        <v>118</v>
      </c>
      <c r="J12" s="7">
        <v>14.4166683826744</v>
      </c>
      <c r="L12" t="s">
        <v>85</v>
      </c>
      <c r="M12">
        <f>AVERAGE(J12:J16)</f>
        <v>30.696119049002299</v>
      </c>
      <c r="P12">
        <f>C68*24</f>
        <v>1200</v>
      </c>
      <c r="Q12">
        <f>M68</f>
        <v>28.458041342747777</v>
      </c>
    </row>
    <row r="13" spans="1:17" x14ac:dyDescent="0.25">
      <c r="A13">
        <v>2</v>
      </c>
      <c r="B13" s="5">
        <f>G12</f>
        <v>44955</v>
      </c>
      <c r="C13">
        <f>$C$10</f>
        <v>14</v>
      </c>
      <c r="D13" s="5">
        <f t="shared" ref="D13:D16" si="5">B13+C13</f>
        <v>44969</v>
      </c>
      <c r="E13" s="5">
        <f t="shared" ref="E13:E16" si="6">D13</f>
        <v>44969</v>
      </c>
      <c r="F13">
        <f>$F$42</f>
        <v>14</v>
      </c>
      <c r="G13" s="5">
        <f t="shared" ref="G13:G16" si="7">E13+F13</f>
        <v>44983</v>
      </c>
      <c r="H13" s="6" t="s">
        <v>121</v>
      </c>
      <c r="I13" s="7" t="s">
        <v>120</v>
      </c>
      <c r="J13" s="7">
        <v>23.4370197257977</v>
      </c>
      <c r="P13">
        <f>C74*24</f>
        <v>1320</v>
      </c>
      <c r="Q13">
        <f>M76</f>
        <v>24.423043909968442</v>
      </c>
    </row>
    <row r="14" spans="1:17" x14ac:dyDescent="0.25">
      <c r="A14">
        <v>3</v>
      </c>
      <c r="B14" s="5">
        <f t="shared" ref="B14:B16" si="8">G13</f>
        <v>44983</v>
      </c>
      <c r="C14">
        <f>$C$10</f>
        <v>14</v>
      </c>
      <c r="D14" s="5">
        <f t="shared" si="5"/>
        <v>44997</v>
      </c>
      <c r="E14" s="5">
        <f t="shared" si="6"/>
        <v>44997</v>
      </c>
      <c r="F14">
        <f>$F$42</f>
        <v>14</v>
      </c>
      <c r="G14" s="5">
        <f t="shared" si="7"/>
        <v>45011</v>
      </c>
      <c r="H14" s="6" t="s">
        <v>123</v>
      </c>
      <c r="I14" s="7" t="s">
        <v>122</v>
      </c>
      <c r="J14" s="7">
        <v>26.754263650254899</v>
      </c>
      <c r="P14">
        <f>C82*24</f>
        <v>1440</v>
      </c>
      <c r="Q14">
        <f>M84</f>
        <v>23.896394744364478</v>
      </c>
    </row>
    <row r="15" spans="1:17" x14ac:dyDescent="0.25">
      <c r="A15">
        <v>4</v>
      </c>
      <c r="B15" s="5">
        <f t="shared" si="8"/>
        <v>45011</v>
      </c>
      <c r="C15">
        <f>$C$10</f>
        <v>14</v>
      </c>
      <c r="D15" s="5">
        <f t="shared" si="5"/>
        <v>45025</v>
      </c>
      <c r="E15" s="5">
        <f t="shared" si="6"/>
        <v>45025</v>
      </c>
      <c r="F15">
        <f>$F$42</f>
        <v>14</v>
      </c>
      <c r="G15" s="5">
        <f t="shared" si="7"/>
        <v>45039</v>
      </c>
      <c r="H15" s="6" t="s">
        <v>125</v>
      </c>
      <c r="I15" s="7" t="s">
        <v>124</v>
      </c>
      <c r="J15" s="7">
        <v>42.772399336327197</v>
      </c>
      <c r="P15">
        <f>C90*24</f>
        <v>1800</v>
      </c>
      <c r="Q15">
        <f>M92</f>
        <v>20.649170081307723</v>
      </c>
    </row>
    <row r="16" spans="1:17" x14ac:dyDescent="0.25">
      <c r="A16">
        <v>5</v>
      </c>
      <c r="B16" s="5">
        <f t="shared" si="8"/>
        <v>45039</v>
      </c>
      <c r="C16">
        <f>$C$10</f>
        <v>14</v>
      </c>
      <c r="D16" s="5">
        <f t="shared" si="5"/>
        <v>45053</v>
      </c>
      <c r="E16" s="5">
        <f t="shared" si="6"/>
        <v>45053</v>
      </c>
      <c r="F16">
        <f>$F$42</f>
        <v>14</v>
      </c>
      <c r="G16" s="5">
        <f t="shared" si="7"/>
        <v>45067</v>
      </c>
      <c r="H16" s="6" t="s">
        <v>127</v>
      </c>
      <c r="I16" s="7" t="s">
        <v>126</v>
      </c>
      <c r="J16" s="7">
        <v>46.100244149957298</v>
      </c>
      <c r="P16">
        <f>C98*24</f>
        <v>1920</v>
      </c>
      <c r="Q16">
        <f>M100</f>
        <v>22.674716308071321</v>
      </c>
    </row>
    <row r="17" spans="1:17" x14ac:dyDescent="0.25">
      <c r="P17">
        <f>C106*24</f>
        <v>2040</v>
      </c>
      <c r="Q17">
        <f>M108</f>
        <v>22.229373770220899</v>
      </c>
    </row>
    <row r="18" spans="1:17" x14ac:dyDescent="0.25">
      <c r="A18" s="1"/>
      <c r="B18" s="1"/>
      <c r="C18" s="1">
        <v>20</v>
      </c>
      <c r="D18" s="1"/>
      <c r="E18" s="1"/>
      <c r="F18" s="1">
        <v>14</v>
      </c>
      <c r="G18" s="1"/>
      <c r="H18" s="1"/>
      <c r="I18" s="1"/>
      <c r="J18" s="1"/>
    </row>
    <row r="19" spans="1:17" x14ac:dyDescent="0.25">
      <c r="A19" s="2" t="s">
        <v>1</v>
      </c>
      <c r="B19" s="3" t="s">
        <v>2</v>
      </c>
      <c r="C19" s="3" t="s">
        <v>6</v>
      </c>
      <c r="D19" s="3" t="s">
        <v>3</v>
      </c>
      <c r="E19" s="3" t="s">
        <v>4</v>
      </c>
      <c r="F19" s="3" t="s">
        <v>7</v>
      </c>
      <c r="G19" s="3" t="s">
        <v>5</v>
      </c>
      <c r="H19" s="3" t="s">
        <v>8</v>
      </c>
      <c r="I19" s="3" t="s">
        <v>9</v>
      </c>
      <c r="J19" s="2" t="s">
        <v>10</v>
      </c>
    </row>
    <row r="20" spans="1:17" x14ac:dyDescent="0.25">
      <c r="A20">
        <v>1</v>
      </c>
      <c r="B20" s="4">
        <v>44927</v>
      </c>
      <c r="C20">
        <f>$C$18</f>
        <v>20</v>
      </c>
      <c r="D20" s="5">
        <f>B20+C20</f>
        <v>44947</v>
      </c>
      <c r="E20" s="5">
        <f>D20</f>
        <v>44947</v>
      </c>
      <c r="F20">
        <f>$F$42</f>
        <v>14</v>
      </c>
      <c r="G20" s="5">
        <f>E20+F20</f>
        <v>44961</v>
      </c>
      <c r="H20" s="6" t="s">
        <v>131</v>
      </c>
      <c r="I20" s="7" t="s">
        <v>128</v>
      </c>
      <c r="J20" s="7">
        <v>17.7051500211948</v>
      </c>
      <c r="L20" t="s">
        <v>85</v>
      </c>
      <c r="M20">
        <f>AVERAGE(J20:J24)</f>
        <v>37.437208044675835</v>
      </c>
    </row>
    <row r="21" spans="1:17" x14ac:dyDescent="0.25">
      <c r="A21">
        <v>2</v>
      </c>
      <c r="B21" s="5">
        <f>G20</f>
        <v>44961</v>
      </c>
      <c r="C21">
        <f>$C$18</f>
        <v>20</v>
      </c>
      <c r="D21" s="5">
        <f t="shared" ref="D21:D24" si="9">B21+C21</f>
        <v>44981</v>
      </c>
      <c r="E21" s="5">
        <f t="shared" ref="E21:E24" si="10">D21</f>
        <v>44981</v>
      </c>
      <c r="F21">
        <f>$F$42</f>
        <v>14</v>
      </c>
      <c r="G21" s="5">
        <f t="shared" ref="G21:G24" si="11">E21+F21</f>
        <v>44995</v>
      </c>
      <c r="H21" s="6" t="s">
        <v>16</v>
      </c>
      <c r="I21" s="7" t="s">
        <v>130</v>
      </c>
      <c r="J21" s="7">
        <v>37.028005048986699</v>
      </c>
    </row>
    <row r="22" spans="1:17" x14ac:dyDescent="0.25">
      <c r="A22">
        <v>3</v>
      </c>
      <c r="B22" s="5">
        <f t="shared" ref="B22:B24" si="12">G21</f>
        <v>44995</v>
      </c>
      <c r="C22">
        <f>$C$18</f>
        <v>20</v>
      </c>
      <c r="D22" s="5">
        <f t="shared" si="9"/>
        <v>45015</v>
      </c>
      <c r="E22" s="5">
        <f t="shared" si="10"/>
        <v>45015</v>
      </c>
      <c r="F22">
        <f>$F$42</f>
        <v>14</v>
      </c>
      <c r="G22" s="5">
        <f t="shared" si="11"/>
        <v>45029</v>
      </c>
      <c r="H22" s="6" t="s">
        <v>131</v>
      </c>
      <c r="I22" s="7" t="s">
        <v>132</v>
      </c>
      <c r="J22" s="7">
        <v>36.163598997886702</v>
      </c>
    </row>
    <row r="23" spans="1:17" x14ac:dyDescent="0.25">
      <c r="A23">
        <v>4</v>
      </c>
      <c r="B23" s="5">
        <f t="shared" si="12"/>
        <v>45029</v>
      </c>
      <c r="C23">
        <f>$C$18</f>
        <v>20</v>
      </c>
      <c r="D23" s="5">
        <f t="shared" si="9"/>
        <v>45049</v>
      </c>
      <c r="E23" s="5">
        <f t="shared" si="10"/>
        <v>45049</v>
      </c>
      <c r="F23">
        <f>$F$42</f>
        <v>14</v>
      </c>
      <c r="G23" s="5">
        <f t="shared" si="11"/>
        <v>45063</v>
      </c>
      <c r="H23" s="6" t="s">
        <v>134</v>
      </c>
      <c r="I23" s="7" t="s">
        <v>133</v>
      </c>
      <c r="J23" s="7">
        <v>42.256161737327297</v>
      </c>
    </row>
    <row r="24" spans="1:17" x14ac:dyDescent="0.25">
      <c r="A24">
        <v>5</v>
      </c>
      <c r="B24" s="5">
        <f t="shared" si="12"/>
        <v>45063</v>
      </c>
      <c r="C24">
        <f>$C$18</f>
        <v>20</v>
      </c>
      <c r="D24" s="5">
        <f t="shared" si="9"/>
        <v>45083</v>
      </c>
      <c r="E24" s="5">
        <f t="shared" si="10"/>
        <v>45083</v>
      </c>
      <c r="F24">
        <f>$F$42</f>
        <v>14</v>
      </c>
      <c r="G24" s="5">
        <f t="shared" si="11"/>
        <v>45097</v>
      </c>
      <c r="H24" s="6" t="s">
        <v>136</v>
      </c>
      <c r="I24" s="7" t="s">
        <v>135</v>
      </c>
      <c r="J24" s="7">
        <v>54.0331244179837</v>
      </c>
    </row>
    <row r="26" spans="1:17" x14ac:dyDescent="0.25">
      <c r="A26" s="1"/>
      <c r="B26" s="1"/>
      <c r="C26" s="1">
        <v>25</v>
      </c>
      <c r="D26" s="1"/>
      <c r="E26" s="1"/>
      <c r="F26" s="1">
        <v>14</v>
      </c>
      <c r="G26" s="1"/>
      <c r="H26" s="1"/>
      <c r="I26" s="1"/>
      <c r="J26" s="1"/>
    </row>
    <row r="27" spans="1:17" x14ac:dyDescent="0.25">
      <c r="A27" s="2" t="s">
        <v>1</v>
      </c>
      <c r="B27" s="3" t="s">
        <v>2</v>
      </c>
      <c r="C27" s="3" t="s">
        <v>6</v>
      </c>
      <c r="D27" s="3" t="s">
        <v>3</v>
      </c>
      <c r="E27" s="3" t="s">
        <v>4</v>
      </c>
      <c r="F27" s="3" t="s">
        <v>7</v>
      </c>
      <c r="G27" s="3" t="s">
        <v>5</v>
      </c>
      <c r="H27" s="3" t="s">
        <v>8</v>
      </c>
      <c r="I27" s="3" t="s">
        <v>9</v>
      </c>
      <c r="J27" s="2" t="s">
        <v>10</v>
      </c>
    </row>
    <row r="28" spans="1:17" x14ac:dyDescent="0.25">
      <c r="A28">
        <v>1</v>
      </c>
      <c r="B28" s="4">
        <v>44927</v>
      </c>
      <c r="C28">
        <f>$C$26</f>
        <v>25</v>
      </c>
      <c r="D28" s="5">
        <f>B28+C28</f>
        <v>44952</v>
      </c>
      <c r="E28" s="5">
        <f>D28</f>
        <v>44952</v>
      </c>
      <c r="F28">
        <f>$F$42</f>
        <v>14</v>
      </c>
      <c r="G28" s="5">
        <f>E28+F28</f>
        <v>44966</v>
      </c>
      <c r="H28" s="6" t="s">
        <v>129</v>
      </c>
      <c r="I28" s="7" t="s">
        <v>137</v>
      </c>
      <c r="J28" s="7">
        <v>25.925914963666301</v>
      </c>
      <c r="L28" t="s">
        <v>85</v>
      </c>
      <c r="M28">
        <f>AVERAGE(J28:J32)</f>
        <v>39.858154846060529</v>
      </c>
    </row>
    <row r="29" spans="1:17" x14ac:dyDescent="0.25">
      <c r="A29">
        <v>2</v>
      </c>
      <c r="B29" s="5">
        <f>G28</f>
        <v>44966</v>
      </c>
      <c r="C29">
        <f>$C$26</f>
        <v>25</v>
      </c>
      <c r="D29" s="5">
        <f t="shared" ref="D29:D32" si="13">B29+C29</f>
        <v>44991</v>
      </c>
      <c r="E29" s="5">
        <f t="shared" ref="E29:E32" si="14">D29</f>
        <v>44991</v>
      </c>
      <c r="F29">
        <f>$F$42</f>
        <v>14</v>
      </c>
      <c r="G29" s="5">
        <f t="shared" ref="G29:G32" si="15">E29+F29</f>
        <v>45005</v>
      </c>
      <c r="H29" s="6" t="s">
        <v>119</v>
      </c>
      <c r="I29" s="7" t="s">
        <v>138</v>
      </c>
      <c r="J29" s="7">
        <v>29.232432177313399</v>
      </c>
    </row>
    <row r="30" spans="1:17" x14ac:dyDescent="0.25">
      <c r="A30">
        <v>3</v>
      </c>
      <c r="B30" s="5">
        <f t="shared" ref="B30:B32" si="16">G29</f>
        <v>45005</v>
      </c>
      <c r="C30">
        <f>$C$26</f>
        <v>25</v>
      </c>
      <c r="D30" s="5">
        <f t="shared" si="13"/>
        <v>45030</v>
      </c>
      <c r="E30" s="5">
        <f t="shared" si="14"/>
        <v>45030</v>
      </c>
      <c r="F30">
        <f>$F$42</f>
        <v>14</v>
      </c>
      <c r="G30" s="5">
        <f t="shared" si="15"/>
        <v>45044</v>
      </c>
      <c r="H30" s="6" t="s">
        <v>127</v>
      </c>
      <c r="I30" s="7" t="s">
        <v>139</v>
      </c>
      <c r="J30" s="7">
        <v>42.310143230398303</v>
      </c>
    </row>
    <row r="31" spans="1:17" x14ac:dyDescent="0.25">
      <c r="A31">
        <v>4</v>
      </c>
      <c r="B31" s="5">
        <f t="shared" si="16"/>
        <v>45044</v>
      </c>
      <c r="C31">
        <f>$C$26</f>
        <v>25</v>
      </c>
      <c r="D31" s="5">
        <f t="shared" si="13"/>
        <v>45069</v>
      </c>
      <c r="E31" s="5">
        <f t="shared" si="14"/>
        <v>45069</v>
      </c>
      <c r="F31">
        <f>$F$42</f>
        <v>14</v>
      </c>
      <c r="G31" s="5">
        <f t="shared" si="15"/>
        <v>45083</v>
      </c>
      <c r="H31" s="6" t="s">
        <v>127</v>
      </c>
      <c r="I31" s="7" t="s">
        <v>140</v>
      </c>
      <c r="J31" s="7">
        <v>61.964129012864099</v>
      </c>
    </row>
    <row r="32" spans="1:17" x14ac:dyDescent="0.25">
      <c r="A32">
        <v>5</v>
      </c>
      <c r="B32" s="5">
        <f t="shared" si="16"/>
        <v>45083</v>
      </c>
      <c r="C32">
        <f>$C$26</f>
        <v>25</v>
      </c>
      <c r="D32" s="5">
        <f t="shared" si="13"/>
        <v>45108</v>
      </c>
      <c r="E32" s="5">
        <f t="shared" si="14"/>
        <v>45108</v>
      </c>
      <c r="F32">
        <f>$F$42</f>
        <v>14</v>
      </c>
      <c r="G32" s="5">
        <f t="shared" si="15"/>
        <v>45122</v>
      </c>
      <c r="H32" s="6"/>
      <c r="I32" s="7"/>
      <c r="J32" s="7"/>
    </row>
    <row r="34" spans="1:13" x14ac:dyDescent="0.25">
      <c r="A34" s="1"/>
      <c r="B34" s="1"/>
      <c r="C34" s="1">
        <v>30</v>
      </c>
      <c r="D34" s="1"/>
      <c r="E34" s="1"/>
      <c r="F34" s="1">
        <v>14</v>
      </c>
      <c r="G34" s="1"/>
      <c r="H34" s="1"/>
      <c r="I34" s="1"/>
      <c r="J34" s="1"/>
    </row>
    <row r="35" spans="1:13" x14ac:dyDescent="0.25">
      <c r="A35" s="2" t="s">
        <v>1</v>
      </c>
      <c r="B35" s="3" t="s">
        <v>2</v>
      </c>
      <c r="C35" s="3" t="s">
        <v>6</v>
      </c>
      <c r="D35" s="3" t="s">
        <v>3</v>
      </c>
      <c r="E35" s="3" t="s">
        <v>4</v>
      </c>
      <c r="F35" s="3" t="s">
        <v>7</v>
      </c>
      <c r="G35" s="3" t="s">
        <v>5</v>
      </c>
      <c r="H35" s="3" t="s">
        <v>8</v>
      </c>
      <c r="I35" s="3" t="s">
        <v>9</v>
      </c>
      <c r="J35" s="2" t="s">
        <v>10</v>
      </c>
    </row>
    <row r="36" spans="1:13" x14ac:dyDescent="0.25">
      <c r="A36">
        <v>1</v>
      </c>
      <c r="B36" s="4">
        <v>44927</v>
      </c>
      <c r="C36">
        <f>$C$34</f>
        <v>30</v>
      </c>
      <c r="D36" s="5">
        <f>B36+C36</f>
        <v>44957</v>
      </c>
      <c r="E36" s="5">
        <f>D36</f>
        <v>44957</v>
      </c>
      <c r="F36">
        <f>$F$42</f>
        <v>14</v>
      </c>
      <c r="G36" s="5">
        <f>E36+F36</f>
        <v>44971</v>
      </c>
      <c r="H36" s="6" t="s">
        <v>83</v>
      </c>
      <c r="I36" s="7" t="s">
        <v>84</v>
      </c>
      <c r="J36" s="7">
        <v>18.053307724701298</v>
      </c>
      <c r="L36" t="s">
        <v>85</v>
      </c>
      <c r="M36">
        <f>AVERAGE(J36:J40)</f>
        <v>25.924685616315038</v>
      </c>
    </row>
    <row r="37" spans="1:13" x14ac:dyDescent="0.25">
      <c r="A37">
        <v>2</v>
      </c>
      <c r="B37" s="5">
        <f>G36</f>
        <v>44971</v>
      </c>
      <c r="C37">
        <f>$C$34</f>
        <v>30</v>
      </c>
      <c r="D37" s="5">
        <f t="shared" ref="D37:D40" si="17">B37+C37</f>
        <v>45001</v>
      </c>
      <c r="E37" s="5">
        <f t="shared" ref="E37:E40" si="18">D37</f>
        <v>45001</v>
      </c>
      <c r="F37">
        <f>$F$42</f>
        <v>14</v>
      </c>
      <c r="G37" s="5">
        <f t="shared" ref="G37:G40" si="19">E37+F37</f>
        <v>45015</v>
      </c>
      <c r="H37" s="6" t="s">
        <v>78</v>
      </c>
      <c r="I37" s="7" t="s">
        <v>86</v>
      </c>
      <c r="J37" s="7">
        <v>34.422723667082103</v>
      </c>
    </row>
    <row r="38" spans="1:13" x14ac:dyDescent="0.25">
      <c r="A38">
        <v>3</v>
      </c>
      <c r="B38" s="5">
        <f t="shared" ref="B38:B40" si="20">G37</f>
        <v>45015</v>
      </c>
      <c r="C38">
        <f>$C$34</f>
        <v>30</v>
      </c>
      <c r="D38" s="5">
        <f t="shared" si="17"/>
        <v>45045</v>
      </c>
      <c r="E38" s="5">
        <f t="shared" si="18"/>
        <v>45045</v>
      </c>
      <c r="F38">
        <f>$F$42</f>
        <v>14</v>
      </c>
      <c r="G38" s="5">
        <f t="shared" si="19"/>
        <v>45059</v>
      </c>
      <c r="H38" s="6" t="s">
        <v>78</v>
      </c>
      <c r="I38" s="7" t="s">
        <v>87</v>
      </c>
      <c r="J38" s="7">
        <v>27.138591020721201</v>
      </c>
    </row>
    <row r="39" spans="1:13" x14ac:dyDescent="0.25">
      <c r="A39">
        <v>4</v>
      </c>
      <c r="B39" s="5">
        <f t="shared" si="20"/>
        <v>45059</v>
      </c>
      <c r="C39">
        <f>$C$34</f>
        <v>30</v>
      </c>
      <c r="D39" s="5">
        <f t="shared" si="17"/>
        <v>45089</v>
      </c>
      <c r="E39" s="5">
        <f t="shared" si="18"/>
        <v>45089</v>
      </c>
      <c r="F39">
        <f>$F$42</f>
        <v>14</v>
      </c>
      <c r="G39" s="5">
        <f t="shared" si="19"/>
        <v>45103</v>
      </c>
      <c r="H39" s="6" t="s">
        <v>18</v>
      </c>
      <c r="I39" s="7" t="s">
        <v>88</v>
      </c>
      <c r="J39" s="7">
        <v>30.211810128038099</v>
      </c>
    </row>
    <row r="40" spans="1:13" x14ac:dyDescent="0.25">
      <c r="A40">
        <v>5</v>
      </c>
      <c r="B40" s="5">
        <f t="shared" si="20"/>
        <v>45103</v>
      </c>
      <c r="C40">
        <f>$C$34</f>
        <v>30</v>
      </c>
      <c r="D40" s="5">
        <f t="shared" si="17"/>
        <v>45133</v>
      </c>
      <c r="E40" s="5">
        <f t="shared" si="18"/>
        <v>45133</v>
      </c>
      <c r="F40">
        <f>$F$42</f>
        <v>14</v>
      </c>
      <c r="G40" s="5">
        <f t="shared" si="19"/>
        <v>45147</v>
      </c>
      <c r="H40" s="6" t="s">
        <v>18</v>
      </c>
      <c r="I40" s="7" t="s">
        <v>89</v>
      </c>
      <c r="J40" s="7">
        <v>19.796995541032501</v>
      </c>
    </row>
    <row r="42" spans="1:13" x14ac:dyDescent="0.25">
      <c r="A42" s="1"/>
      <c r="B42" s="1"/>
      <c r="C42" s="1">
        <v>35</v>
      </c>
      <c r="D42" s="1"/>
      <c r="E42" s="1"/>
      <c r="F42" s="1">
        <v>14</v>
      </c>
      <c r="G42" s="1"/>
      <c r="H42" s="1"/>
      <c r="I42" s="1"/>
      <c r="J42" s="1"/>
    </row>
    <row r="43" spans="1:13" x14ac:dyDescent="0.25">
      <c r="A43" s="2" t="s">
        <v>1</v>
      </c>
      <c r="B43" s="3" t="s">
        <v>2</v>
      </c>
      <c r="C43" s="3" t="s">
        <v>6</v>
      </c>
      <c r="D43" s="3" t="s">
        <v>3</v>
      </c>
      <c r="E43" s="3" t="s">
        <v>4</v>
      </c>
      <c r="F43" s="3" t="s">
        <v>7</v>
      </c>
      <c r="G43" s="3" t="s">
        <v>5</v>
      </c>
      <c r="H43" s="3" t="s">
        <v>8</v>
      </c>
      <c r="I43" s="3" t="s">
        <v>9</v>
      </c>
      <c r="J43" s="2" t="s">
        <v>10</v>
      </c>
    </row>
    <row r="44" spans="1:13" x14ac:dyDescent="0.25">
      <c r="A44">
        <v>1</v>
      </c>
      <c r="B44" s="4">
        <v>44927</v>
      </c>
      <c r="C44">
        <f>$C$42</f>
        <v>35</v>
      </c>
      <c r="D44" s="5">
        <f>B44+C44</f>
        <v>44962</v>
      </c>
      <c r="E44" s="5">
        <f>D44</f>
        <v>44962</v>
      </c>
      <c r="F44">
        <f>$F$42</f>
        <v>14</v>
      </c>
      <c r="G44" s="5">
        <f>E44+F44</f>
        <v>44976</v>
      </c>
      <c r="H44" s="6" t="s">
        <v>12</v>
      </c>
      <c r="I44" s="7" t="s">
        <v>11</v>
      </c>
      <c r="J44" s="7">
        <v>18.797686581836</v>
      </c>
      <c r="L44" t="s">
        <v>85</v>
      </c>
      <c r="M44">
        <f>AVERAGE(J44:J48)</f>
        <v>26.687574720624177</v>
      </c>
    </row>
    <row r="45" spans="1:13" x14ac:dyDescent="0.25">
      <c r="A45">
        <v>2</v>
      </c>
      <c r="B45" s="5">
        <f>G44</f>
        <v>44976</v>
      </c>
      <c r="C45">
        <f>$C$42</f>
        <v>35</v>
      </c>
      <c r="D45" s="5">
        <f t="shared" ref="D45:D48" si="21">B45+C45</f>
        <v>45011</v>
      </c>
      <c r="E45" s="5">
        <f t="shared" ref="E45:E48" si="22">D45</f>
        <v>45011</v>
      </c>
      <c r="F45">
        <f>$F$42</f>
        <v>14</v>
      </c>
      <c r="G45" s="5">
        <f t="shared" ref="G45:G48" si="23">E45+F45</f>
        <v>45025</v>
      </c>
      <c r="H45" s="6" t="s">
        <v>14</v>
      </c>
      <c r="I45" s="7" t="s">
        <v>15</v>
      </c>
      <c r="J45" s="7">
        <v>20.390458070470899</v>
      </c>
    </row>
    <row r="46" spans="1:13" x14ac:dyDescent="0.25">
      <c r="A46">
        <v>3</v>
      </c>
      <c r="B46" s="5">
        <f t="shared" ref="B46:B48" si="24">G45</f>
        <v>45025</v>
      </c>
      <c r="C46">
        <f>$C$42</f>
        <v>35</v>
      </c>
      <c r="D46" s="5">
        <f t="shared" si="21"/>
        <v>45060</v>
      </c>
      <c r="E46" s="5">
        <f t="shared" si="22"/>
        <v>45060</v>
      </c>
      <c r="F46">
        <f>$F$42</f>
        <v>14</v>
      </c>
      <c r="G46" s="5">
        <f t="shared" si="23"/>
        <v>45074</v>
      </c>
      <c r="H46" s="6" t="s">
        <v>16</v>
      </c>
      <c r="I46" s="7" t="s">
        <v>17</v>
      </c>
      <c r="J46" s="7">
        <v>29.8339432658648</v>
      </c>
    </row>
    <row r="47" spans="1:13" x14ac:dyDescent="0.25">
      <c r="A47">
        <v>4</v>
      </c>
      <c r="B47" s="5">
        <f t="shared" si="24"/>
        <v>45074</v>
      </c>
      <c r="C47">
        <f>$C$42</f>
        <v>35</v>
      </c>
      <c r="D47" s="5">
        <f t="shared" si="21"/>
        <v>45109</v>
      </c>
      <c r="E47" s="5">
        <f t="shared" si="22"/>
        <v>45109</v>
      </c>
      <c r="F47">
        <f>$F$42</f>
        <v>14</v>
      </c>
      <c r="G47" s="5">
        <f t="shared" si="23"/>
        <v>45123</v>
      </c>
      <c r="H47" s="6" t="s">
        <v>18</v>
      </c>
      <c r="I47" s="7" t="s">
        <v>19</v>
      </c>
      <c r="J47" s="7">
        <v>38.921785485239397</v>
      </c>
    </row>
    <row r="48" spans="1:13" x14ac:dyDescent="0.25">
      <c r="A48">
        <v>5</v>
      </c>
      <c r="B48" s="5">
        <f t="shared" si="24"/>
        <v>45123</v>
      </c>
      <c r="C48">
        <f>$C$42</f>
        <v>35</v>
      </c>
      <c r="D48" s="5">
        <f t="shared" si="21"/>
        <v>45158</v>
      </c>
      <c r="E48" s="5">
        <f t="shared" si="22"/>
        <v>45158</v>
      </c>
      <c r="F48">
        <f>$F$42</f>
        <v>14</v>
      </c>
      <c r="G48" s="5">
        <f t="shared" si="23"/>
        <v>45172</v>
      </c>
      <c r="H48" s="6" t="s">
        <v>18</v>
      </c>
      <c r="I48" s="7" t="s">
        <v>20</v>
      </c>
      <c r="J48" s="7">
        <v>25.494000199709799</v>
      </c>
    </row>
    <row r="50" spans="1:13" x14ac:dyDescent="0.25">
      <c r="A50" s="1"/>
      <c r="B50" s="1"/>
      <c r="C50" s="1">
        <v>40</v>
      </c>
      <c r="D50" s="1"/>
      <c r="E50" s="1"/>
      <c r="F50" s="1">
        <v>14</v>
      </c>
      <c r="G50" s="1"/>
      <c r="H50" s="1"/>
      <c r="I50" s="1"/>
      <c r="J50" s="1"/>
    </row>
    <row r="51" spans="1:13" x14ac:dyDescent="0.25">
      <c r="A51" s="2" t="s">
        <v>1</v>
      </c>
      <c r="B51" s="3" t="s">
        <v>2</v>
      </c>
      <c r="C51" s="3" t="s">
        <v>6</v>
      </c>
      <c r="D51" s="3" t="s">
        <v>3</v>
      </c>
      <c r="E51" s="3" t="s">
        <v>4</v>
      </c>
      <c r="F51" s="3" t="s">
        <v>7</v>
      </c>
      <c r="G51" s="3" t="s">
        <v>5</v>
      </c>
      <c r="H51" s="3" t="s">
        <v>8</v>
      </c>
      <c r="I51" s="3" t="s">
        <v>9</v>
      </c>
      <c r="J51" s="2" t="s">
        <v>10</v>
      </c>
    </row>
    <row r="52" spans="1:13" x14ac:dyDescent="0.25">
      <c r="A52">
        <v>1</v>
      </c>
      <c r="B52" s="4">
        <v>44927</v>
      </c>
      <c r="C52">
        <f>$C$50</f>
        <v>40</v>
      </c>
      <c r="D52" s="5">
        <f>B52+C52</f>
        <v>44967</v>
      </c>
      <c r="E52" s="5">
        <f>D52</f>
        <v>44967</v>
      </c>
      <c r="F52">
        <f>$F$42</f>
        <v>14</v>
      </c>
      <c r="G52" s="5">
        <f>E52+F52</f>
        <v>44981</v>
      </c>
      <c r="H52" s="6" t="s">
        <v>18</v>
      </c>
      <c r="I52" s="7" t="s">
        <v>74</v>
      </c>
      <c r="J52" s="7">
        <v>21.1779482226327</v>
      </c>
      <c r="L52" t="s">
        <v>85</v>
      </c>
      <c r="M52">
        <f>AVERAGE(J52:J56)</f>
        <v>23.74255204987994</v>
      </c>
    </row>
    <row r="53" spans="1:13" x14ac:dyDescent="0.25">
      <c r="A53">
        <v>2</v>
      </c>
      <c r="B53" s="5">
        <f>G52</f>
        <v>44981</v>
      </c>
      <c r="C53">
        <f>$C$50</f>
        <v>40</v>
      </c>
      <c r="D53" s="5">
        <f t="shared" ref="D53:D56" si="25">B53+C53</f>
        <v>45021</v>
      </c>
      <c r="E53" s="5">
        <f t="shared" ref="E53:E56" si="26">D53</f>
        <v>45021</v>
      </c>
      <c r="F53">
        <f>$F$42</f>
        <v>14</v>
      </c>
      <c r="G53" s="5">
        <f t="shared" ref="G53:G56" si="27">E53+F53</f>
        <v>45035</v>
      </c>
      <c r="H53" s="6" t="s">
        <v>33</v>
      </c>
      <c r="I53" s="7" t="s">
        <v>75</v>
      </c>
      <c r="J53" s="7">
        <v>21.928163862068601</v>
      </c>
    </row>
    <row r="54" spans="1:13" x14ac:dyDescent="0.25">
      <c r="A54">
        <v>3</v>
      </c>
      <c r="B54" s="5">
        <f t="shared" ref="B54:B56" si="28">G53</f>
        <v>45035</v>
      </c>
      <c r="C54">
        <f>$C$50</f>
        <v>40</v>
      </c>
      <c r="D54" s="5">
        <f t="shared" si="25"/>
        <v>45075</v>
      </c>
      <c r="E54" s="5">
        <f t="shared" si="26"/>
        <v>45075</v>
      </c>
      <c r="F54">
        <f>$F$42</f>
        <v>14</v>
      </c>
      <c r="G54" s="5">
        <f t="shared" si="27"/>
        <v>45089</v>
      </c>
      <c r="H54" s="6" t="s">
        <v>76</v>
      </c>
      <c r="I54" s="7" t="s">
        <v>77</v>
      </c>
      <c r="J54" s="7">
        <v>25.224070978710799</v>
      </c>
    </row>
    <row r="55" spans="1:13" x14ac:dyDescent="0.25">
      <c r="A55">
        <v>4</v>
      </c>
      <c r="B55" s="5">
        <f t="shared" si="28"/>
        <v>45089</v>
      </c>
      <c r="C55">
        <f>$C$50</f>
        <v>40</v>
      </c>
      <c r="D55" s="5">
        <f t="shared" si="25"/>
        <v>45129</v>
      </c>
      <c r="E55" s="5">
        <f t="shared" si="26"/>
        <v>45129</v>
      </c>
      <c r="F55">
        <f>$F$42</f>
        <v>14</v>
      </c>
      <c r="G55" s="5">
        <f t="shared" si="27"/>
        <v>45143</v>
      </c>
      <c r="H55" s="6" t="s">
        <v>78</v>
      </c>
      <c r="I55" s="7" t="s">
        <v>79</v>
      </c>
      <c r="J55" s="7">
        <v>24.188824189642499</v>
      </c>
    </row>
    <row r="56" spans="1:13" x14ac:dyDescent="0.25">
      <c r="A56">
        <v>5</v>
      </c>
      <c r="B56" s="5">
        <f t="shared" si="28"/>
        <v>45143</v>
      </c>
      <c r="C56">
        <f>$C$50</f>
        <v>40</v>
      </c>
      <c r="D56" s="5">
        <f t="shared" si="25"/>
        <v>45183</v>
      </c>
      <c r="E56" s="5">
        <f t="shared" si="26"/>
        <v>45183</v>
      </c>
      <c r="F56">
        <f>$F$42</f>
        <v>14</v>
      </c>
      <c r="G56" s="5">
        <f t="shared" si="27"/>
        <v>45197</v>
      </c>
      <c r="H56" s="6" t="s">
        <v>16</v>
      </c>
      <c r="I56" s="7" t="s">
        <v>80</v>
      </c>
      <c r="J56" s="7">
        <v>26.193752996345101</v>
      </c>
    </row>
    <row r="58" spans="1:13" x14ac:dyDescent="0.25">
      <c r="A58" s="1"/>
      <c r="B58" s="1"/>
      <c r="C58" s="1">
        <v>45</v>
      </c>
      <c r="D58" s="1"/>
      <c r="E58" s="1"/>
      <c r="F58" s="1">
        <v>14</v>
      </c>
      <c r="G58" s="1"/>
      <c r="H58" s="1"/>
      <c r="I58" s="1"/>
      <c r="J58" s="1"/>
    </row>
    <row r="59" spans="1:13" x14ac:dyDescent="0.25">
      <c r="A59" s="2" t="s">
        <v>1</v>
      </c>
      <c r="B59" s="3" t="s">
        <v>2</v>
      </c>
      <c r="C59" s="3" t="s">
        <v>6</v>
      </c>
      <c r="D59" s="3" t="s">
        <v>3</v>
      </c>
      <c r="E59" s="3" t="s">
        <v>4</v>
      </c>
      <c r="F59" s="3" t="s">
        <v>7</v>
      </c>
      <c r="G59" s="3" t="s">
        <v>5</v>
      </c>
      <c r="H59" s="3" t="s">
        <v>8</v>
      </c>
      <c r="I59" s="3" t="s">
        <v>9</v>
      </c>
      <c r="J59" s="2" t="s">
        <v>10</v>
      </c>
    </row>
    <row r="60" spans="1:13" x14ac:dyDescent="0.25">
      <c r="A60">
        <v>1</v>
      </c>
      <c r="B60" s="4">
        <v>44927</v>
      </c>
      <c r="C60">
        <f>$C$58</f>
        <v>45</v>
      </c>
      <c r="D60" s="5">
        <f>B60+C60</f>
        <v>44972</v>
      </c>
      <c r="E60" s="5">
        <f>D60</f>
        <v>44972</v>
      </c>
      <c r="F60">
        <f>$F$42</f>
        <v>14</v>
      </c>
      <c r="G60" s="5">
        <f>E60+F60</f>
        <v>44986</v>
      </c>
      <c r="H60" s="6" t="s">
        <v>18</v>
      </c>
      <c r="I60" s="7" t="s">
        <v>21</v>
      </c>
      <c r="J60" s="7">
        <v>13.5152503817112</v>
      </c>
      <c r="L60" t="s">
        <v>85</v>
      </c>
      <c r="M60">
        <f>AVERAGE(J60:J64)</f>
        <v>30.374821136574258</v>
      </c>
    </row>
    <row r="61" spans="1:13" x14ac:dyDescent="0.25">
      <c r="A61">
        <v>2</v>
      </c>
      <c r="B61" s="5">
        <f>G60</f>
        <v>44986</v>
      </c>
      <c r="C61">
        <f>$C$58</f>
        <v>45</v>
      </c>
      <c r="D61" s="5">
        <f t="shared" ref="D61:D64" si="29">B61+C61</f>
        <v>45031</v>
      </c>
      <c r="E61" s="5">
        <f t="shared" ref="E61:E64" si="30">D61</f>
        <v>45031</v>
      </c>
      <c r="F61">
        <f>$F$42</f>
        <v>14</v>
      </c>
      <c r="G61" s="5">
        <f t="shared" ref="G61:G64" si="31">E61+F61</f>
        <v>45045</v>
      </c>
      <c r="H61" s="6" t="s">
        <v>13</v>
      </c>
      <c r="I61" s="7" t="s">
        <v>22</v>
      </c>
      <c r="J61" s="7">
        <v>32.673011996222002</v>
      </c>
    </row>
    <row r="62" spans="1:13" x14ac:dyDescent="0.25">
      <c r="A62">
        <v>3</v>
      </c>
      <c r="B62" s="5">
        <f t="shared" ref="B62:B64" si="32">G61</f>
        <v>45045</v>
      </c>
      <c r="C62">
        <f>$C$58</f>
        <v>45</v>
      </c>
      <c r="D62" s="5">
        <f t="shared" si="29"/>
        <v>45090</v>
      </c>
      <c r="E62" s="5">
        <f t="shared" si="30"/>
        <v>45090</v>
      </c>
      <c r="F62">
        <f>$F$42</f>
        <v>14</v>
      </c>
      <c r="G62" s="5">
        <f t="shared" si="31"/>
        <v>45104</v>
      </c>
      <c r="H62" s="6" t="s">
        <v>23</v>
      </c>
      <c r="I62" s="7" t="s">
        <v>24</v>
      </c>
      <c r="J62" s="7">
        <v>43.068249088813999</v>
      </c>
    </row>
    <row r="63" spans="1:13" x14ac:dyDescent="0.25">
      <c r="A63">
        <v>4</v>
      </c>
      <c r="B63" s="5">
        <f t="shared" si="32"/>
        <v>45104</v>
      </c>
      <c r="C63">
        <f>$C$58</f>
        <v>45</v>
      </c>
      <c r="D63" s="5">
        <f t="shared" si="29"/>
        <v>45149</v>
      </c>
      <c r="E63" s="5">
        <f t="shared" si="30"/>
        <v>45149</v>
      </c>
      <c r="F63">
        <f>$F$42</f>
        <v>14</v>
      </c>
      <c r="G63" s="5">
        <f t="shared" si="31"/>
        <v>45163</v>
      </c>
      <c r="H63" s="6" t="s">
        <v>25</v>
      </c>
      <c r="I63" s="7" t="s">
        <v>26</v>
      </c>
      <c r="J63" s="7">
        <v>32.3951713194691</v>
      </c>
    </row>
    <row r="64" spans="1:13" x14ac:dyDescent="0.25">
      <c r="A64">
        <v>5</v>
      </c>
      <c r="B64" s="5">
        <f t="shared" si="32"/>
        <v>45163</v>
      </c>
      <c r="C64">
        <f>$C$58</f>
        <v>45</v>
      </c>
      <c r="D64" s="5">
        <f t="shared" si="29"/>
        <v>45208</v>
      </c>
      <c r="E64" s="5">
        <f t="shared" si="30"/>
        <v>45208</v>
      </c>
      <c r="F64">
        <f>$F$42</f>
        <v>14</v>
      </c>
      <c r="G64" s="5">
        <f t="shared" si="31"/>
        <v>45222</v>
      </c>
      <c r="H64" s="6" t="s">
        <v>13</v>
      </c>
      <c r="I64" s="7" t="s">
        <v>27</v>
      </c>
      <c r="J64" s="7">
        <v>30.222422896655001</v>
      </c>
    </row>
    <row r="66" spans="1:13" x14ac:dyDescent="0.25">
      <c r="A66" s="1"/>
      <c r="B66" s="1"/>
      <c r="C66" s="1">
        <v>50</v>
      </c>
      <c r="D66" s="1"/>
      <c r="E66" s="1"/>
      <c r="F66" s="1">
        <v>14</v>
      </c>
      <c r="G66" s="1"/>
      <c r="H66" s="1"/>
      <c r="I66" s="1"/>
      <c r="J66" s="1"/>
    </row>
    <row r="67" spans="1:13" x14ac:dyDescent="0.25">
      <c r="A67" s="2" t="s">
        <v>1</v>
      </c>
      <c r="B67" s="3" t="s">
        <v>2</v>
      </c>
      <c r="C67" s="3" t="s">
        <v>6</v>
      </c>
      <c r="D67" s="3" t="s">
        <v>3</v>
      </c>
      <c r="E67" s="3" t="s">
        <v>4</v>
      </c>
      <c r="F67" s="3" t="s">
        <v>7</v>
      </c>
      <c r="G67" s="3" t="s">
        <v>5</v>
      </c>
      <c r="H67" s="3" t="s">
        <v>8</v>
      </c>
      <c r="I67" s="3" t="s">
        <v>9</v>
      </c>
      <c r="J67" s="2" t="s">
        <v>10</v>
      </c>
    </row>
    <row r="68" spans="1:13" x14ac:dyDescent="0.25">
      <c r="A68">
        <v>1</v>
      </c>
      <c r="B68" s="4">
        <v>44927</v>
      </c>
      <c r="C68">
        <f>$C$66</f>
        <v>50</v>
      </c>
      <c r="D68" s="5">
        <f>B68+C68</f>
        <v>44977</v>
      </c>
      <c r="E68" s="5">
        <f>D68</f>
        <v>44977</v>
      </c>
      <c r="F68">
        <f>$F$66</f>
        <v>14</v>
      </c>
      <c r="G68" s="5">
        <f>E68+F68</f>
        <v>44991</v>
      </c>
      <c r="H68" s="6" t="s">
        <v>28</v>
      </c>
      <c r="I68" s="7" t="s">
        <v>29</v>
      </c>
      <c r="J68" s="7">
        <v>13.010361094773501</v>
      </c>
      <c r="L68" t="s">
        <v>85</v>
      </c>
      <c r="M68">
        <f>AVERAGE(J68:J72)</f>
        <v>28.458041342747777</v>
      </c>
    </row>
    <row r="69" spans="1:13" x14ac:dyDescent="0.25">
      <c r="A69">
        <v>2</v>
      </c>
      <c r="B69" s="5">
        <f>G68</f>
        <v>44991</v>
      </c>
      <c r="C69">
        <f>$C$66</f>
        <v>50</v>
      </c>
      <c r="D69" s="5">
        <f t="shared" ref="D69:D72" si="33">B69+C69</f>
        <v>45041</v>
      </c>
      <c r="E69" s="5">
        <f t="shared" ref="E69:E72" si="34">D69</f>
        <v>45041</v>
      </c>
      <c r="F69">
        <f>$F$66</f>
        <v>14</v>
      </c>
      <c r="G69" s="5">
        <f t="shared" ref="G69:G72" si="35">E69+F69</f>
        <v>45055</v>
      </c>
      <c r="H69" s="6" t="s">
        <v>30</v>
      </c>
      <c r="I69" s="7" t="s">
        <v>31</v>
      </c>
      <c r="J69" s="7">
        <v>45.618001107450198</v>
      </c>
    </row>
    <row r="70" spans="1:13" x14ac:dyDescent="0.25">
      <c r="A70">
        <v>3</v>
      </c>
      <c r="B70" s="5">
        <f t="shared" ref="B70:B72" si="36">G69</f>
        <v>45055</v>
      </c>
      <c r="C70">
        <f>$C$66</f>
        <v>50</v>
      </c>
      <c r="D70" s="5">
        <f t="shared" si="33"/>
        <v>45105</v>
      </c>
      <c r="E70" s="5">
        <f t="shared" si="34"/>
        <v>45105</v>
      </c>
      <c r="F70">
        <f>$F$66</f>
        <v>14</v>
      </c>
      <c r="G70" s="5">
        <f t="shared" si="35"/>
        <v>45119</v>
      </c>
      <c r="H70" s="6" t="s">
        <v>14</v>
      </c>
      <c r="I70" s="7" t="s">
        <v>32</v>
      </c>
      <c r="J70" s="7">
        <v>22.489890520691699</v>
      </c>
    </row>
    <row r="71" spans="1:13" x14ac:dyDescent="0.25">
      <c r="A71">
        <v>4</v>
      </c>
      <c r="B71" s="5">
        <f t="shared" si="36"/>
        <v>45119</v>
      </c>
      <c r="C71">
        <f>$C$66</f>
        <v>50</v>
      </c>
      <c r="D71" s="5">
        <f t="shared" si="33"/>
        <v>45169</v>
      </c>
      <c r="E71" s="5">
        <f t="shared" si="34"/>
        <v>45169</v>
      </c>
      <c r="F71">
        <f>$F$66</f>
        <v>14</v>
      </c>
      <c r="G71" s="5">
        <f t="shared" si="35"/>
        <v>45183</v>
      </c>
      <c r="H71" s="6" t="s">
        <v>33</v>
      </c>
      <c r="I71" s="7" t="s">
        <v>34</v>
      </c>
      <c r="J71" s="7">
        <v>28.029372001009399</v>
      </c>
    </row>
    <row r="72" spans="1:13" x14ac:dyDescent="0.25">
      <c r="A72">
        <v>5</v>
      </c>
      <c r="B72" s="5">
        <f t="shared" si="36"/>
        <v>45183</v>
      </c>
      <c r="C72">
        <f>$C$66</f>
        <v>50</v>
      </c>
      <c r="D72" s="5">
        <f t="shared" si="33"/>
        <v>45233</v>
      </c>
      <c r="E72" s="5">
        <f t="shared" si="34"/>
        <v>45233</v>
      </c>
      <c r="F72">
        <f>$F$66</f>
        <v>14</v>
      </c>
      <c r="G72" s="5">
        <f t="shared" si="35"/>
        <v>45247</v>
      </c>
      <c r="H72" s="6" t="s">
        <v>25</v>
      </c>
      <c r="I72" s="7" t="s">
        <v>35</v>
      </c>
      <c r="J72" s="7">
        <v>33.142581989814097</v>
      </c>
    </row>
    <row r="74" spans="1:13" x14ac:dyDescent="0.25">
      <c r="A74" s="1"/>
      <c r="B74" s="1"/>
      <c r="C74" s="1">
        <v>55</v>
      </c>
      <c r="D74" s="1"/>
      <c r="E74" s="1"/>
      <c r="F74" s="1">
        <v>14</v>
      </c>
      <c r="G74" s="1"/>
      <c r="H74" s="1"/>
      <c r="I74" s="1"/>
      <c r="J74" s="1"/>
    </row>
    <row r="75" spans="1:13" x14ac:dyDescent="0.25">
      <c r="A75" s="2" t="s">
        <v>1</v>
      </c>
      <c r="B75" s="3" t="s">
        <v>2</v>
      </c>
      <c r="C75" s="3" t="s">
        <v>6</v>
      </c>
      <c r="D75" s="3" t="s">
        <v>3</v>
      </c>
      <c r="E75" s="3" t="s">
        <v>4</v>
      </c>
      <c r="F75" s="3" t="s">
        <v>7</v>
      </c>
      <c r="G75" s="3" t="s">
        <v>5</v>
      </c>
      <c r="H75" s="3" t="s">
        <v>8</v>
      </c>
      <c r="I75" s="3" t="s">
        <v>9</v>
      </c>
      <c r="J75" s="2" t="s">
        <v>10</v>
      </c>
    </row>
    <row r="76" spans="1:13" x14ac:dyDescent="0.25">
      <c r="A76">
        <v>1</v>
      </c>
      <c r="B76" s="4">
        <v>44927</v>
      </c>
      <c r="C76">
        <f>$C$74</f>
        <v>55</v>
      </c>
      <c r="D76" s="5">
        <f>B76+C76</f>
        <v>44982</v>
      </c>
      <c r="E76" s="5">
        <f>D76</f>
        <v>44982</v>
      </c>
      <c r="F76">
        <f>$F$66</f>
        <v>14</v>
      </c>
      <c r="G76" s="5">
        <f>E76+F76</f>
        <v>44996</v>
      </c>
      <c r="H76" s="6" t="s">
        <v>36</v>
      </c>
      <c r="I76" s="7" t="s">
        <v>37</v>
      </c>
      <c r="J76" s="7">
        <v>13.4912816879059</v>
      </c>
      <c r="L76" t="s">
        <v>85</v>
      </c>
      <c r="M76">
        <f>AVERAGE(J76:J80)</f>
        <v>24.423043909968442</v>
      </c>
    </row>
    <row r="77" spans="1:13" x14ac:dyDescent="0.25">
      <c r="A77">
        <v>2</v>
      </c>
      <c r="B77" s="5">
        <f>G76</f>
        <v>44996</v>
      </c>
      <c r="C77">
        <f>$C$74</f>
        <v>55</v>
      </c>
      <c r="D77" s="5">
        <f t="shared" ref="D77:D80" si="37">B77+C77</f>
        <v>45051</v>
      </c>
      <c r="E77" s="5">
        <f t="shared" ref="E77:E80" si="38">D77</f>
        <v>45051</v>
      </c>
      <c r="F77">
        <f>$F$66</f>
        <v>14</v>
      </c>
      <c r="G77" s="5">
        <f t="shared" ref="G77:G80" si="39">E77+F77</f>
        <v>45065</v>
      </c>
      <c r="H77" s="6" t="s">
        <v>38</v>
      </c>
      <c r="I77" s="7" t="s">
        <v>39</v>
      </c>
      <c r="J77" s="7">
        <v>18.408751554221599</v>
      </c>
    </row>
    <row r="78" spans="1:13" x14ac:dyDescent="0.25">
      <c r="A78">
        <v>3</v>
      </c>
      <c r="B78" s="5">
        <f t="shared" ref="B78:B80" si="40">G77</f>
        <v>45065</v>
      </c>
      <c r="C78">
        <f>$C$74</f>
        <v>55</v>
      </c>
      <c r="D78" s="5">
        <f t="shared" si="37"/>
        <v>45120</v>
      </c>
      <c r="E78" s="5">
        <f t="shared" si="38"/>
        <v>45120</v>
      </c>
      <c r="F78">
        <f>$F$66</f>
        <v>14</v>
      </c>
      <c r="G78" s="5">
        <f t="shared" si="39"/>
        <v>45134</v>
      </c>
      <c r="H78" s="6" t="s">
        <v>40</v>
      </c>
      <c r="I78" s="7" t="s">
        <v>41</v>
      </c>
      <c r="J78" s="7">
        <v>31.955332720697101</v>
      </c>
    </row>
    <row r="79" spans="1:13" x14ac:dyDescent="0.25">
      <c r="A79">
        <v>4</v>
      </c>
      <c r="B79" s="5">
        <f t="shared" si="40"/>
        <v>45134</v>
      </c>
      <c r="C79">
        <f>$C$74</f>
        <v>55</v>
      </c>
      <c r="D79" s="5">
        <f t="shared" si="37"/>
        <v>45189</v>
      </c>
      <c r="E79" s="5">
        <f t="shared" si="38"/>
        <v>45189</v>
      </c>
      <c r="F79">
        <f>$F$66</f>
        <v>14</v>
      </c>
      <c r="G79" s="5">
        <f t="shared" si="39"/>
        <v>45203</v>
      </c>
      <c r="H79" s="6" t="s">
        <v>42</v>
      </c>
      <c r="I79" s="7" t="s">
        <v>43</v>
      </c>
      <c r="J79" s="7">
        <v>19.6641139089018</v>
      </c>
    </row>
    <row r="80" spans="1:13" x14ac:dyDescent="0.25">
      <c r="A80">
        <v>5</v>
      </c>
      <c r="B80" s="5">
        <f t="shared" si="40"/>
        <v>45203</v>
      </c>
      <c r="C80">
        <f>$C$74</f>
        <v>55</v>
      </c>
      <c r="D80" s="5">
        <f t="shared" si="37"/>
        <v>45258</v>
      </c>
      <c r="E80" s="5">
        <f t="shared" si="38"/>
        <v>45258</v>
      </c>
      <c r="F80">
        <f>$F$66</f>
        <v>14</v>
      </c>
      <c r="G80" s="5">
        <f t="shared" si="39"/>
        <v>45272</v>
      </c>
      <c r="H80" s="6" t="s">
        <v>14</v>
      </c>
      <c r="I80" s="7" t="s">
        <v>44</v>
      </c>
      <c r="J80" s="7">
        <v>38.595739678115798</v>
      </c>
    </row>
    <row r="82" spans="1:13" x14ac:dyDescent="0.25">
      <c r="A82" s="1"/>
      <c r="B82" s="1"/>
      <c r="C82" s="1">
        <v>60</v>
      </c>
      <c r="D82" s="1"/>
      <c r="E82" s="1"/>
      <c r="F82" s="1">
        <v>14</v>
      </c>
      <c r="G82" s="1"/>
      <c r="H82" s="1"/>
      <c r="I82" s="1"/>
      <c r="J82" s="1"/>
    </row>
    <row r="83" spans="1:13" x14ac:dyDescent="0.25">
      <c r="A83" s="2" t="s">
        <v>1</v>
      </c>
      <c r="B83" s="3" t="s">
        <v>2</v>
      </c>
      <c r="C83" s="3" t="s">
        <v>6</v>
      </c>
      <c r="D83" s="3" t="s">
        <v>3</v>
      </c>
      <c r="E83" s="3" t="s">
        <v>4</v>
      </c>
      <c r="F83" s="3" t="s">
        <v>7</v>
      </c>
      <c r="G83" s="3" t="s">
        <v>5</v>
      </c>
      <c r="H83" s="3" t="s">
        <v>8</v>
      </c>
      <c r="I83" s="3" t="s">
        <v>9</v>
      </c>
      <c r="J83" s="2" t="s">
        <v>10</v>
      </c>
    </row>
    <row r="84" spans="1:13" x14ac:dyDescent="0.25">
      <c r="A84">
        <v>1</v>
      </c>
      <c r="B84" s="4">
        <v>44927</v>
      </c>
      <c r="C84">
        <f>$C$82</f>
        <v>60</v>
      </c>
      <c r="D84" s="5">
        <f>B84+C84</f>
        <v>44987</v>
      </c>
      <c r="E84" s="5">
        <f>D84</f>
        <v>44987</v>
      </c>
      <c r="F84">
        <f>$F$66</f>
        <v>14</v>
      </c>
      <c r="G84" s="5">
        <f>E84+F84</f>
        <v>45001</v>
      </c>
      <c r="H84" s="6" t="s">
        <v>68</v>
      </c>
      <c r="I84" s="7" t="s">
        <v>69</v>
      </c>
      <c r="J84" s="7">
        <v>11.387896008059601</v>
      </c>
      <c r="L84" t="s">
        <v>85</v>
      </c>
      <c r="M84">
        <f>AVERAGE(J84:J88)</f>
        <v>23.896394744364478</v>
      </c>
    </row>
    <row r="85" spans="1:13" x14ac:dyDescent="0.25">
      <c r="A85">
        <v>2</v>
      </c>
      <c r="B85" s="5">
        <f>G84</f>
        <v>45001</v>
      </c>
      <c r="C85">
        <f>$C$82</f>
        <v>60</v>
      </c>
      <c r="D85" s="5">
        <f t="shared" ref="D85:D88" si="41">B85+C85</f>
        <v>45061</v>
      </c>
      <c r="E85" s="5">
        <f t="shared" ref="E85:E88" si="42">D85</f>
        <v>45061</v>
      </c>
      <c r="F85">
        <f>$F$66</f>
        <v>14</v>
      </c>
      <c r="G85" s="5">
        <f t="shared" ref="G85:G88" si="43">E85+F85</f>
        <v>45075</v>
      </c>
      <c r="H85" s="6" t="s">
        <v>52</v>
      </c>
      <c r="I85" s="7" t="s">
        <v>70</v>
      </c>
      <c r="J85" s="7">
        <v>16.037801720998701</v>
      </c>
    </row>
    <row r="86" spans="1:13" x14ac:dyDescent="0.25">
      <c r="A86">
        <v>3</v>
      </c>
      <c r="B86" s="5">
        <f t="shared" ref="B86:B88" si="44">G85</f>
        <v>45075</v>
      </c>
      <c r="C86">
        <f>$C$82</f>
        <v>60</v>
      </c>
      <c r="D86" s="5">
        <f t="shared" si="41"/>
        <v>45135</v>
      </c>
      <c r="E86" s="5">
        <f t="shared" si="42"/>
        <v>45135</v>
      </c>
      <c r="F86">
        <f>$F$66</f>
        <v>14</v>
      </c>
      <c r="G86" s="5">
        <f t="shared" si="43"/>
        <v>45149</v>
      </c>
      <c r="H86" s="6" t="s">
        <v>40</v>
      </c>
      <c r="I86" s="7" t="s">
        <v>71</v>
      </c>
      <c r="J86" s="7">
        <v>22.172631952704599</v>
      </c>
    </row>
    <row r="87" spans="1:13" x14ac:dyDescent="0.25">
      <c r="A87">
        <v>4</v>
      </c>
      <c r="B87" s="5">
        <f t="shared" si="44"/>
        <v>45149</v>
      </c>
      <c r="C87">
        <f>$C$82</f>
        <v>60</v>
      </c>
      <c r="D87" s="5">
        <f t="shared" si="41"/>
        <v>45209</v>
      </c>
      <c r="E87" s="5">
        <f t="shared" si="42"/>
        <v>45209</v>
      </c>
      <c r="F87">
        <f>$F$66</f>
        <v>14</v>
      </c>
      <c r="G87" s="5">
        <f t="shared" si="43"/>
        <v>45223</v>
      </c>
      <c r="H87" s="6" t="s">
        <v>33</v>
      </c>
      <c r="I87" s="7" t="s">
        <v>72</v>
      </c>
      <c r="J87" s="7">
        <v>33.249497213693097</v>
      </c>
    </row>
    <row r="88" spans="1:13" x14ac:dyDescent="0.25">
      <c r="A88">
        <v>5</v>
      </c>
      <c r="B88" s="5">
        <f t="shared" si="44"/>
        <v>45223</v>
      </c>
      <c r="C88">
        <f>$C$82</f>
        <v>60</v>
      </c>
      <c r="D88" s="5">
        <f t="shared" si="41"/>
        <v>45283</v>
      </c>
      <c r="E88" s="5">
        <f t="shared" si="42"/>
        <v>45283</v>
      </c>
      <c r="F88">
        <f>$F$66</f>
        <v>14</v>
      </c>
      <c r="G88" s="5">
        <f t="shared" si="43"/>
        <v>45297</v>
      </c>
      <c r="H88" s="6" t="s">
        <v>33</v>
      </c>
      <c r="I88" s="7" t="s">
        <v>73</v>
      </c>
      <c r="J88" s="7">
        <v>36.634146826366397</v>
      </c>
    </row>
    <row r="90" spans="1:13" x14ac:dyDescent="0.25">
      <c r="A90" s="1"/>
      <c r="B90" s="1"/>
      <c r="C90" s="1">
        <v>75</v>
      </c>
      <c r="D90" s="1"/>
      <c r="E90" s="1"/>
      <c r="F90" s="1">
        <v>14</v>
      </c>
      <c r="G90" s="1"/>
      <c r="H90" s="1"/>
      <c r="I90" s="1"/>
      <c r="J90" s="1"/>
    </row>
    <row r="91" spans="1:13" x14ac:dyDescent="0.25">
      <c r="A91" s="2" t="s">
        <v>1</v>
      </c>
      <c r="B91" s="3" t="s">
        <v>2</v>
      </c>
      <c r="C91" s="3" t="s">
        <v>6</v>
      </c>
      <c r="D91" s="3" t="s">
        <v>3</v>
      </c>
      <c r="E91" s="3" t="s">
        <v>4</v>
      </c>
      <c r="F91" s="3" t="s">
        <v>7</v>
      </c>
      <c r="G91" s="3" t="s">
        <v>5</v>
      </c>
      <c r="H91" s="3" t="s">
        <v>8</v>
      </c>
      <c r="I91" s="3" t="s">
        <v>9</v>
      </c>
      <c r="J91" s="2" t="s">
        <v>10</v>
      </c>
    </row>
    <row r="92" spans="1:13" x14ac:dyDescent="0.25">
      <c r="A92">
        <v>1</v>
      </c>
      <c r="B92" s="4">
        <v>44927</v>
      </c>
      <c r="C92">
        <f>$C$90</f>
        <v>75</v>
      </c>
      <c r="D92" s="5">
        <f>B92+C92</f>
        <v>45002</v>
      </c>
      <c r="E92" s="5">
        <f>D92</f>
        <v>45002</v>
      </c>
      <c r="F92">
        <f>$F$66</f>
        <v>14</v>
      </c>
      <c r="G92" s="5">
        <f>E92+F92</f>
        <v>45016</v>
      </c>
      <c r="H92" s="6" t="s">
        <v>45</v>
      </c>
      <c r="I92" s="7" t="s">
        <v>46</v>
      </c>
      <c r="J92" s="7">
        <v>11.234270558053799</v>
      </c>
      <c r="L92" t="s">
        <v>85</v>
      </c>
      <c r="M92">
        <f>AVERAGE(J92:J96)</f>
        <v>20.649170081307723</v>
      </c>
    </row>
    <row r="93" spans="1:13" x14ac:dyDescent="0.25">
      <c r="A93">
        <v>2</v>
      </c>
      <c r="B93" s="5">
        <f>G92</f>
        <v>45016</v>
      </c>
      <c r="C93">
        <f>$C$90</f>
        <v>75</v>
      </c>
      <c r="D93" s="5">
        <f t="shared" ref="D93:D96" si="45">B93+C93</f>
        <v>45091</v>
      </c>
      <c r="E93" s="5">
        <f t="shared" ref="E93:E96" si="46">D93</f>
        <v>45091</v>
      </c>
      <c r="F93">
        <f>$F$66</f>
        <v>14</v>
      </c>
      <c r="G93" s="5">
        <f t="shared" ref="G93:G96" si="47">E93+F93</f>
        <v>45105</v>
      </c>
      <c r="H93" s="6" t="s">
        <v>47</v>
      </c>
      <c r="I93" s="7" t="s">
        <v>48</v>
      </c>
      <c r="J93" s="7">
        <v>11.485229935025</v>
      </c>
    </row>
    <row r="94" spans="1:13" x14ac:dyDescent="0.25">
      <c r="A94">
        <v>3</v>
      </c>
      <c r="B94" s="5">
        <f t="shared" ref="B94:B96" si="48">G93</f>
        <v>45105</v>
      </c>
      <c r="C94">
        <f>$C$90</f>
        <v>75</v>
      </c>
      <c r="D94" s="5">
        <f t="shared" si="45"/>
        <v>45180</v>
      </c>
      <c r="E94" s="5">
        <f t="shared" si="46"/>
        <v>45180</v>
      </c>
      <c r="F94">
        <f>$F$66</f>
        <v>14</v>
      </c>
      <c r="G94" s="5">
        <f t="shared" si="47"/>
        <v>45194</v>
      </c>
      <c r="H94" s="6" t="s">
        <v>33</v>
      </c>
      <c r="I94" s="7" t="s">
        <v>49</v>
      </c>
      <c r="J94" s="7">
        <v>22.0882987451497</v>
      </c>
    </row>
    <row r="95" spans="1:13" x14ac:dyDescent="0.25">
      <c r="A95">
        <v>4</v>
      </c>
      <c r="B95" s="5">
        <f t="shared" si="48"/>
        <v>45194</v>
      </c>
      <c r="C95">
        <f>$C$90</f>
        <v>75</v>
      </c>
      <c r="D95" s="5">
        <f t="shared" si="45"/>
        <v>45269</v>
      </c>
      <c r="E95" s="5">
        <f t="shared" si="46"/>
        <v>45269</v>
      </c>
      <c r="F95">
        <f>$F$66</f>
        <v>14</v>
      </c>
      <c r="G95" s="5">
        <f t="shared" si="47"/>
        <v>45283</v>
      </c>
      <c r="H95" s="6" t="s">
        <v>50</v>
      </c>
      <c r="I95" s="7" t="s">
        <v>51</v>
      </c>
      <c r="J95" s="7">
        <v>37.586521356094899</v>
      </c>
    </row>
    <row r="96" spans="1:13" x14ac:dyDescent="0.25">
      <c r="A96">
        <v>5</v>
      </c>
      <c r="B96" s="5">
        <f t="shared" si="48"/>
        <v>45283</v>
      </c>
      <c r="C96">
        <f>$C$90</f>
        <v>75</v>
      </c>
      <c r="D96" s="5">
        <f t="shared" si="45"/>
        <v>45358</v>
      </c>
      <c r="E96" s="5">
        <f t="shared" si="46"/>
        <v>45358</v>
      </c>
      <c r="F96">
        <f>$F$66</f>
        <v>14</v>
      </c>
      <c r="G96" s="5">
        <f t="shared" si="47"/>
        <v>45372</v>
      </c>
      <c r="H96" s="6" t="s">
        <v>52</v>
      </c>
      <c r="I96" s="7" t="s">
        <v>53</v>
      </c>
      <c r="J96" s="7">
        <v>20.851529812215201</v>
      </c>
    </row>
    <row r="98" spans="1:13" x14ac:dyDescent="0.25">
      <c r="A98" s="1"/>
      <c r="B98" s="1"/>
      <c r="C98" s="1">
        <v>80</v>
      </c>
      <c r="D98" s="1"/>
      <c r="E98" s="1"/>
      <c r="F98" s="1">
        <v>14</v>
      </c>
      <c r="G98" s="1"/>
      <c r="H98" s="1"/>
      <c r="I98" s="1"/>
      <c r="J98" s="1"/>
    </row>
    <row r="99" spans="1:13" x14ac:dyDescent="0.25">
      <c r="A99" s="2" t="s">
        <v>1</v>
      </c>
      <c r="B99" s="3" t="s">
        <v>2</v>
      </c>
      <c r="C99" s="3" t="s">
        <v>6</v>
      </c>
      <c r="D99" s="3" t="s">
        <v>3</v>
      </c>
      <c r="E99" s="3" t="s">
        <v>4</v>
      </c>
      <c r="F99" s="3" t="s">
        <v>7</v>
      </c>
      <c r="G99" s="3" t="s">
        <v>5</v>
      </c>
      <c r="H99" s="3" t="s">
        <v>8</v>
      </c>
      <c r="I99" s="3" t="s">
        <v>9</v>
      </c>
      <c r="J99" s="2" t="s">
        <v>10</v>
      </c>
    </row>
    <row r="100" spans="1:13" x14ac:dyDescent="0.25">
      <c r="A100">
        <v>1</v>
      </c>
      <c r="B100" s="4">
        <v>44927</v>
      </c>
      <c r="C100">
        <f>$C$98</f>
        <v>80</v>
      </c>
      <c r="D100" s="5">
        <f>B100+C100</f>
        <v>45007</v>
      </c>
      <c r="E100" s="5">
        <f>D100</f>
        <v>45007</v>
      </c>
      <c r="F100">
        <f>$F$66</f>
        <v>14</v>
      </c>
      <c r="G100" s="5">
        <f>E100+F100</f>
        <v>45021</v>
      </c>
      <c r="H100" s="6" t="s">
        <v>33</v>
      </c>
      <c r="I100" s="7" t="s">
        <v>62</v>
      </c>
      <c r="J100" s="7">
        <v>8.4407230948986101</v>
      </c>
      <c r="L100" t="s">
        <v>85</v>
      </c>
      <c r="M100">
        <f>AVERAGE(J100:J104)</f>
        <v>22.674716308071321</v>
      </c>
    </row>
    <row r="101" spans="1:13" x14ac:dyDescent="0.25">
      <c r="A101">
        <v>2</v>
      </c>
      <c r="B101" s="5">
        <f>G100</f>
        <v>45021</v>
      </c>
      <c r="C101">
        <f>$C$98</f>
        <v>80</v>
      </c>
      <c r="D101" s="5">
        <f t="shared" ref="D101:D104" si="49">B101+C101</f>
        <v>45101</v>
      </c>
      <c r="E101" s="5">
        <f t="shared" ref="E101:E104" si="50">D101</f>
        <v>45101</v>
      </c>
      <c r="F101">
        <f>$F$66</f>
        <v>14</v>
      </c>
      <c r="G101" s="5">
        <f t="shared" ref="G101:G104" si="51">E101+F101</f>
        <v>45115</v>
      </c>
      <c r="H101" s="6" t="s">
        <v>47</v>
      </c>
      <c r="I101" s="7" t="s">
        <v>63</v>
      </c>
      <c r="J101" s="7">
        <v>12.528445058956899</v>
      </c>
    </row>
    <row r="102" spans="1:13" x14ac:dyDescent="0.25">
      <c r="A102">
        <v>3</v>
      </c>
      <c r="B102" s="5">
        <f t="shared" ref="B102:B104" si="52">G101</f>
        <v>45115</v>
      </c>
      <c r="C102">
        <f>$C$98</f>
        <v>80</v>
      </c>
      <c r="D102" s="5">
        <f t="shared" si="49"/>
        <v>45195</v>
      </c>
      <c r="E102" s="5">
        <f t="shared" si="50"/>
        <v>45195</v>
      </c>
      <c r="F102">
        <f>$F$66</f>
        <v>14</v>
      </c>
      <c r="G102" s="5">
        <f t="shared" si="51"/>
        <v>45209</v>
      </c>
      <c r="H102" s="6" t="s">
        <v>57</v>
      </c>
      <c r="I102" s="7" t="s">
        <v>64</v>
      </c>
      <c r="J102" s="7">
        <v>22.1284250947709</v>
      </c>
    </row>
    <row r="103" spans="1:13" x14ac:dyDescent="0.25">
      <c r="A103">
        <v>4</v>
      </c>
      <c r="B103" s="5">
        <f t="shared" si="52"/>
        <v>45209</v>
      </c>
      <c r="C103">
        <f>$C$98</f>
        <v>80</v>
      </c>
      <c r="D103" s="5">
        <f t="shared" si="49"/>
        <v>45289</v>
      </c>
      <c r="E103" s="5">
        <f t="shared" si="50"/>
        <v>45289</v>
      </c>
      <c r="F103">
        <f>$F$66</f>
        <v>14</v>
      </c>
      <c r="G103" s="5">
        <f t="shared" si="51"/>
        <v>45303</v>
      </c>
      <c r="H103" s="6" t="s">
        <v>65</v>
      </c>
      <c r="I103" s="7" t="s">
        <v>66</v>
      </c>
      <c r="J103" s="7">
        <v>32.882028075879902</v>
      </c>
    </row>
    <row r="104" spans="1:13" x14ac:dyDescent="0.25">
      <c r="A104">
        <v>5</v>
      </c>
      <c r="B104" s="5">
        <f t="shared" si="52"/>
        <v>45303</v>
      </c>
      <c r="C104">
        <f>$C$98</f>
        <v>80</v>
      </c>
      <c r="D104" s="5">
        <f t="shared" si="49"/>
        <v>45383</v>
      </c>
      <c r="E104" s="5">
        <f t="shared" si="50"/>
        <v>45383</v>
      </c>
      <c r="F104">
        <f>$F$66</f>
        <v>14</v>
      </c>
      <c r="G104" s="5">
        <f t="shared" si="51"/>
        <v>45397</v>
      </c>
      <c r="H104" s="6" t="s">
        <v>40</v>
      </c>
      <c r="I104" s="7" t="s">
        <v>67</v>
      </c>
      <c r="J104" s="7">
        <v>37.393960215850299</v>
      </c>
    </row>
    <row r="106" spans="1:13" x14ac:dyDescent="0.25">
      <c r="A106" s="1"/>
      <c r="B106" s="1"/>
      <c r="C106" s="1">
        <v>85</v>
      </c>
      <c r="D106" s="1"/>
      <c r="E106" s="1"/>
      <c r="F106" s="1">
        <v>14</v>
      </c>
      <c r="G106" s="1"/>
      <c r="H106" s="1"/>
      <c r="I106" s="1"/>
      <c r="J106" s="1"/>
    </row>
    <row r="107" spans="1:13" x14ac:dyDescent="0.25">
      <c r="A107" s="2" t="s">
        <v>1</v>
      </c>
      <c r="B107" s="3" t="s">
        <v>2</v>
      </c>
      <c r="C107" s="3" t="s">
        <v>6</v>
      </c>
      <c r="D107" s="3" t="s">
        <v>3</v>
      </c>
      <c r="E107" s="3" t="s">
        <v>4</v>
      </c>
      <c r="F107" s="3" t="s">
        <v>7</v>
      </c>
      <c r="G107" s="3" t="s">
        <v>5</v>
      </c>
      <c r="H107" s="3" t="s">
        <v>8</v>
      </c>
      <c r="I107" s="3" t="s">
        <v>9</v>
      </c>
      <c r="J107" s="2" t="s">
        <v>10</v>
      </c>
    </row>
    <row r="108" spans="1:13" x14ac:dyDescent="0.25">
      <c r="A108">
        <v>1</v>
      </c>
      <c r="B108" s="4">
        <v>44927</v>
      </c>
      <c r="C108">
        <f>$C$106</f>
        <v>85</v>
      </c>
      <c r="D108" s="5">
        <f>B108+C108</f>
        <v>45012</v>
      </c>
      <c r="E108" s="5">
        <f>D108</f>
        <v>45012</v>
      </c>
      <c r="F108">
        <f>$F$66</f>
        <v>14</v>
      </c>
      <c r="G108" s="5">
        <f>E108+F108</f>
        <v>45026</v>
      </c>
      <c r="H108" s="6" t="s">
        <v>54</v>
      </c>
      <c r="I108" s="7" t="s">
        <v>55</v>
      </c>
      <c r="J108" s="7">
        <v>7.6246669624649996</v>
      </c>
      <c r="L108" t="s">
        <v>85</v>
      </c>
      <c r="M108">
        <f>AVERAGE(J108:J112)</f>
        <v>22.229373770220899</v>
      </c>
    </row>
    <row r="109" spans="1:13" x14ac:dyDescent="0.25">
      <c r="A109">
        <v>2</v>
      </c>
      <c r="B109" s="5">
        <f>G108</f>
        <v>45026</v>
      </c>
      <c r="C109">
        <f>$C$106</f>
        <v>85</v>
      </c>
      <c r="D109" s="5">
        <f t="shared" ref="D109:D112" si="53">B109+C109</f>
        <v>45111</v>
      </c>
      <c r="E109" s="5">
        <f t="shared" ref="E109:E112" si="54">D109</f>
        <v>45111</v>
      </c>
      <c r="F109">
        <f>$F$66</f>
        <v>14</v>
      </c>
      <c r="G109" s="5">
        <f t="shared" ref="G109:G112" si="55">E109+F109</f>
        <v>45125</v>
      </c>
      <c r="H109" s="6" t="s">
        <v>54</v>
      </c>
      <c r="I109" s="7" t="s">
        <v>56</v>
      </c>
      <c r="J109" s="7">
        <v>21.381551245480601</v>
      </c>
    </row>
    <row r="110" spans="1:13" x14ac:dyDescent="0.25">
      <c r="A110">
        <v>3</v>
      </c>
      <c r="B110" s="5">
        <f t="shared" ref="B110:B112" si="56">G109</f>
        <v>45125</v>
      </c>
      <c r="C110">
        <f>$C$106</f>
        <v>85</v>
      </c>
      <c r="D110" s="5">
        <f t="shared" si="53"/>
        <v>45210</v>
      </c>
      <c r="E110" s="5">
        <f t="shared" si="54"/>
        <v>45210</v>
      </c>
      <c r="F110">
        <f>$F$66</f>
        <v>14</v>
      </c>
      <c r="G110" s="5">
        <f t="shared" si="55"/>
        <v>45224</v>
      </c>
      <c r="H110" s="6" t="s">
        <v>57</v>
      </c>
      <c r="I110" s="7" t="s">
        <v>58</v>
      </c>
      <c r="J110" s="7">
        <v>23.5143820429271</v>
      </c>
    </row>
    <row r="111" spans="1:13" x14ac:dyDescent="0.25">
      <c r="A111">
        <v>4</v>
      </c>
      <c r="B111" s="5">
        <f t="shared" si="56"/>
        <v>45224</v>
      </c>
      <c r="C111">
        <f>$C$106</f>
        <v>85</v>
      </c>
      <c r="D111" s="5">
        <f t="shared" si="53"/>
        <v>45309</v>
      </c>
      <c r="E111" s="5">
        <f t="shared" si="54"/>
        <v>45309</v>
      </c>
      <c r="F111">
        <f>$F$66</f>
        <v>14</v>
      </c>
      <c r="G111" s="5">
        <f t="shared" si="55"/>
        <v>45323</v>
      </c>
      <c r="H111" s="6" t="s">
        <v>59</v>
      </c>
      <c r="I111" s="7" t="s">
        <v>60</v>
      </c>
      <c r="J111" s="7">
        <v>30.488505363509599</v>
      </c>
    </row>
    <row r="112" spans="1:13" x14ac:dyDescent="0.25">
      <c r="A112">
        <v>5</v>
      </c>
      <c r="B112" s="5">
        <f t="shared" si="56"/>
        <v>45323</v>
      </c>
      <c r="C112">
        <f>$C$106</f>
        <v>85</v>
      </c>
      <c r="D112" s="5">
        <f t="shared" si="53"/>
        <v>45408</v>
      </c>
      <c r="E112" s="5">
        <f t="shared" si="54"/>
        <v>45408</v>
      </c>
      <c r="F112">
        <f>$F$66</f>
        <v>14</v>
      </c>
      <c r="G112" s="5">
        <f t="shared" si="55"/>
        <v>45422</v>
      </c>
      <c r="H112" s="6" t="s">
        <v>59</v>
      </c>
      <c r="I112" s="7" t="s">
        <v>61</v>
      </c>
      <c r="J112" s="7">
        <v>28.137763236722201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base_model</vt:lpstr>
      <vt:lpstr>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Vernimmen</dc:creator>
  <cp:lastModifiedBy>Gilles Vernimmen</cp:lastModifiedBy>
  <dcterms:created xsi:type="dcterms:W3CDTF">2015-06-05T18:17:20Z</dcterms:created>
  <dcterms:modified xsi:type="dcterms:W3CDTF">2024-03-28T23:59:40Z</dcterms:modified>
</cp:coreProperties>
</file>