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trotallent DS plus\Assignment\IPWS assignments\"/>
    </mc:Choice>
  </mc:AlternateContent>
  <bookViews>
    <workbookView xWindow="0" yWindow="0" windowWidth="20490" windowHeight="9045"/>
  </bookViews>
  <sheets>
    <sheet name="Test1" sheetId="2" r:id="rId1"/>
    <sheet name="Test2" sheetId="3" r:id="rId2"/>
    <sheet name="Test3" sheetId="4" r:id="rId3"/>
    <sheet name="Test4" sheetId="5" r:id="rId4"/>
    <sheet name="Test5" sheetId="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6" l="1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4" i="6"/>
  <c r="C32" i="5"/>
  <c r="C28" i="5"/>
  <c r="C22" i="5"/>
  <c r="C11" i="5" l="1"/>
  <c r="C10" i="5"/>
  <c r="C13" i="5" l="1"/>
  <c r="E21" i="4"/>
  <c r="E11" i="3" l="1"/>
  <c r="E12" i="3"/>
  <c r="E13" i="3"/>
  <c r="E14" i="3"/>
  <c r="E15" i="3"/>
  <c r="E16" i="3"/>
  <c r="E17" i="3"/>
  <c r="E18" i="3"/>
  <c r="E19" i="3"/>
  <c r="E10" i="3"/>
</calcChain>
</file>

<file path=xl/sharedStrings.xml><?xml version="1.0" encoding="utf-8"?>
<sst xmlns="http://schemas.openxmlformats.org/spreadsheetml/2006/main" count="137" uniqueCount="118">
  <si>
    <t>Click Consulting</t>
  </si>
  <si>
    <t>Exercise</t>
  </si>
  <si>
    <t>Conditionally format the duplicate checks using the style: Light Red Fill with Dark Red Text</t>
  </si>
  <si>
    <t>Check List</t>
  </si>
  <si>
    <t>CkNum</t>
  </si>
  <si>
    <t>VID</t>
  </si>
  <si>
    <t>Date</t>
  </si>
  <si>
    <t>Amount</t>
  </si>
  <si>
    <t>SSC201</t>
  </si>
  <si>
    <t>TNK900</t>
  </si>
  <si>
    <t>MER332</t>
  </si>
  <si>
    <t>TME400</t>
  </si>
  <si>
    <t>TRI002</t>
  </si>
  <si>
    <t>MOR300</t>
  </si>
  <si>
    <t>SMI331</t>
  </si>
  <si>
    <t>SSP204</t>
  </si>
  <si>
    <t>SMI333</t>
  </si>
  <si>
    <t>MER333</t>
  </si>
  <si>
    <t>Test1</t>
  </si>
  <si>
    <t>Please perform the following:</t>
  </si>
  <si>
    <t>Inventory Turnover</t>
  </si>
  <si>
    <t>Item</t>
  </si>
  <si>
    <t>AB101</t>
  </si>
  <si>
    <t>XY200</t>
  </si>
  <si>
    <t>CG231</t>
  </si>
  <si>
    <t>HA882</t>
  </si>
  <si>
    <t>ZZ750</t>
  </si>
  <si>
    <t>LL002</t>
  </si>
  <si>
    <t>PY552</t>
  </si>
  <si>
    <t>JJ120</t>
  </si>
  <si>
    <t>JA221</t>
  </si>
  <si>
    <t>RJ061</t>
  </si>
  <si>
    <t>Test2</t>
  </si>
  <si>
    <t>Sale</t>
  </si>
  <si>
    <t>Inventory</t>
  </si>
  <si>
    <t>Sales/Inventory</t>
  </si>
  <si>
    <t>Conditionally format the Turnover column with the Three Arrows Icon Set. Pls see the rule below:</t>
  </si>
  <si>
    <t>Rule: If Sales/Inventory is 0 then Yellow color flat arrow, if Sales/Inventory is +ve then green color up arrow else red color down arrow</t>
  </si>
  <si>
    <t>Prevent the user from entering any amount greater than $75 or less than $0, in the Amount column for Meals</t>
  </si>
  <si>
    <t>Travel Expense Reimbursement</t>
  </si>
  <si>
    <t>Name:</t>
  </si>
  <si>
    <t>Date:</t>
  </si>
  <si>
    <t>Client:</t>
  </si>
  <si>
    <t>Account</t>
  </si>
  <si>
    <t>Notes</t>
  </si>
  <si>
    <t>Air</t>
  </si>
  <si>
    <t>Travel</t>
  </si>
  <si>
    <t>Hotel</t>
  </si>
  <si>
    <t>Meals</t>
  </si>
  <si>
    <t>Meals &amp; Ent</t>
  </si>
  <si>
    <t>Car</t>
  </si>
  <si>
    <t>Parking</t>
  </si>
  <si>
    <t>Total</t>
  </si>
  <si>
    <t>Test3</t>
  </si>
  <si>
    <t>Display input message and error alert as "Meals amount must be between 0 and 75"</t>
  </si>
  <si>
    <t>Wrap a ROUND function around the SUBTOTAL functions used to compute Total Assets, Total Liabilities and Total Liabilities and Equity and round them to the nearest whole dollar</t>
  </si>
  <si>
    <t>Note: the Difference should be zero after you insert the ROUND functions</t>
  </si>
  <si>
    <t>In Balance?</t>
  </si>
  <si>
    <t>Total Assets</t>
  </si>
  <si>
    <t>Total Liabilities and Equity</t>
  </si>
  <si>
    <t>Difference</t>
  </si>
  <si>
    <t>Balance Sheet</t>
  </si>
  <si>
    <t>Cash</t>
  </si>
  <si>
    <t>Accounts Receivable</t>
  </si>
  <si>
    <t>Accounts Payable</t>
  </si>
  <si>
    <t>Accrued Liabilities</t>
  </si>
  <si>
    <t>Total Liabilities</t>
  </si>
  <si>
    <t>Owners Equity</t>
  </si>
  <si>
    <t>Test4</t>
  </si>
  <si>
    <t>Write a formula to populate the Full Name column with the last name, then a comma space, then first name</t>
  </si>
  <si>
    <t>Example: Mann, Brandon</t>
  </si>
  <si>
    <t>Use the CONCATENATE worksheet function to populate the Function column</t>
  </si>
  <si>
    <t>Use the concatenation operator (&amp;) to populate the Operator column</t>
  </si>
  <si>
    <t>Employees</t>
  </si>
  <si>
    <t>Function</t>
  </si>
  <si>
    <t>Operator</t>
  </si>
  <si>
    <t>First</t>
  </si>
  <si>
    <t>Last</t>
  </si>
  <si>
    <t>Full Name</t>
  </si>
  <si>
    <t>Brandon</t>
  </si>
  <si>
    <t>Mann</t>
  </si>
  <si>
    <t>Debra</t>
  </si>
  <si>
    <t>Howard</t>
  </si>
  <si>
    <t>David</t>
  </si>
  <si>
    <t>Cogdell</t>
  </si>
  <si>
    <t>Justin</t>
  </si>
  <si>
    <t>Ahn</t>
  </si>
  <si>
    <t>Marguerite</t>
  </si>
  <si>
    <t>Guerra</t>
  </si>
  <si>
    <t>Willard</t>
  </si>
  <si>
    <t>Stiffler</t>
  </si>
  <si>
    <t>John</t>
  </si>
  <si>
    <t>Evans</t>
  </si>
  <si>
    <t>Felicia</t>
  </si>
  <si>
    <t>Regalado</t>
  </si>
  <si>
    <t>Alexis</t>
  </si>
  <si>
    <t>Bowman</t>
  </si>
  <si>
    <t>Lorine</t>
  </si>
  <si>
    <t>Ofarrell</t>
  </si>
  <si>
    <t>Carol</t>
  </si>
  <si>
    <t>Monzo</t>
  </si>
  <si>
    <t>Brenda</t>
  </si>
  <si>
    <t>Eaton</t>
  </si>
  <si>
    <t>William</t>
  </si>
  <si>
    <t>Latham</t>
  </si>
  <si>
    <t>Roger</t>
  </si>
  <si>
    <t>Carter</t>
  </si>
  <si>
    <t>Steven</t>
  </si>
  <si>
    <t>Mackey</t>
  </si>
  <si>
    <t>Maria</t>
  </si>
  <si>
    <t>Shults</t>
  </si>
  <si>
    <t>Melanie</t>
  </si>
  <si>
    <t>Harmon</t>
  </si>
  <si>
    <t>Marilyn</t>
  </si>
  <si>
    <t>Greene</t>
  </si>
  <si>
    <t>Florence</t>
  </si>
  <si>
    <t>Ball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</si>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</sst>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2" xfId="0" applyFont="1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6" fillId="0" borderId="3" xfId="0" applyFon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4" xfId="0" applyBorder="1"/>
    <xf numFmtId="165" fontId="0" fillId="0" borderId="0" xfId="0" applyNumberFormat="1"/>
    <xf numFmtId="165" fontId="1" fillId="2" borderId="1" xfId="1" applyNumberFormat="1"/>
    <xf numFmtId="165" fontId="0" fillId="0" borderId="3" xfId="0" applyNumberFormat="1" applyBorder="1"/>
    <xf numFmtId="0" fontId="0" fillId="0" borderId="0" xfId="0" applyAlignment="1">
      <alignment horizontal="left" indent="1"/>
    </xf>
    <xf numFmtId="164" fontId="0" fillId="0" borderId="3" xfId="0" applyNumberFormat="1" applyBorder="1"/>
    <xf numFmtId="164" fontId="1" fillId="2" borderId="1" xfId="1" applyNumberFormat="1"/>
    <xf numFmtId="0" fontId="3" fillId="0" borderId="0" xfId="0" applyFont="1"/>
    <xf numFmtId="0" fontId="2" fillId="0" borderId="0" xfId="2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1" xfId="1"/>
  </cellXfs>
  <cellStyles count="3">
    <cellStyle name="Explanatory Text" xfId="2" builtinId="53"/>
    <cellStyle name="Normal" xfId="0" builtinId="0"/>
    <cellStyle name="Output" xfId="1" builtinId="2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L10" sqref="L10"/>
    </sheetView>
  </sheetViews>
  <sheetFormatPr defaultRowHeight="15" x14ac:dyDescent="0.25"/>
  <cols>
    <col min="2" max="2" width="12" customWidth="1"/>
    <col min="3" max="3" width="11.85546875" customWidth="1"/>
    <col min="4" max="5" width="12" customWidth="1"/>
  </cols>
  <sheetData>
    <row r="1" spans="1:5" ht="24" thickBot="1" x14ac:dyDescent="0.4">
      <c r="A1" s="1" t="s">
        <v>18</v>
      </c>
      <c r="B1" s="2"/>
      <c r="C1" s="2"/>
      <c r="D1" s="2"/>
      <c r="E1" s="2"/>
    </row>
    <row r="2" spans="1:5" ht="18.75" x14ac:dyDescent="0.3">
      <c r="A2" s="3"/>
    </row>
    <row r="4" spans="1:5" x14ac:dyDescent="0.25">
      <c r="A4" s="4" t="s">
        <v>1</v>
      </c>
      <c r="B4" t="s">
        <v>19</v>
      </c>
    </row>
    <row r="5" spans="1:5" x14ac:dyDescent="0.25">
      <c r="C5" t="s">
        <v>2</v>
      </c>
    </row>
    <row r="7" spans="1:5" x14ac:dyDescent="0.25">
      <c r="A7" s="4"/>
    </row>
    <row r="8" spans="1:5" x14ac:dyDescent="0.25">
      <c r="A8" s="4" t="s">
        <v>3</v>
      </c>
    </row>
    <row r="10" spans="1:5" x14ac:dyDescent="0.25">
      <c r="B10" s="5" t="s">
        <v>4</v>
      </c>
      <c r="C10" s="5" t="s">
        <v>5</v>
      </c>
      <c r="D10" s="5" t="s">
        <v>6</v>
      </c>
      <c r="E10" s="5" t="s">
        <v>7</v>
      </c>
    </row>
    <row r="11" spans="1:5" x14ac:dyDescent="0.25">
      <c r="B11">
        <v>4752</v>
      </c>
      <c r="C11" t="s">
        <v>8</v>
      </c>
      <c r="D11" s="6">
        <v>41164</v>
      </c>
      <c r="E11" s="7">
        <v>1460</v>
      </c>
    </row>
    <row r="12" spans="1:5" x14ac:dyDescent="0.25">
      <c r="B12">
        <v>4753</v>
      </c>
      <c r="C12" t="s">
        <v>9</v>
      </c>
      <c r="D12" s="6">
        <v>41171</v>
      </c>
      <c r="E12" s="7">
        <v>645</v>
      </c>
    </row>
    <row r="13" spans="1:5" x14ac:dyDescent="0.25">
      <c r="B13">
        <v>4754</v>
      </c>
      <c r="C13" t="s">
        <v>10</v>
      </c>
      <c r="D13" s="6">
        <v>41178</v>
      </c>
      <c r="E13" s="7">
        <v>772</v>
      </c>
    </row>
    <row r="14" spans="1:5" x14ac:dyDescent="0.25">
      <c r="B14">
        <v>4755</v>
      </c>
      <c r="C14" t="s">
        <v>11</v>
      </c>
      <c r="D14" s="6">
        <v>41185</v>
      </c>
      <c r="E14" s="7">
        <v>469</v>
      </c>
    </row>
    <row r="15" spans="1:5" x14ac:dyDescent="0.25">
      <c r="B15">
        <v>4753</v>
      </c>
      <c r="C15" t="s">
        <v>9</v>
      </c>
      <c r="D15" s="6">
        <v>41171</v>
      </c>
      <c r="E15" s="7">
        <v>645</v>
      </c>
    </row>
    <row r="16" spans="1:5" x14ac:dyDescent="0.25">
      <c r="B16">
        <v>4757</v>
      </c>
      <c r="C16" t="s">
        <v>12</v>
      </c>
      <c r="D16" s="6">
        <v>41199</v>
      </c>
      <c r="E16" s="7">
        <v>489</v>
      </c>
    </row>
    <row r="17" spans="2:5" x14ac:dyDescent="0.25">
      <c r="B17">
        <v>4758</v>
      </c>
      <c r="C17" t="s">
        <v>13</v>
      </c>
      <c r="D17" s="6">
        <v>41206</v>
      </c>
      <c r="E17" s="7">
        <v>1692</v>
      </c>
    </row>
    <row r="18" spans="2:5" x14ac:dyDescent="0.25">
      <c r="B18">
        <v>4759</v>
      </c>
      <c r="C18" t="s">
        <v>14</v>
      </c>
      <c r="D18" s="6">
        <v>41213</v>
      </c>
      <c r="E18" s="7">
        <v>239</v>
      </c>
    </row>
    <row r="19" spans="2:5" x14ac:dyDescent="0.25">
      <c r="B19">
        <v>4760</v>
      </c>
      <c r="C19" t="s">
        <v>15</v>
      </c>
      <c r="D19" s="6">
        <v>41220</v>
      </c>
      <c r="E19" s="7">
        <v>880</v>
      </c>
    </row>
    <row r="20" spans="2:5" x14ac:dyDescent="0.25">
      <c r="B20">
        <v>4761</v>
      </c>
      <c r="C20" t="s">
        <v>16</v>
      </c>
      <c r="D20" s="6">
        <v>41227</v>
      </c>
      <c r="E20" s="7">
        <v>347</v>
      </c>
    </row>
    <row r="21" spans="2:5" x14ac:dyDescent="0.25">
      <c r="B21">
        <v>4762</v>
      </c>
      <c r="C21" t="s">
        <v>17</v>
      </c>
      <c r="D21" s="6">
        <v>41234</v>
      </c>
      <c r="E21" s="7">
        <v>718</v>
      </c>
    </row>
    <row r="22" spans="2:5" x14ac:dyDescent="0.25">
      <c r="B22">
        <v>4758</v>
      </c>
      <c r="C22" t="s">
        <v>13</v>
      </c>
      <c r="D22" s="6">
        <v>41206</v>
      </c>
      <c r="E22" s="7">
        <v>1692</v>
      </c>
    </row>
  </sheetData>
  <conditionalFormatting sqref="B11:B22">
    <cfRule type="cellIs" dxfId="4" priority="2" operator="equal">
      <formula>4753</formula>
    </cfRule>
    <cfRule type="cellIs" dxfId="3" priority="1" operator="equal">
      <formula>4758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23" sqref="D23"/>
    </sheetView>
  </sheetViews>
  <sheetFormatPr defaultRowHeight="15" x14ac:dyDescent="0.25"/>
  <cols>
    <col min="2" max="2" width="12.140625" customWidth="1"/>
    <col min="5" max="5" width="14.140625" bestFit="1" customWidth="1"/>
  </cols>
  <sheetData>
    <row r="1" spans="1:8" ht="24" thickBot="1" x14ac:dyDescent="0.4">
      <c r="A1" s="1" t="s">
        <v>32</v>
      </c>
      <c r="B1" s="2"/>
      <c r="C1" s="2"/>
      <c r="D1" s="2"/>
      <c r="E1" s="2"/>
      <c r="F1" s="2"/>
      <c r="G1" s="2"/>
      <c r="H1" s="2"/>
    </row>
    <row r="2" spans="1:8" ht="18.75" x14ac:dyDescent="0.3">
      <c r="A2" s="3" t="s">
        <v>0</v>
      </c>
    </row>
    <row r="4" spans="1:8" x14ac:dyDescent="0.25">
      <c r="A4" s="4" t="s">
        <v>1</v>
      </c>
      <c r="B4" t="s">
        <v>19</v>
      </c>
    </row>
    <row r="5" spans="1:8" x14ac:dyDescent="0.25">
      <c r="C5" t="s">
        <v>36</v>
      </c>
    </row>
    <row r="6" spans="1:8" x14ac:dyDescent="0.25">
      <c r="C6" t="s">
        <v>37</v>
      </c>
    </row>
    <row r="7" spans="1:8" x14ac:dyDescent="0.25">
      <c r="A7" s="4" t="s">
        <v>20</v>
      </c>
    </row>
    <row r="9" spans="1:8" x14ac:dyDescent="0.25">
      <c r="B9" s="5" t="s">
        <v>21</v>
      </c>
      <c r="C9" s="5" t="s">
        <v>34</v>
      </c>
      <c r="D9" s="5" t="s">
        <v>33</v>
      </c>
      <c r="E9" s="5" t="s">
        <v>35</v>
      </c>
    </row>
    <row r="10" spans="1:8" x14ac:dyDescent="0.25">
      <c r="B10" t="s">
        <v>22</v>
      </c>
      <c r="C10">
        <v>3729</v>
      </c>
      <c r="D10">
        <v>7473</v>
      </c>
      <c r="E10">
        <f>D10-C10</f>
        <v>3744</v>
      </c>
    </row>
    <row r="11" spans="1:8" x14ac:dyDescent="0.25">
      <c r="B11" t="s">
        <v>23</v>
      </c>
      <c r="C11">
        <v>1146</v>
      </c>
      <c r="D11">
        <v>5121</v>
      </c>
      <c r="E11">
        <f t="shared" ref="E11:E19" si="0">D11-C11</f>
        <v>3975</v>
      </c>
    </row>
    <row r="12" spans="1:8" x14ac:dyDescent="0.25">
      <c r="B12" t="s">
        <v>24</v>
      </c>
      <c r="C12">
        <v>3638</v>
      </c>
      <c r="D12">
        <v>2972</v>
      </c>
      <c r="E12">
        <f t="shared" si="0"/>
        <v>-666</v>
      </c>
    </row>
    <row r="13" spans="1:8" x14ac:dyDescent="0.25">
      <c r="B13" t="s">
        <v>25</v>
      </c>
      <c r="C13">
        <v>1132</v>
      </c>
      <c r="D13">
        <v>1087</v>
      </c>
      <c r="E13">
        <f t="shared" si="0"/>
        <v>-45</v>
      </c>
    </row>
    <row r="14" spans="1:8" x14ac:dyDescent="0.25">
      <c r="B14" t="s">
        <v>26</v>
      </c>
      <c r="C14">
        <v>8130</v>
      </c>
      <c r="D14">
        <v>8130</v>
      </c>
      <c r="E14">
        <f t="shared" si="0"/>
        <v>0</v>
      </c>
    </row>
    <row r="15" spans="1:8" x14ac:dyDescent="0.25">
      <c r="B15" t="s">
        <v>27</v>
      </c>
      <c r="C15">
        <v>3170</v>
      </c>
      <c r="D15">
        <v>2077</v>
      </c>
      <c r="E15">
        <f t="shared" si="0"/>
        <v>-1093</v>
      </c>
    </row>
    <row r="16" spans="1:8" x14ac:dyDescent="0.25">
      <c r="B16" t="s">
        <v>28</v>
      </c>
      <c r="C16">
        <v>7208</v>
      </c>
      <c r="D16">
        <v>9003</v>
      </c>
      <c r="E16">
        <f t="shared" si="0"/>
        <v>1795</v>
      </c>
    </row>
    <row r="17" spans="2:5" x14ac:dyDescent="0.25">
      <c r="B17" t="s">
        <v>29</v>
      </c>
      <c r="C17">
        <v>8403</v>
      </c>
      <c r="D17">
        <v>6273</v>
      </c>
      <c r="E17">
        <f t="shared" si="0"/>
        <v>-2130</v>
      </c>
    </row>
    <row r="18" spans="2:5" x14ac:dyDescent="0.25">
      <c r="B18" t="s">
        <v>30</v>
      </c>
      <c r="C18">
        <v>4671</v>
      </c>
      <c r="D18">
        <v>4671</v>
      </c>
      <c r="E18">
        <f t="shared" si="0"/>
        <v>0</v>
      </c>
    </row>
    <row r="19" spans="2:5" x14ac:dyDescent="0.25">
      <c r="B19" t="s">
        <v>31</v>
      </c>
      <c r="C19">
        <v>2661</v>
      </c>
      <c r="D19">
        <v>6531</v>
      </c>
      <c r="E19">
        <f t="shared" si="0"/>
        <v>3870</v>
      </c>
    </row>
  </sheetData>
  <conditionalFormatting sqref="E10:E19">
    <cfRule type="cellIs" dxfId="2" priority="4" operator="equal">
      <formula>0</formula>
    </cfRule>
    <cfRule type="cellIs" dxfId="1" priority="3" operator="greaterThan">
      <formula>0</formula>
    </cfRule>
    <cfRule type="cellIs" dxfId="0" priority="2" operator="lessThan">
      <formula>0</formula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7" sqref="E17"/>
    </sheetView>
  </sheetViews>
  <sheetFormatPr defaultRowHeight="15" x14ac:dyDescent="0.25"/>
  <cols>
    <col min="3" max="3" width="13.85546875" customWidth="1"/>
    <col min="4" max="4" width="18.28515625" customWidth="1"/>
  </cols>
  <sheetData>
    <row r="1" spans="1:8" ht="24" thickBot="1" x14ac:dyDescent="0.4">
      <c r="A1" s="1" t="s">
        <v>53</v>
      </c>
      <c r="B1" s="2"/>
      <c r="C1" s="2"/>
      <c r="D1" s="2"/>
      <c r="E1" s="2"/>
      <c r="F1" s="2"/>
      <c r="G1" s="2"/>
      <c r="H1" s="2"/>
    </row>
    <row r="2" spans="1:8" ht="18.75" x14ac:dyDescent="0.3">
      <c r="A2" s="3"/>
    </row>
    <row r="4" spans="1:8" x14ac:dyDescent="0.25">
      <c r="A4" s="4" t="s">
        <v>1</v>
      </c>
      <c r="B4" t="s">
        <v>19</v>
      </c>
    </row>
    <row r="5" spans="1:8" x14ac:dyDescent="0.25">
      <c r="C5" t="s">
        <v>38</v>
      </c>
    </row>
    <row r="6" spans="1:8" x14ac:dyDescent="0.25">
      <c r="C6" t="s">
        <v>54</v>
      </c>
    </row>
    <row r="8" spans="1:8" x14ac:dyDescent="0.25">
      <c r="A8" s="4" t="s">
        <v>39</v>
      </c>
    </row>
    <row r="10" spans="1:8" x14ac:dyDescent="0.25">
      <c r="B10" t="s">
        <v>40</v>
      </c>
      <c r="C10" s="8"/>
    </row>
    <row r="11" spans="1:8" x14ac:dyDescent="0.25">
      <c r="B11" t="s">
        <v>41</v>
      </c>
      <c r="C11" s="8"/>
    </row>
    <row r="12" spans="1:8" x14ac:dyDescent="0.25">
      <c r="B12" t="s">
        <v>42</v>
      </c>
      <c r="C12" s="8"/>
    </row>
    <row r="14" spans="1:8" x14ac:dyDescent="0.25">
      <c r="B14" s="5" t="s">
        <v>21</v>
      </c>
      <c r="C14" s="5" t="s">
        <v>43</v>
      </c>
      <c r="D14" s="5" t="s">
        <v>44</v>
      </c>
      <c r="E14" s="5" t="s">
        <v>7</v>
      </c>
    </row>
    <row r="15" spans="1:8" x14ac:dyDescent="0.25">
      <c r="B15" t="s">
        <v>45</v>
      </c>
      <c r="C15" t="s">
        <v>46</v>
      </c>
      <c r="E15" s="9">
        <v>0</v>
      </c>
    </row>
    <row r="16" spans="1:8" x14ac:dyDescent="0.25">
      <c r="B16" t="s">
        <v>47</v>
      </c>
      <c r="C16" t="s">
        <v>46</v>
      </c>
      <c r="E16" s="9">
        <v>0</v>
      </c>
    </row>
    <row r="17" spans="2:5" x14ac:dyDescent="0.25">
      <c r="B17" t="s">
        <v>48</v>
      </c>
      <c r="C17" t="s">
        <v>49</v>
      </c>
      <c r="E17" s="10">
        <v>34</v>
      </c>
    </row>
    <row r="18" spans="2:5" x14ac:dyDescent="0.25">
      <c r="B18" t="s">
        <v>50</v>
      </c>
      <c r="C18" t="s">
        <v>46</v>
      </c>
      <c r="E18" s="9">
        <v>0</v>
      </c>
    </row>
    <row r="19" spans="2:5" x14ac:dyDescent="0.25">
      <c r="B19" t="s">
        <v>51</v>
      </c>
      <c r="C19" t="s">
        <v>46</v>
      </c>
      <c r="E19" s="9">
        <v>0</v>
      </c>
    </row>
    <row r="20" spans="2:5" x14ac:dyDescent="0.25">
      <c r="E20" s="11"/>
    </row>
    <row r="21" spans="2:5" x14ac:dyDescent="0.25">
      <c r="B21" s="12" t="s">
        <v>52</v>
      </c>
      <c r="E21" s="9">
        <f>SUM(E15:E20)</f>
        <v>34</v>
      </c>
    </row>
  </sheetData>
  <dataValidations count="1">
    <dataValidation type="decimal" allowBlank="1" showInputMessage="1" showErrorMessage="1" errorTitle="INVALID" error="Meals amount must be between 0 and 75" sqref="E17">
      <formula1>0</formula1>
      <formula2>75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22" sqref="C22"/>
    </sheetView>
  </sheetViews>
  <sheetFormatPr defaultRowHeight="15" x14ac:dyDescent="0.25"/>
  <cols>
    <col min="2" max="2" width="24.140625" customWidth="1"/>
    <col min="3" max="3" width="22.5703125" customWidth="1"/>
  </cols>
  <sheetData>
    <row r="1" spans="1:8" ht="24" thickBot="1" x14ac:dyDescent="0.4">
      <c r="A1" s="1" t="s">
        <v>68</v>
      </c>
      <c r="B1" s="2"/>
      <c r="C1" s="2"/>
      <c r="D1" s="2"/>
      <c r="E1" s="2"/>
      <c r="F1" s="2"/>
      <c r="G1" s="2"/>
      <c r="H1" s="2"/>
    </row>
    <row r="2" spans="1:8" ht="18.75" x14ac:dyDescent="0.3">
      <c r="A2" s="3"/>
    </row>
    <row r="4" spans="1:8" x14ac:dyDescent="0.25">
      <c r="A4" s="4" t="s">
        <v>1</v>
      </c>
      <c r="B4" t="s">
        <v>19</v>
      </c>
    </row>
    <row r="5" spans="1:8" x14ac:dyDescent="0.25">
      <c r="A5" s="4"/>
      <c r="B5" t="s">
        <v>55</v>
      </c>
    </row>
    <row r="6" spans="1:8" x14ac:dyDescent="0.25">
      <c r="A6" s="4"/>
      <c r="B6" t="s">
        <v>56</v>
      </c>
    </row>
    <row r="9" spans="1:8" x14ac:dyDescent="0.25">
      <c r="A9" s="4" t="s">
        <v>57</v>
      </c>
    </row>
    <row r="10" spans="1:8" x14ac:dyDescent="0.25">
      <c r="A10" s="4"/>
      <c r="B10" t="s">
        <v>58</v>
      </c>
      <c r="C10" s="9">
        <f>C22</f>
        <v>537970</v>
      </c>
    </row>
    <row r="11" spans="1:8" x14ac:dyDescent="0.25">
      <c r="A11" s="4"/>
      <c r="B11" t="s">
        <v>59</v>
      </c>
      <c r="C11" s="9">
        <f>C32</f>
        <v>537970</v>
      </c>
    </row>
    <row r="12" spans="1:8" ht="3.95" customHeight="1" x14ac:dyDescent="0.25">
      <c r="A12" s="4"/>
      <c r="C12" s="11"/>
    </row>
    <row r="13" spans="1:8" x14ac:dyDescent="0.25">
      <c r="A13" s="4"/>
      <c r="B13" t="s">
        <v>60</v>
      </c>
      <c r="C13" s="9">
        <f>C10-C11</f>
        <v>0</v>
      </c>
    </row>
    <row r="16" spans="1:8" x14ac:dyDescent="0.25">
      <c r="A16" s="4" t="s">
        <v>61</v>
      </c>
    </row>
    <row r="18" spans="2:3" x14ac:dyDescent="0.25">
      <c r="B18" t="s">
        <v>62</v>
      </c>
      <c r="C18" s="7">
        <v>125345.1</v>
      </c>
    </row>
    <row r="19" spans="2:3" x14ac:dyDescent="0.25">
      <c r="B19" t="s">
        <v>63</v>
      </c>
      <c r="C19" s="7">
        <v>176855.4</v>
      </c>
    </row>
    <row r="20" spans="2:3" x14ac:dyDescent="0.25">
      <c r="B20" t="s">
        <v>34</v>
      </c>
      <c r="C20" s="7">
        <v>235770.07</v>
      </c>
    </row>
    <row r="21" spans="2:3" ht="3.95" customHeight="1" x14ac:dyDescent="0.25">
      <c r="C21" s="13"/>
    </row>
    <row r="22" spans="2:3" x14ac:dyDescent="0.25">
      <c r="B22" t="s">
        <v>58</v>
      </c>
      <c r="C22" s="14">
        <f>ROUND(SUBTOTAL(9,C18:C21),-1)</f>
        <v>537970</v>
      </c>
    </row>
    <row r="23" spans="2:3" x14ac:dyDescent="0.25">
      <c r="C23" s="7"/>
    </row>
    <row r="24" spans="2:3" x14ac:dyDescent="0.25">
      <c r="C24" s="7"/>
    </row>
    <row r="25" spans="2:3" x14ac:dyDescent="0.25">
      <c r="B25" t="s">
        <v>64</v>
      </c>
      <c r="C25" s="7">
        <v>115877.02</v>
      </c>
    </row>
    <row r="26" spans="2:3" x14ac:dyDescent="0.25">
      <c r="B26" t="s">
        <v>65</v>
      </c>
      <c r="C26" s="7">
        <v>25300.03</v>
      </c>
    </row>
    <row r="27" spans="2:3" ht="3.95" customHeight="1" x14ac:dyDescent="0.25">
      <c r="C27" s="13"/>
    </row>
    <row r="28" spans="2:3" x14ac:dyDescent="0.25">
      <c r="B28" t="s">
        <v>66</v>
      </c>
      <c r="C28" s="14">
        <f>ROUND(SUBTOTAL(9,C25:C27),0)</f>
        <v>141177</v>
      </c>
    </row>
    <row r="29" spans="2:3" x14ac:dyDescent="0.25">
      <c r="C29" s="7"/>
    </row>
    <row r="30" spans="2:3" x14ac:dyDescent="0.25">
      <c r="B30" t="s">
        <v>67</v>
      </c>
      <c r="C30" s="7">
        <v>396793.1</v>
      </c>
    </row>
    <row r="31" spans="2:3" ht="3.95" customHeight="1" x14ac:dyDescent="0.25">
      <c r="C31" s="13"/>
    </row>
    <row r="32" spans="2:3" x14ac:dyDescent="0.25">
      <c r="B32" t="s">
        <v>59</v>
      </c>
      <c r="C32" s="14">
        <f>ROUND(SUBTOTAL(9,C25:C31),0)</f>
        <v>537970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6" workbookViewId="0">
      <selection activeCell="D18" sqref="D18"/>
    </sheetView>
  </sheetViews>
  <sheetFormatPr defaultRowHeight="15" x14ac:dyDescent="0.25"/>
  <cols>
    <col min="2" max="2" width="12.42578125" customWidth="1"/>
    <col min="3" max="3" width="11.140625" customWidth="1"/>
    <col min="4" max="5" width="20.7109375" customWidth="1"/>
    <col min="6" max="6" width="14.42578125" customWidth="1"/>
  </cols>
  <sheetData>
    <row r="1" spans="1:6" ht="24" thickBot="1" x14ac:dyDescent="0.4">
      <c r="A1" s="1" t="s">
        <v>117</v>
      </c>
      <c r="B1" s="2"/>
      <c r="C1" s="2"/>
      <c r="D1" s="2"/>
      <c r="E1" s="2"/>
      <c r="F1" s="2"/>
    </row>
    <row r="2" spans="1:6" ht="18.75" x14ac:dyDescent="0.3">
      <c r="A2" s="3"/>
    </row>
    <row r="4" spans="1:6" x14ac:dyDescent="0.25">
      <c r="A4" s="15" t="s">
        <v>1</v>
      </c>
      <c r="B4" t="s">
        <v>19</v>
      </c>
    </row>
    <row r="5" spans="1:6" x14ac:dyDescent="0.25">
      <c r="B5" t="s">
        <v>69</v>
      </c>
    </row>
    <row r="6" spans="1:6" x14ac:dyDescent="0.25">
      <c r="B6" t="s">
        <v>70</v>
      </c>
    </row>
    <row r="7" spans="1:6" x14ac:dyDescent="0.25">
      <c r="B7" t="s">
        <v>71</v>
      </c>
    </row>
    <row r="8" spans="1:6" x14ac:dyDescent="0.25">
      <c r="B8" t="s">
        <v>72</v>
      </c>
    </row>
    <row r="10" spans="1:6" x14ac:dyDescent="0.25">
      <c r="A10" s="15" t="s">
        <v>73</v>
      </c>
    </row>
    <row r="11" spans="1:6" x14ac:dyDescent="0.25">
      <c r="A11" s="15"/>
    </row>
    <row r="12" spans="1:6" x14ac:dyDescent="0.25">
      <c r="D12" s="16" t="s">
        <v>74</v>
      </c>
      <c r="E12" s="16" t="s">
        <v>75</v>
      </c>
    </row>
    <row r="13" spans="1:6" x14ac:dyDescent="0.25">
      <c r="B13" s="17" t="s">
        <v>76</v>
      </c>
      <c r="C13" s="17" t="s">
        <v>77</v>
      </c>
      <c r="D13" s="17" t="s">
        <v>78</v>
      </c>
      <c r="E13" s="17" t="s">
        <v>78</v>
      </c>
    </row>
    <row r="14" spans="1:6" x14ac:dyDescent="0.25">
      <c r="B14" t="s">
        <v>79</v>
      </c>
      <c r="C14" t="s">
        <v>80</v>
      </c>
      <c r="D14" s="18" t="str">
        <f>CONCATENATE(C14,", ",B14)</f>
        <v>Mann, Brandon</v>
      </c>
      <c r="E14" s="18" t="str">
        <f>C14&amp;", "&amp;B14</f>
        <v>Mann, Brandon</v>
      </c>
    </row>
    <row r="15" spans="1:6" x14ac:dyDescent="0.25">
      <c r="B15" t="s">
        <v>81</v>
      </c>
      <c r="C15" t="s">
        <v>82</v>
      </c>
      <c r="D15" s="18" t="str">
        <f t="shared" ref="D15:D32" si="0">CONCATENATE(C15,", ",B15)</f>
        <v>Howard, Debra</v>
      </c>
      <c r="E15" s="18" t="str">
        <f t="shared" ref="E15:E32" si="1">C15&amp;", "&amp;B15</f>
        <v>Howard, Debra</v>
      </c>
    </row>
    <row r="16" spans="1:6" x14ac:dyDescent="0.25">
      <c r="B16" t="s">
        <v>83</v>
      </c>
      <c r="C16" t="s">
        <v>84</v>
      </c>
      <c r="D16" s="18" t="str">
        <f t="shared" si="0"/>
        <v>Cogdell, David</v>
      </c>
      <c r="E16" s="18" t="str">
        <f t="shared" si="1"/>
        <v>Cogdell, David</v>
      </c>
    </row>
    <row r="17" spans="2:5" x14ac:dyDescent="0.25">
      <c r="B17" t="s">
        <v>85</v>
      </c>
      <c r="C17" t="s">
        <v>86</v>
      </c>
      <c r="D17" s="18" t="str">
        <f t="shared" si="0"/>
        <v>Ahn, Justin</v>
      </c>
      <c r="E17" s="18" t="str">
        <f t="shared" si="1"/>
        <v>Ahn, Justin</v>
      </c>
    </row>
    <row r="18" spans="2:5" x14ac:dyDescent="0.25">
      <c r="B18" t="s">
        <v>87</v>
      </c>
      <c r="C18" t="s">
        <v>88</v>
      </c>
      <c r="D18" s="18" t="str">
        <f t="shared" si="0"/>
        <v>Guerra, Marguerite</v>
      </c>
      <c r="E18" s="18" t="str">
        <f t="shared" si="1"/>
        <v>Guerra, Marguerite</v>
      </c>
    </row>
    <row r="19" spans="2:5" x14ac:dyDescent="0.25">
      <c r="B19" t="s">
        <v>89</v>
      </c>
      <c r="C19" t="s">
        <v>90</v>
      </c>
      <c r="D19" s="18" t="str">
        <f t="shared" si="0"/>
        <v>Stiffler, Willard</v>
      </c>
      <c r="E19" s="18" t="str">
        <f t="shared" si="1"/>
        <v>Stiffler, Willard</v>
      </c>
    </row>
    <row r="20" spans="2:5" x14ac:dyDescent="0.25">
      <c r="B20" t="s">
        <v>91</v>
      </c>
      <c r="C20" t="s">
        <v>92</v>
      </c>
      <c r="D20" s="18" t="str">
        <f t="shared" si="0"/>
        <v>Evans, John</v>
      </c>
      <c r="E20" s="18" t="str">
        <f t="shared" si="1"/>
        <v>Evans, John</v>
      </c>
    </row>
    <row r="21" spans="2:5" x14ac:dyDescent="0.25">
      <c r="B21" t="s">
        <v>93</v>
      </c>
      <c r="C21" t="s">
        <v>94</v>
      </c>
      <c r="D21" s="18" t="str">
        <f t="shared" si="0"/>
        <v>Regalado, Felicia</v>
      </c>
      <c r="E21" s="18" t="str">
        <f t="shared" si="1"/>
        <v>Regalado, Felicia</v>
      </c>
    </row>
    <row r="22" spans="2:5" x14ac:dyDescent="0.25">
      <c r="B22" t="s">
        <v>95</v>
      </c>
      <c r="C22" t="s">
        <v>96</v>
      </c>
      <c r="D22" s="18" t="str">
        <f t="shared" si="0"/>
        <v>Bowman, Alexis</v>
      </c>
      <c r="E22" s="18" t="str">
        <f t="shared" si="1"/>
        <v>Bowman, Alexis</v>
      </c>
    </row>
    <row r="23" spans="2:5" x14ac:dyDescent="0.25">
      <c r="B23" t="s">
        <v>97</v>
      </c>
      <c r="C23" t="s">
        <v>98</v>
      </c>
      <c r="D23" s="18" t="str">
        <f t="shared" si="0"/>
        <v>Ofarrell, Lorine</v>
      </c>
      <c r="E23" s="18" t="str">
        <f t="shared" si="1"/>
        <v>Ofarrell, Lorine</v>
      </c>
    </row>
    <row r="24" spans="2:5" x14ac:dyDescent="0.25">
      <c r="B24" t="s">
        <v>99</v>
      </c>
      <c r="C24" t="s">
        <v>100</v>
      </c>
      <c r="D24" s="18" t="str">
        <f t="shared" si="0"/>
        <v>Monzo, Carol</v>
      </c>
      <c r="E24" s="18" t="str">
        <f t="shared" si="1"/>
        <v>Monzo, Carol</v>
      </c>
    </row>
    <row r="25" spans="2:5" x14ac:dyDescent="0.25">
      <c r="B25" t="s">
        <v>101</v>
      </c>
      <c r="C25" t="s">
        <v>102</v>
      </c>
      <c r="D25" s="18" t="str">
        <f t="shared" si="0"/>
        <v>Eaton, Brenda</v>
      </c>
      <c r="E25" s="18" t="str">
        <f t="shared" si="1"/>
        <v>Eaton, Brenda</v>
      </c>
    </row>
    <row r="26" spans="2:5" x14ac:dyDescent="0.25">
      <c r="B26" t="s">
        <v>103</v>
      </c>
      <c r="C26" t="s">
        <v>104</v>
      </c>
      <c r="D26" s="18" t="str">
        <f t="shared" si="0"/>
        <v>Latham, William</v>
      </c>
      <c r="E26" s="18" t="str">
        <f t="shared" si="1"/>
        <v>Latham, William</v>
      </c>
    </row>
    <row r="27" spans="2:5" x14ac:dyDescent="0.25">
      <c r="B27" t="s">
        <v>105</v>
      </c>
      <c r="C27" t="s">
        <v>106</v>
      </c>
      <c r="D27" s="18" t="str">
        <f t="shared" si="0"/>
        <v>Carter, Roger</v>
      </c>
      <c r="E27" s="18" t="str">
        <f t="shared" si="1"/>
        <v>Carter, Roger</v>
      </c>
    </row>
    <row r="28" spans="2:5" x14ac:dyDescent="0.25">
      <c r="B28" t="s">
        <v>107</v>
      </c>
      <c r="C28" t="s">
        <v>108</v>
      </c>
      <c r="D28" s="18" t="str">
        <f t="shared" si="0"/>
        <v>Mackey, Steven</v>
      </c>
      <c r="E28" s="18" t="str">
        <f t="shared" si="1"/>
        <v>Mackey, Steven</v>
      </c>
    </row>
    <row r="29" spans="2:5" x14ac:dyDescent="0.25">
      <c r="B29" t="s">
        <v>109</v>
      </c>
      <c r="C29" t="s">
        <v>110</v>
      </c>
      <c r="D29" s="18" t="str">
        <f t="shared" si="0"/>
        <v>Shults, Maria</v>
      </c>
      <c r="E29" s="18" t="str">
        <f t="shared" si="1"/>
        <v>Shults, Maria</v>
      </c>
    </row>
    <row r="30" spans="2:5" x14ac:dyDescent="0.25">
      <c r="B30" t="s">
        <v>111</v>
      </c>
      <c r="C30" t="s">
        <v>112</v>
      </c>
      <c r="D30" s="18" t="str">
        <f t="shared" si="0"/>
        <v>Harmon, Melanie</v>
      </c>
      <c r="E30" s="18" t="str">
        <f t="shared" si="1"/>
        <v>Harmon, Melanie</v>
      </c>
    </row>
    <row r="31" spans="2:5" x14ac:dyDescent="0.25">
      <c r="B31" t="s">
        <v>113</v>
      </c>
      <c r="C31" t="s">
        <v>114</v>
      </c>
      <c r="D31" s="18" t="str">
        <f t="shared" si="0"/>
        <v>Greene, Marilyn</v>
      </c>
      <c r="E31" s="18" t="str">
        <f t="shared" si="1"/>
        <v>Greene, Marilyn</v>
      </c>
    </row>
    <row r="32" spans="2:5" x14ac:dyDescent="0.25">
      <c r="B32" t="s">
        <v>115</v>
      </c>
      <c r="C32" t="s">
        <v>116</v>
      </c>
      <c r="D32" s="18" t="str">
        <f t="shared" si="0"/>
        <v>Ball, Florence</v>
      </c>
      <c r="E32" s="18" t="str">
        <f t="shared" si="1"/>
        <v>Ball, Florence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DELL</cp:lastModifiedBy>
  <dcterms:created xsi:type="dcterms:W3CDTF">2019-04-09T04:24:17Z</dcterms:created>
  <dcterms:modified xsi:type="dcterms:W3CDTF">2019-06-25T15:34:13Z</dcterms:modified>
</cp:coreProperties>
</file>