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trotallent DS plus\Assignment\IPWS assignments\"/>
    </mc:Choice>
  </mc:AlternateContent>
  <bookViews>
    <workbookView xWindow="0" yWindow="0" windowWidth="20490" windowHeight="9045" activeTab="1"/>
  </bookViews>
  <sheets>
    <sheet name="Exercise 1" sheetId="2" r:id="rId1"/>
    <sheet name="ErrorCk" sheetId="3" r:id="rId2"/>
    <sheet name="Report" sheetId="4" r:id="rId3"/>
    <sheet name="Data" sheetId="5" r:id="rId4"/>
    <sheet name="Lists" sheetId="6" r:id="rId5"/>
  </sheets>
  <definedNames>
    <definedName name="_xlnm._FilterDatabase" localSheetId="3" hidden="1">Data!$B$11:$J$3417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5" l="1"/>
  <c r="I13" i="5" l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12" i="5"/>
  <c r="L20" i="4" l="1"/>
  <c r="H20" i="4"/>
  <c r="D20" i="4"/>
  <c r="E20" i="4"/>
  <c r="K20" i="4"/>
  <c r="G20" i="4"/>
  <c r="C20" i="4"/>
  <c r="I20" i="4"/>
  <c r="N20" i="4"/>
  <c r="J20" i="4"/>
  <c r="F20" i="4"/>
  <c r="M20" i="4"/>
  <c r="L14" i="4"/>
  <c r="H14" i="4"/>
  <c r="D14" i="4"/>
  <c r="E14" i="4"/>
  <c r="C14" i="4"/>
  <c r="K14" i="4"/>
  <c r="G14" i="4"/>
  <c r="I14" i="4"/>
  <c r="N14" i="4"/>
  <c r="J14" i="4"/>
  <c r="F14" i="4"/>
  <c r="M14" i="4"/>
  <c r="N12" i="4"/>
  <c r="J12" i="4"/>
  <c r="F12" i="4"/>
  <c r="D12" i="4"/>
  <c r="M12" i="4"/>
  <c r="I12" i="4"/>
  <c r="E12" i="4"/>
  <c r="C12" i="4"/>
  <c r="H12" i="4"/>
  <c r="G12" i="4"/>
  <c r="L12" i="4"/>
  <c r="K12" i="4"/>
  <c r="L21" i="4"/>
  <c r="H21" i="4"/>
  <c r="D21" i="4"/>
  <c r="E21" i="4"/>
  <c r="K21" i="4"/>
  <c r="G21" i="4"/>
  <c r="C21" i="4"/>
  <c r="I21" i="4"/>
  <c r="N21" i="4"/>
  <c r="J21" i="4"/>
  <c r="F21" i="4"/>
  <c r="M21" i="4"/>
  <c r="L17" i="4"/>
  <c r="H17" i="4"/>
  <c r="D17" i="4"/>
  <c r="I17" i="4"/>
  <c r="K17" i="4"/>
  <c r="G17" i="4"/>
  <c r="C17" i="4"/>
  <c r="E17" i="4"/>
  <c r="N17" i="4"/>
  <c r="J17" i="4"/>
  <c r="F17" i="4"/>
  <c r="M17" i="4"/>
  <c r="L22" i="4"/>
  <c r="H22" i="4"/>
  <c r="D22" i="4"/>
  <c r="I22" i="4"/>
  <c r="K22" i="4"/>
  <c r="G22" i="4"/>
  <c r="C22" i="4"/>
  <c r="E22" i="4"/>
  <c r="N22" i="4"/>
  <c r="J22" i="4"/>
  <c r="F22" i="4"/>
  <c r="M22" i="4"/>
  <c r="L18" i="4"/>
  <c r="H18" i="4"/>
  <c r="D18" i="4"/>
  <c r="I18" i="4"/>
  <c r="K18" i="4"/>
  <c r="G18" i="4"/>
  <c r="C18" i="4"/>
  <c r="E18" i="4"/>
  <c r="N18" i="4"/>
  <c r="J18" i="4"/>
  <c r="F18" i="4"/>
  <c r="M18" i="4"/>
  <c r="K23" i="4"/>
  <c r="G23" i="4"/>
  <c r="D23" i="4"/>
  <c r="N23" i="4"/>
  <c r="J23" i="4"/>
  <c r="F23" i="4"/>
  <c r="C23" i="4"/>
  <c r="H23" i="4"/>
  <c r="M23" i="4"/>
  <c r="I23" i="4"/>
  <c r="E23" i="4"/>
  <c r="L23" i="4"/>
  <c r="L19" i="4"/>
  <c r="H19" i="4"/>
  <c r="D19" i="4"/>
  <c r="I19" i="4"/>
  <c r="K19" i="4"/>
  <c r="G19" i="4"/>
  <c r="C19" i="4"/>
  <c r="E19" i="4"/>
  <c r="N19" i="4"/>
  <c r="J19" i="4"/>
  <c r="F19" i="4"/>
  <c r="M19" i="4"/>
  <c r="K13" i="4"/>
  <c r="G13" i="4"/>
  <c r="C13" i="4"/>
  <c r="H13" i="4"/>
  <c r="N13" i="4"/>
  <c r="J13" i="4"/>
  <c r="F13" i="4"/>
  <c r="D13" i="4"/>
  <c r="M13" i="4"/>
  <c r="I13" i="4"/>
  <c r="E13" i="4"/>
  <c r="L13" i="4"/>
  <c r="L16" i="4"/>
  <c r="H16" i="4"/>
  <c r="D16" i="4"/>
  <c r="I16" i="4"/>
  <c r="K16" i="4"/>
  <c r="G16" i="4"/>
  <c r="C16" i="4"/>
  <c r="E16" i="4"/>
  <c r="N16" i="4"/>
  <c r="J16" i="4"/>
  <c r="F16" i="4"/>
  <c r="M16" i="4"/>
  <c r="L15" i="4"/>
  <c r="H15" i="4"/>
  <c r="D15" i="4"/>
  <c r="E15" i="4"/>
  <c r="K15" i="4"/>
  <c r="G15" i="4"/>
  <c r="C15" i="4"/>
  <c r="I15" i="4"/>
  <c r="N15" i="4"/>
  <c r="J15" i="4"/>
  <c r="F15" i="4"/>
  <c r="M15" i="4"/>
  <c r="L24" i="4"/>
  <c r="H24" i="4"/>
  <c r="D24" i="4"/>
  <c r="C24" i="4"/>
  <c r="I24" i="4"/>
  <c r="K24" i="4"/>
  <c r="G24" i="4"/>
  <c r="E24" i="4"/>
  <c r="N24" i="4"/>
  <c r="J24" i="4"/>
  <c r="F24" i="4"/>
  <c r="M24" i="4"/>
  <c r="N26" i="4" l="1"/>
  <c r="F26" i="4"/>
  <c r="O20" i="4"/>
  <c r="O12" i="4"/>
  <c r="D26" i="4"/>
  <c r="G26" i="4"/>
  <c r="J26" i="4"/>
  <c r="E26" i="4"/>
  <c r="O16" i="4"/>
  <c r="O24" i="4"/>
  <c r="O15" i="4"/>
  <c r="O13" i="4"/>
  <c r="O19" i="4"/>
  <c r="O23" i="4"/>
  <c r="O18" i="4"/>
  <c r="O22" i="4"/>
  <c r="O17" i="4"/>
  <c r="O21" i="4"/>
  <c r="H26" i="4"/>
  <c r="M26" i="4"/>
  <c r="C26" i="4"/>
  <c r="L26" i="4"/>
  <c r="I26" i="4"/>
  <c r="O14" i="4"/>
  <c r="K26" i="4"/>
  <c r="G12" i="3" l="1"/>
  <c r="G15" i="3" s="1"/>
  <c r="O26" i="4"/>
</calcChain>
</file>

<file path=xl/sharedStrings.xml><?xml version="1.0" encoding="utf-8"?>
<sst xmlns="http://schemas.openxmlformats.org/spreadsheetml/2006/main" count="6906" uniqueCount="81">
  <si>
    <t>Store the list of choices for the deparment filter in-cell drop down in a Table, so it is easy to add departments in future</t>
  </si>
  <si>
    <t>Lists</t>
  </si>
  <si>
    <t>Data</t>
  </si>
  <si>
    <t>Set up data validation to provide in-cell drop down for Department filter input cell</t>
  </si>
  <si>
    <t>Report</t>
  </si>
  <si>
    <t>Use conditional formatting for the test results</t>
  </si>
  <si>
    <t>ErrorCk</t>
  </si>
  <si>
    <t>Please note the following items on the following sheets:</t>
  </si>
  <si>
    <t>Notes</t>
  </si>
  <si>
    <t>On the Report worksheet, write the formulas to populate the report values.</t>
  </si>
  <si>
    <t>Exercise</t>
  </si>
  <si>
    <t>Click Consulting</t>
  </si>
  <si>
    <t>Exercise 1</t>
  </si>
  <si>
    <t>Diff</t>
  </si>
  <si>
    <t>Total per data</t>
  </si>
  <si>
    <t>Total</t>
  </si>
  <si>
    <t>Total per report</t>
  </si>
  <si>
    <t>Does the report include the data for all accounts in the data?</t>
  </si>
  <si>
    <t>Tests</t>
  </si>
  <si>
    <t>All tests passed?</t>
  </si>
  <si>
    <t>Overview</t>
  </si>
  <si>
    <t>To monitor conditions.</t>
  </si>
  <si>
    <t>Purpose</t>
  </si>
  <si>
    <t>Error Check</t>
  </si>
  <si>
    <t>Wages</t>
  </si>
  <si>
    <t>Travel</t>
  </si>
  <si>
    <t>Trade shows</t>
  </si>
  <si>
    <t>Telephone</t>
  </si>
  <si>
    <t>Small office equipment</t>
  </si>
  <si>
    <t>Salary</t>
  </si>
  <si>
    <t>Postage</t>
  </si>
  <si>
    <t>Overhead</t>
  </si>
  <si>
    <t>Office supplies</t>
  </si>
  <si>
    <t>Meals and Entertainment</t>
  </si>
  <si>
    <t>Marketing</t>
  </si>
  <si>
    <t>Internet</t>
  </si>
  <si>
    <t>Computer software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</si>
  <si>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</si>
  <si>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</si>
  <si>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</si>
  <si>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</si>
  <si>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</si>
  <si>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</si>
  <si>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</si>
  <si>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</si>
  <si>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</si>
  <si>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</si>
  <si>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</si>
  <si>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</si>
  <si>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Logistics</t>
  </si>
  <si>
    <t>Dept Select</t>
  </si>
  <si>
    <t>Year</t>
  </si>
  <si>
    <t>Report Filters</t>
  </si>
  <si>
    <t>To aggregate the data.</t>
  </si>
  <si>
    <t>Manufacturing</t>
  </si>
  <si>
    <t>HR</t>
  </si>
  <si>
    <t>Accounting</t>
  </si>
  <si>
    <t>Warehouse</t>
  </si>
  <si>
    <t>IT</t>
  </si>
  <si>
    <t>Operations</t>
  </si>
  <si>
    <t>Corporate</t>
  </si>
  <si>
    <t>Sales</t>
  </si>
  <si>
    <t>Research</t>
  </si>
  <si>
    <t>Amount</t>
  </si>
  <si>
    <t>Date</t>
  </si>
  <si>
    <t>Dept</t>
  </si>
  <si>
    <t>DeptNum</t>
  </si>
  <si>
    <t>Account</t>
  </si>
  <si>
    <t>AcctNum</t>
  </si>
  <si>
    <t>TransID</t>
  </si>
  <si>
    <t>Name the Table name tbl_data.</t>
  </si>
  <si>
    <t>The sheet provides the data for the report.</t>
  </si>
  <si>
    <t>*</t>
  </si>
  <si>
    <t>Name</t>
  </si>
  <si>
    <t>Departments</t>
  </si>
  <si>
    <t>Set up a named range dd_depts that refers to tbl_depts[Name]</t>
  </si>
  <si>
    <t>Name the Table is named tbl_depts</t>
  </si>
  <si>
    <t>Provides the lists of choices.</t>
  </si>
  <si>
    <t>Please perform the following:</t>
  </si>
  <si>
    <t>This is the source data for creating the report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</si>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</sst>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sz val="10.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2" xfId="0" applyFont="1" applyBorder="1"/>
    <xf numFmtId="3" fontId="0" fillId="0" borderId="0" xfId="0" applyNumberFormat="1"/>
    <xf numFmtId="0" fontId="0" fillId="0" borderId="0" xfId="0" applyAlignment="1">
      <alignment horizontal="left" indent="1"/>
    </xf>
    <xf numFmtId="3" fontId="0" fillId="0" borderId="3" xfId="0" applyNumberFormat="1" applyBorder="1"/>
    <xf numFmtId="3" fontId="1" fillId="2" borderId="1" xfId="1" applyNumberFormat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5" fillId="0" borderId="0" xfId="2"/>
    <xf numFmtId="0" fontId="6" fillId="0" borderId="0" xfId="2" applyFont="1"/>
    <xf numFmtId="0" fontId="7" fillId="0" borderId="0" xfId="2" applyFont="1"/>
    <xf numFmtId="0" fontId="5" fillId="0" borderId="2" xfId="2" applyBorder="1"/>
    <xf numFmtId="0" fontId="8" fillId="0" borderId="2" xfId="2" applyFont="1" applyBorder="1"/>
    <xf numFmtId="14" fontId="0" fillId="0" borderId="0" xfId="0" applyNumberFormat="1"/>
    <xf numFmtId="3" fontId="1" fillId="2" borderId="1" xfId="1" quotePrefix="1" applyNumberFormat="1"/>
    <xf numFmtId="0" fontId="9" fillId="0" borderId="0" xfId="2" applyFont="1"/>
    <xf numFmtId="0" fontId="5" fillId="3" borderId="0" xfId="2" applyFill="1"/>
  </cellXfs>
  <cellStyles count="3">
    <cellStyle name="Normal" xfId="0" builtinId="0"/>
    <cellStyle name="Normal 2" xfId="2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7" sqref="H7"/>
    </sheetView>
  </sheetViews>
  <sheetFormatPr defaultRowHeight="15" x14ac:dyDescent="0.25"/>
  <sheetData>
    <row r="1" spans="1:9" ht="24" thickBot="1" x14ac:dyDescent="0.4">
      <c r="A1" s="4" t="s">
        <v>12</v>
      </c>
      <c r="B1" s="3"/>
      <c r="C1" s="3"/>
      <c r="D1" s="3"/>
      <c r="E1" s="3"/>
      <c r="F1" s="3"/>
      <c r="G1" s="3"/>
      <c r="H1" s="3"/>
      <c r="I1" s="3"/>
    </row>
    <row r="2" spans="1:9" ht="18.75" x14ac:dyDescent="0.3">
      <c r="A2" s="2"/>
    </row>
    <row r="4" spans="1:9" x14ac:dyDescent="0.25">
      <c r="A4" s="1" t="s">
        <v>10</v>
      </c>
      <c r="B4" t="s">
        <v>78</v>
      </c>
    </row>
    <row r="5" spans="1:9" x14ac:dyDescent="0.25">
      <c r="B5" t="s">
        <v>9</v>
      </c>
    </row>
    <row r="8" spans="1:9" x14ac:dyDescent="0.25">
      <c r="A8" s="1" t="s">
        <v>8</v>
      </c>
    </row>
    <row r="9" spans="1:9" x14ac:dyDescent="0.25">
      <c r="B9" t="s">
        <v>7</v>
      </c>
    </row>
    <row r="11" spans="1:9" x14ac:dyDescent="0.25">
      <c r="B11" s="1" t="s">
        <v>6</v>
      </c>
    </row>
    <row r="12" spans="1:9" x14ac:dyDescent="0.25">
      <c r="C12" t="s">
        <v>5</v>
      </c>
    </row>
    <row r="14" spans="1:9" x14ac:dyDescent="0.25">
      <c r="B14" s="1" t="s">
        <v>4</v>
      </c>
    </row>
    <row r="15" spans="1:9" x14ac:dyDescent="0.25">
      <c r="C15" t="s">
        <v>3</v>
      </c>
    </row>
    <row r="17" spans="2:3" x14ac:dyDescent="0.25">
      <c r="B17" s="1" t="s">
        <v>2</v>
      </c>
    </row>
    <row r="18" spans="2:3" x14ac:dyDescent="0.25">
      <c r="C18" t="s">
        <v>79</v>
      </c>
    </row>
    <row r="20" spans="2:3" x14ac:dyDescent="0.25">
      <c r="B20" s="1" t="s">
        <v>1</v>
      </c>
    </row>
    <row r="21" spans="2:3" x14ac:dyDescent="0.25">
      <c r="C2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O10" sqref="O10"/>
    </sheetView>
  </sheetViews>
  <sheetFormatPr defaultRowHeight="15" x14ac:dyDescent="0.25"/>
  <cols>
    <col min="7" max="7" width="10.7109375" bestFit="1" customWidth="1"/>
  </cols>
  <sheetData>
    <row r="1" spans="1:9" ht="24" thickBot="1" x14ac:dyDescent="0.4">
      <c r="A1" s="4" t="s">
        <v>23</v>
      </c>
      <c r="B1" s="3"/>
      <c r="C1" s="3"/>
      <c r="D1" s="3"/>
      <c r="E1" s="3"/>
      <c r="F1" s="3"/>
      <c r="G1" s="3"/>
      <c r="H1" s="3"/>
      <c r="I1" s="3"/>
    </row>
    <row r="2" spans="1:9" ht="18.75" x14ac:dyDescent="0.3">
      <c r="A2" s="2"/>
    </row>
    <row r="4" spans="1:9" x14ac:dyDescent="0.25">
      <c r="A4" s="1" t="s">
        <v>22</v>
      </c>
      <c r="B4" t="s">
        <v>21</v>
      </c>
    </row>
    <row r="6" spans="1:9" x14ac:dyDescent="0.25">
      <c r="A6" s="1" t="s">
        <v>20</v>
      </c>
    </row>
    <row r="7" spans="1:9" x14ac:dyDescent="0.25">
      <c r="B7" s="1" t="s">
        <v>19</v>
      </c>
    </row>
    <row r="10" spans="1:9" x14ac:dyDescent="0.25">
      <c r="A10" s="1" t="s">
        <v>18</v>
      </c>
    </row>
    <row r="11" spans="1:9" x14ac:dyDescent="0.25">
      <c r="C11" s="1" t="s">
        <v>17</v>
      </c>
    </row>
    <row r="12" spans="1:9" x14ac:dyDescent="0.25">
      <c r="C12" t="s">
        <v>16</v>
      </c>
      <c r="E12" t="s">
        <v>15</v>
      </c>
      <c r="G12" s="5">
        <f>SUBTOTAL(9,Report!O12:O25)</f>
        <v>799500</v>
      </c>
    </row>
    <row r="13" spans="1:9" x14ac:dyDescent="0.25">
      <c r="C13" t="s">
        <v>14</v>
      </c>
      <c r="G13" s="5">
        <v>799500</v>
      </c>
    </row>
    <row r="14" spans="1:9" ht="3.95" customHeight="1" x14ac:dyDescent="0.25">
      <c r="G14" s="7"/>
    </row>
    <row r="15" spans="1:9" x14ac:dyDescent="0.25">
      <c r="C15" s="6" t="s">
        <v>13</v>
      </c>
      <c r="G15" s="5">
        <f>G12-G13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3" workbookViewId="0">
      <selection activeCell="H28" sqref="H28"/>
    </sheetView>
  </sheetViews>
  <sheetFormatPr defaultRowHeight="15" x14ac:dyDescent="0.25"/>
  <cols>
    <col min="2" max="2" width="24.42578125" customWidth="1"/>
    <col min="3" max="15" width="10.7109375" customWidth="1"/>
  </cols>
  <sheetData>
    <row r="1" spans="1:18" ht="24" thickBot="1" x14ac:dyDescent="0.4">
      <c r="A1" s="4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8.75" x14ac:dyDescent="0.3">
      <c r="A2" s="2"/>
    </row>
    <row r="4" spans="1:18" x14ac:dyDescent="0.25">
      <c r="A4" s="1" t="s">
        <v>22</v>
      </c>
      <c r="B4" t="s">
        <v>53</v>
      </c>
    </row>
    <row r="6" spans="1:18" x14ac:dyDescent="0.25">
      <c r="A6" s="1" t="s">
        <v>52</v>
      </c>
    </row>
    <row r="7" spans="1:18" x14ac:dyDescent="0.25">
      <c r="B7" t="s">
        <v>51</v>
      </c>
      <c r="C7">
        <v>2014</v>
      </c>
    </row>
    <row r="8" spans="1:18" x14ac:dyDescent="0.25">
      <c r="A8" s="1"/>
      <c r="B8" t="s">
        <v>50</v>
      </c>
      <c r="C8" t="s">
        <v>49</v>
      </c>
    </row>
    <row r="9" spans="1:18" x14ac:dyDescent="0.25">
      <c r="A9" s="1"/>
    </row>
    <row r="10" spans="1:18" x14ac:dyDescent="0.25">
      <c r="A10" s="1" t="s">
        <v>4</v>
      </c>
      <c r="C10" s="16"/>
      <c r="D10" s="16"/>
      <c r="E10" s="16"/>
      <c r="F10" s="16"/>
      <c r="G10" s="16"/>
    </row>
    <row r="11" spans="1:18" x14ac:dyDescent="0.25">
      <c r="C11" s="10" t="s">
        <v>48</v>
      </c>
      <c r="D11" s="10" t="s">
        <v>47</v>
      </c>
      <c r="E11" s="10" t="s">
        <v>46</v>
      </c>
      <c r="F11" s="10" t="s">
        <v>45</v>
      </c>
      <c r="G11" s="10" t="s">
        <v>44</v>
      </c>
      <c r="H11" s="10" t="s">
        <v>43</v>
      </c>
      <c r="I11" s="10" t="s">
        <v>42</v>
      </c>
      <c r="J11" s="10" t="s">
        <v>41</v>
      </c>
      <c r="K11" s="10" t="s">
        <v>40</v>
      </c>
      <c r="L11" s="10" t="s">
        <v>39</v>
      </c>
      <c r="M11" s="10" t="s">
        <v>38</v>
      </c>
      <c r="N11" s="10" t="s">
        <v>37</v>
      </c>
      <c r="O11" s="9" t="s">
        <v>15</v>
      </c>
    </row>
    <row r="12" spans="1:18" x14ac:dyDescent="0.25">
      <c r="B12" t="s">
        <v>36</v>
      </c>
      <c r="C12" s="17">
        <f>SUMIFS(Data!$H$12:$H$3417,Data!$D$12:$D$3417,"Computer software",Data!$F$12:$F$3417,"Logistics",Data!$I$12:$I$3417,"2014",Data!$J$12:$J$3417,"1")</f>
        <v>5167</v>
      </c>
      <c r="D12" s="17">
        <f>SUMIFS(Data!$H$12:$H$3417,Data!$D$12:$D$3417,"Computer software",Data!$F$12:$F$3417,"Logistics",Data!$I$12:$I$3417,"2014",Data!$J$12:$J$3417,"2")</f>
        <v>5630</v>
      </c>
      <c r="E12" s="17">
        <f>SUMIFS(Data!$H$12:$H$3417,Data!$D$12:$D$3417,"Computer software",Data!$F$12:$F$3417,"Logistics",Data!$I$12:$I$3417,"2014",Data!$J$12:$J$3417,"3")</f>
        <v>7243</v>
      </c>
      <c r="F12" s="17">
        <f>SUMIFS(Data!$H$12:$H$3417,Data!$D$12:$D$3417,"Computer software",Data!$F$12:$F$3417,"Logistics",Data!$I$12:$I$3417,"2014",Data!$J$12:$J$3417,"4")</f>
        <v>9913</v>
      </c>
      <c r="G12" s="17">
        <f>SUMIFS(Data!$H$12:$H$3417,Data!$D$12:$D$3417,"Computer software",Data!$F$12:$F$3417,"Logistics",Data!$I$12:$I$3417,"2014",Data!$J$12:$J$3417,"5")</f>
        <v>7476</v>
      </c>
      <c r="H12" s="17">
        <f>SUMIFS(Data!$H$12:$H$3417,Data!$D$12:$D$3417,"Computer software",Data!$F$12:$F$3417,"Logistics",Data!$I$12:$I$3417,"2014",Data!$J$12:$J$3417,"6")</f>
        <v>5847</v>
      </c>
      <c r="I12" s="17">
        <f>SUMIFS(Data!$H$12:$H$3417,Data!$D$12:$D$3417,"Computer software",Data!$F$12:$F$3417,"Logistics",Data!$I$12:$I$3417,"2014",Data!$J$12:$J$3417,"7")</f>
        <v>3811</v>
      </c>
      <c r="J12" s="17">
        <f>SUMIFS(Data!$H$12:$H$3417,Data!$D$12:$D$3417,"Computer software",Data!$F$12:$F$3417,"Logistics",Data!$I$12:$I$3417,"2014",Data!$J$12:$J$3417,"8")</f>
        <v>4244</v>
      </c>
      <c r="K12" s="17">
        <f>SUMIFS(Data!$H$12:$H$3417,Data!$D$12:$D$3417,"Computer software",Data!$F$12:$F$3417,"Logistics",Data!$I$12:$I$3417,"2014",Data!$J$12:$J$3417,"9")</f>
        <v>6259</v>
      </c>
      <c r="L12" s="17">
        <f>SUMIFS(Data!$H$12:$H$3417,Data!$D$12:$D$3417,"Computer software",Data!$F$12:$F$3417,"Logistics",Data!$I$12:$I$3417,"2014",Data!$J$12:$J$3417,"10")</f>
        <v>2777</v>
      </c>
      <c r="M12" s="17">
        <f>SUMIFS(Data!$H$12:$H$3417,Data!$D$12:$D$3417,"Computer software",Data!$F$12:$F$3417,"Logistics",Data!$I$12:$I$3417,"2014",Data!$J$12:$J$3417,"11")</f>
        <v>1000</v>
      </c>
      <c r="N12" s="17">
        <f>SUMIFS(Data!$H$12:$H$3417,Data!$D$12:$D$3417,"Computer software",Data!$F$12:$F$3417,"Logistics",Data!$I$12:$I$3417,"2014",Data!$J$12:$J$3417,"12")</f>
        <v>3465</v>
      </c>
      <c r="O12" s="5">
        <f t="shared" ref="O12:O24" si="0">SUM(C12:N12)</f>
        <v>62832</v>
      </c>
    </row>
    <row r="13" spans="1:18" x14ac:dyDescent="0.25">
      <c r="B13" t="s">
        <v>35</v>
      </c>
      <c r="C13" s="8">
        <f>SUMIFS(Data!$H$12:$H$3417,Data!$D$12:$D$3417,"Internet",Data!$F$12:$F$3417,"Logistics",Data!$I$12:$I$3417,"2014",Data!$J$12:$J$3417,"1")</f>
        <v>6829</v>
      </c>
      <c r="D13" s="8">
        <f>SUMIFS(Data!$H$12:$H$3417,Data!$D$12:$D$3417,"Internet",Data!$F$12:$F$3417,"Logistics",Data!$I$12:$I$3417,"2014",Data!$J$12:$J$3417,"2")</f>
        <v>621</v>
      </c>
      <c r="E13" s="8">
        <f>SUMIFS(Data!$H$12:$H$3417,Data!$D$12:$D$3417,"Internet",Data!$F$12:$F$3417,"Logistics",Data!$I$12:$I$3417,"2014",Data!$J$12:$J$3417,"3")</f>
        <v>6033</v>
      </c>
      <c r="F13" s="8">
        <f>SUMIFS(Data!$H$12:$H$3417,Data!$D$12:$D$3417,"Internet",Data!$F$12:$F$3417,"Logistics",Data!$I$12:$I$3417,"2014",Data!$J$12:$J$3417,"4")</f>
        <v>5062</v>
      </c>
      <c r="G13" s="8">
        <f>SUMIFS(Data!$H$12:$H$3417,Data!$D$12:$D$3417,"Internet",Data!$F$12:$F$3417,"Logistics",Data!$I$12:$I$3417,"2014",Data!$J$12:$J$3417,"5")</f>
        <v>5900</v>
      </c>
      <c r="H13" s="8">
        <f>SUMIFS(Data!$H$12:$H$3417,Data!$D$12:$D$3417,"Internet",Data!$F$12:$F$3417,"Logistics",Data!$I$12:$I$3417,"2014",Data!$J$12:$J$3417,"6")</f>
        <v>7148</v>
      </c>
      <c r="I13" s="8">
        <f>SUMIFS(Data!$H$12:$H$3417,Data!$D$12:$D$3417,"Internet",Data!$F$12:$F$3417,"Logistics",Data!$I$12:$I$3417,"2014",Data!$J$12:$J$3417,"7")</f>
        <v>2750</v>
      </c>
      <c r="J13" s="8">
        <f>SUMIFS(Data!$H$12:$H$3417,Data!$D$12:$D$3417,"Internet",Data!$F$12:$F$3417,"Logistics",Data!$I$12:$I$3417,"2014",Data!$J$12:$J$3417,"8")</f>
        <v>660</v>
      </c>
      <c r="K13" s="8">
        <f>SUMIFS(Data!$H$12:$H$3417,Data!$D$12:$D$3417,"Internet",Data!$F$12:$F$3417,"Logistics",Data!$I$12:$I$3417,"2014",Data!$J$12:$J$3417,"9")</f>
        <v>7288</v>
      </c>
      <c r="L13" s="8">
        <f>SUMIFS(Data!$H$12:$H$3417,Data!$D$12:$D$3417,"Internet",Data!$F$12:$F$3417,"Logistics",Data!$I$12:$I$3417,"2014",Data!$J$12:$J$3417,"10")</f>
        <v>2886</v>
      </c>
      <c r="M13" s="8">
        <f>SUMIFS(Data!$H$12:$H$3417,Data!$D$12:$D$3417,"Internet",Data!$F$12:$F$3417,"Logistics",Data!$I$12:$I$3417,"2014",Data!$J$12:$J$3417,"11")</f>
        <v>9804</v>
      </c>
      <c r="N13" s="8">
        <f>SUMIFS(Data!$H$12:$H$3417,Data!$D$12:$D$3417,"Internet",Data!$F$12:$F$3417,"Logistics",Data!$I$12:$I$3417,"2014",Data!$J$12:$J$3417,"12")</f>
        <v>8486</v>
      </c>
      <c r="O13" s="5">
        <f t="shared" si="0"/>
        <v>63467</v>
      </c>
    </row>
    <row r="14" spans="1:18" x14ac:dyDescent="0.25">
      <c r="B14" t="s">
        <v>34</v>
      </c>
      <c r="C14" s="8">
        <f>SUMIFS(Data!$H$12:$H$3417,Data!$D$12:$D$3417,"Marketing",Data!$F$12:$F$3417,"Logistics",Data!$I$12:$I$3417,"2014",Data!$J$12:$J$3417,"1")</f>
        <v>1825</v>
      </c>
      <c r="D14" s="8">
        <f>SUMIFS(Data!$H$12:$H$3417,Data!$D$12:$D$3417,"Marketing",Data!$F$12:$F$3417,"Logistics",Data!$I$12:$I$3417,"2014",Data!$J$12:$J$3417,"2")</f>
        <v>4615</v>
      </c>
      <c r="E14" s="8">
        <f>SUMIFS(Data!$H$12:$H$3417,Data!$D$12:$D$3417,"Marketing",Data!$F$12:$F$3417,"Logistics",Data!$I$12:$I$3417,"2014",Data!$J$12:$J$3417,"3")</f>
        <v>6610</v>
      </c>
      <c r="F14" s="8">
        <f>SUMIFS(Data!$H$12:$H$3417,Data!$D$12:$D$3417,"Marketing",Data!$F$12:$F$3417,"Logistics",Data!$I$12:$I$3417,"2014",Data!$J$12:$J$3417,"4")</f>
        <v>8111</v>
      </c>
      <c r="G14" s="8">
        <f>SUMIFS(Data!$H$12:$H$3417,Data!$D$12:$D$3417,"Marketing",Data!$F$12:$F$3417,"Logistics",Data!$I$12:$I$3417,"2014",Data!$J$12:$J$3417,"5")</f>
        <v>8340</v>
      </c>
      <c r="H14" s="8">
        <f>SUMIFS(Data!$H$12:$H$3417,Data!$D$12:$D$3417,"Marketing",Data!$F$12:$F$3417,"Logistics",Data!$I$12:$I$3417,"2014",Data!$J$12:$J$3417,"6")</f>
        <v>3502</v>
      </c>
      <c r="I14" s="8">
        <f>SUMIFS(Data!$H$12:$H$3417,Data!$D$12:$D$3417,"Marketing",Data!$F$12:$F$3417,"Logistics",Data!$I$12:$I$3417,"2014",Data!$J$12:$J$3417,"7")</f>
        <v>7324</v>
      </c>
      <c r="J14" s="8">
        <f>SUMIFS(Data!$H$12:$H$3417,Data!$D$12:$D$3417,"Marketing",Data!$F$12:$F$3417,"Logistics",Data!$I$12:$I$3417,"2014",Data!$J$12:$J$3417,"8")</f>
        <v>1021</v>
      </c>
      <c r="K14" s="8">
        <f>SUMIFS(Data!$H$12:$H$3417,Data!$D$12:$D$3417,"Marketing",Data!$F$12:$F$3417,"Logistics",Data!$I$12:$I$3417,"2014",Data!$J$12:$J$3417,"9")</f>
        <v>7075</v>
      </c>
      <c r="L14" s="8">
        <f>SUMIFS(Data!$H$12:$H$3417,Data!$D$12:$D$3417,"Marketing",Data!$F$12:$F$3417,"Logistics",Data!$I$12:$I$3417,"2014",Data!$J$12:$J$3417,"10")</f>
        <v>8078</v>
      </c>
      <c r="M14" s="8">
        <f>SUMIFS(Data!$H$12:$H$3417,Data!$D$12:$D$3417,"Marketing",Data!$F$12:$F$3417,"Logistics",Data!$I$12:$I$3417,"2014",Data!$J$12:$J$3417,"11")</f>
        <v>3386</v>
      </c>
      <c r="N14" s="8">
        <f>SUMIFS(Data!$H$12:$H$3417,Data!$D$12:$D$3417,"Marketing",Data!$F$12:$F$3417,"Logistics",Data!$I$12:$I$3417,"2014",Data!$J$12:$J$3417,"12")</f>
        <v>4130</v>
      </c>
      <c r="O14" s="5">
        <f t="shared" si="0"/>
        <v>64017</v>
      </c>
    </row>
    <row r="15" spans="1:18" x14ac:dyDescent="0.25">
      <c r="B15" t="s">
        <v>33</v>
      </c>
      <c r="C15" s="8">
        <f>SUMIFS(Data!$H$12:$H$3417,Data!$D$12:$D$3417,$B$15,Data!$F$12:$F$3417,"Logistics",Data!$I$12:$I$3417,"2014",Data!$J$12:$J$3417,"1")</f>
        <v>8233</v>
      </c>
      <c r="D15" s="8">
        <f>SUMIFS(Data!$H$12:$H$3417,Data!$D$12:$D$3417,$B$15,Data!$F$12:$F$3417,"Logistics",Data!$I$12:$I$3417,"2014",Data!$J$12:$J$3417,"2")</f>
        <v>5583</v>
      </c>
      <c r="E15" s="8">
        <f>SUMIFS(Data!$H$12:$H$3417,Data!$D$12:$D$3417,$B$15,Data!$F$12:$F$3417,"Logistics",Data!$I$12:$I$3417,"2014",Data!$J$12:$J$3417,"3")</f>
        <v>4721</v>
      </c>
      <c r="F15" s="8">
        <f>SUMIFS(Data!$H$12:$H$3417,Data!$D$12:$D$3417,$B$15,Data!$F$12:$F$3417,"Logistics",Data!$I$12:$I$3417,"2014",Data!$J$12:$J$3417,"4")</f>
        <v>997</v>
      </c>
      <c r="G15" s="8">
        <f>SUMIFS(Data!$H$12:$H$3417,Data!$D$12:$D$3417,$B$15,Data!$F$12:$F$3417,"Logistics",Data!$I$12:$I$3417,"2014",Data!$J$12:$J$3417,"5")</f>
        <v>2677</v>
      </c>
      <c r="H15" s="8">
        <f>SUMIFS(Data!$H$12:$H$3417,Data!$D$12:$D$3417,$B$15,Data!$F$12:$F$3417,"Logistics",Data!$I$12:$I$3417,"2014",Data!$J$12:$J$3417,"6")</f>
        <v>4990</v>
      </c>
      <c r="I15" s="8">
        <f>SUMIFS(Data!$H$12:$H$3417,Data!$D$12:$D$3417,$B$15,Data!$F$12:$F$3417,"Logistics",Data!$I$12:$I$3417,"2014",Data!$J$12:$J$3417,"7")</f>
        <v>1072</v>
      </c>
      <c r="J15" s="8">
        <f>SUMIFS(Data!$H$12:$H$3417,Data!$D$12:$D$3417,$B$15,Data!$F$12:$F$3417,"Logistics",Data!$I$12:$I$3417,"2014",Data!$J$12:$J$3417,"8")</f>
        <v>7740</v>
      </c>
      <c r="K15" s="8">
        <f>SUMIFS(Data!$H$12:$H$3417,Data!$D$12:$D$3417,$B$15,Data!$F$12:$F$3417,"Logistics",Data!$I$12:$I$3417,"2014",Data!$J$12:$J$3417,"9")</f>
        <v>4373</v>
      </c>
      <c r="L15" s="8">
        <f>SUMIFS(Data!$H$12:$H$3417,Data!$D$12:$D$3417,$B$15,Data!$F$12:$F$3417,"Logistics",Data!$I$12:$I$3417,"2014",Data!$J$12:$J$3417,"10")</f>
        <v>4088</v>
      </c>
      <c r="M15" s="8">
        <f>SUMIFS(Data!$H$12:$H$3417,Data!$D$12:$D$3417,$B$15,Data!$F$12:$F$3417,"Logistics",Data!$I$12:$I$3417,"2014",Data!$J$12:$J$3417,"11")</f>
        <v>7000</v>
      </c>
      <c r="N15" s="8">
        <f>SUMIFS(Data!$H$12:$H$3417,Data!$D$12:$D$3417,$B$15,Data!$F$12:$F$3417,"Logistics",Data!$I$12:$I$3417,"2014",Data!$J$12:$J$3417,"12")</f>
        <v>6002</v>
      </c>
      <c r="O15" s="5">
        <f t="shared" si="0"/>
        <v>57476</v>
      </c>
    </row>
    <row r="16" spans="1:18" x14ac:dyDescent="0.25">
      <c r="B16" t="s">
        <v>32</v>
      </c>
      <c r="C16" s="8">
        <f>SUMIFS(Data!$H$12:$H$3417,Data!$D$12:$D$3417,$B$16,Data!$F$12:$F$3417,"Logistics",Data!$I$12:$I$3417,"2014",Data!$J$12:$J$3417,"1")</f>
        <v>6488</v>
      </c>
      <c r="D16" s="8">
        <f>SUMIFS(Data!$H$12:$H$3417,Data!$D$12:$D$3417,$B$16,Data!$F$12:$F$3417,"Logistics",Data!$I$12:$I$3417,"2014",Data!$J$12:$J$3417,"2")</f>
        <v>6637</v>
      </c>
      <c r="E16" s="8">
        <f>SUMIFS(Data!$H$12:$H$3417,Data!$D$12:$D$3417,$B$16,Data!$F$12:$F$3417,"Logistics",Data!$I$12:$I$3417,"2014",Data!$J$12:$J$3417,"3")</f>
        <v>8967</v>
      </c>
      <c r="F16" s="8">
        <f>SUMIFS(Data!$H$12:$H$3417,Data!$D$12:$D$3417,$B$16,Data!$F$12:$F$3417,"Logistics",Data!$I$12:$I$3417,"2014",Data!$J$12:$J$3417,"4")</f>
        <v>7984</v>
      </c>
      <c r="G16" s="8">
        <f>SUMIFS(Data!$H$12:$H$3417,Data!$D$12:$D$3417,$B$16,Data!$F$12:$F$3417,"Logistics",Data!$I$12:$I$3417,"2014",Data!$J$12:$J$3417,"5")</f>
        <v>6921</v>
      </c>
      <c r="H16" s="8">
        <f>SUMIFS(Data!$H$12:$H$3417,Data!$D$12:$D$3417,$B$16,Data!$F$12:$F$3417,"Logistics",Data!$I$12:$I$3417,"2014",Data!$J$12:$J$3417,"6")</f>
        <v>1881</v>
      </c>
      <c r="I16" s="8">
        <f>SUMIFS(Data!$H$12:$H$3417,Data!$D$12:$D$3417,$B$16,Data!$F$12:$F$3417,"Logistics",Data!$I$12:$I$3417,"2014",Data!$J$12:$J$3417,"7")</f>
        <v>8597</v>
      </c>
      <c r="J16" s="8">
        <f>SUMIFS(Data!$H$12:$H$3417,Data!$D$12:$D$3417,$B$16,Data!$F$12:$F$3417,"Logistics",Data!$I$12:$I$3417,"2014",Data!$J$12:$J$3417,"8")</f>
        <v>5114</v>
      </c>
      <c r="K16" s="8">
        <f>SUMIFS(Data!$H$12:$H$3417,Data!$D$12:$D$3417,$B$16,Data!$F$12:$F$3417,"Logistics",Data!$I$12:$I$3417,"2014",Data!$J$12:$J$3417,"9")</f>
        <v>8651</v>
      </c>
      <c r="L16" s="8">
        <f>SUMIFS(Data!$H$12:$H$3417,Data!$D$12:$D$3417,$B$16,Data!$F$12:$F$3417,"Logistics",Data!$I$12:$I$3417,"2014",Data!$J$12:$J$3417,"10")</f>
        <v>2146</v>
      </c>
      <c r="M16" s="8">
        <f>SUMIFS(Data!$H$12:$H$3417,Data!$D$12:$D$3417,$B$16,Data!$F$12:$F$3417,"Logistics",Data!$I$12:$I$3417,"2014",Data!$J$12:$J$3417,"11")</f>
        <v>6900</v>
      </c>
      <c r="N16" s="8">
        <f>SUMIFS(Data!$H$12:$H$3417,Data!$D$12:$D$3417,$B$16,Data!$F$12:$F$3417,"Logistics",Data!$I$12:$I$3417,"2014",Data!$J$12:$J$3417,"12")</f>
        <v>1887</v>
      </c>
      <c r="O16" s="5">
        <f t="shared" si="0"/>
        <v>72173</v>
      </c>
    </row>
    <row r="17" spans="2:15" x14ac:dyDescent="0.25">
      <c r="B17" t="s">
        <v>31</v>
      </c>
      <c r="C17" s="8">
        <f>SUMIFS(Data!$H$12:$H$3417,Data!$D$12:$D$3417,$B$17,Data!$F$12:$F$3417,"Logistics",Data!$I$12:$I$3417,"2014",Data!$J$12:$J$3417,"1")</f>
        <v>8195</v>
      </c>
      <c r="D17" s="8">
        <f>SUMIFS(Data!$H$12:$H$3417,Data!$D$12:$D$3417,$B$17,Data!$F$12:$F$3417,"Logistics",Data!$I$12:$I$3417,"2014",Data!$J$12:$J$3417,"2")</f>
        <v>5240</v>
      </c>
      <c r="E17" s="8">
        <f>SUMIFS(Data!$H$12:$H$3417,Data!$D$12:$D$3417,$B$17,Data!$F$12:$F$3417,"Logistics",Data!$I$12:$I$3417,"2014",Data!$J$12:$J$3417,"3")</f>
        <v>1156</v>
      </c>
      <c r="F17" s="8">
        <f>SUMIFS(Data!$H$12:$H$3417,Data!$D$12:$D$3417,$B$17,Data!$F$12:$F$3417,"Logistics",Data!$I$12:$I$3417,"2014",Data!$J$12:$J$3417,"4")</f>
        <v>9786</v>
      </c>
      <c r="G17" s="8">
        <f>SUMIFS(Data!$H$12:$H$3417,Data!$D$12:$D$3417,$B$17,Data!$F$12:$F$3417,"Logistics",Data!$I$12:$I$3417,"2014",Data!$J$12:$J$3417,"5")</f>
        <v>5272</v>
      </c>
      <c r="H17" s="8">
        <f>SUMIFS(Data!$H$12:$H$3417,Data!$D$12:$D$3417,$B$17,Data!$F$12:$F$3417,"Logistics",Data!$I$12:$I$3417,"2014",Data!$J$12:$J$3417,"6")</f>
        <v>9216</v>
      </c>
      <c r="I17" s="8">
        <f>SUMIFS(Data!$H$12:$H$3417,Data!$D$12:$D$3417,$B$17,Data!$F$12:$F$3417,"Logistics",Data!$I$12:$I$3417,"2014",Data!$J$12:$J$3417,"7")</f>
        <v>1515</v>
      </c>
      <c r="J17" s="8">
        <f>SUMIFS(Data!$H$12:$H$3417,Data!$D$12:$D$3417,$B$17,Data!$F$12:$F$3417,"Logistics",Data!$I$12:$I$3417,"2014",Data!$J$12:$J$3417,"8")</f>
        <v>875</v>
      </c>
      <c r="K17" s="8">
        <f>SUMIFS(Data!$H$12:$H$3417,Data!$D$12:$D$3417,$B$17,Data!$F$12:$F$3417,"Logistics",Data!$I$12:$I$3417,"2014",Data!$J$12:$J$3417,"9")</f>
        <v>6242</v>
      </c>
      <c r="L17" s="8">
        <f>SUMIFS(Data!$H$12:$H$3417,Data!$D$12:$D$3417,$B$17,Data!$F$12:$F$3417,"Logistics",Data!$I$12:$I$3417,"2014",Data!$J$12:$J$3417,"10")</f>
        <v>245</v>
      </c>
      <c r="M17" s="8">
        <f>SUMIFS(Data!$H$12:$H$3417,Data!$D$12:$D$3417,$B$17,Data!$F$12:$F$3417,"Logistics",Data!$I$12:$I$3417,"2014",Data!$J$12:$J$3417,"11")</f>
        <v>9484</v>
      </c>
      <c r="N17" s="8">
        <f>SUMIFS(Data!$H$12:$H$3417,Data!$D$12:$D$3417,$B$17,Data!$F$12:$F$3417,"Logistics",Data!$I$12:$I$3417,"2014",Data!$J$12:$J$3417,"12")</f>
        <v>6065</v>
      </c>
      <c r="O17" s="5">
        <f t="shared" si="0"/>
        <v>63291</v>
      </c>
    </row>
    <row r="18" spans="2:15" x14ac:dyDescent="0.25">
      <c r="B18" t="s">
        <v>30</v>
      </c>
      <c r="C18" s="8">
        <f>SUMIFS(Data!$H$12:$H$3417,Data!$D$12:$D$3417,$B$18,Data!$F$12:$F$3417,"Logistics",Data!$I$12:$I$3417,"2014",Data!$J$12:$J$3417,"1")</f>
        <v>4288</v>
      </c>
      <c r="D18" s="8">
        <f>SUMIFS(Data!$H$12:$H$3417,Data!$D$12:$D$3417,$B$18,Data!$F$12:$F$3417,"Logistics",Data!$I$12:$I$3417,"2014",Data!$J$12:$J$3417,"2")</f>
        <v>5864</v>
      </c>
      <c r="E18" s="8">
        <f>SUMIFS(Data!$H$12:$H$3417,Data!$D$12:$D$3417,$B$18,Data!$F$12:$F$3417,"Logistics",Data!$I$12:$I$3417,"2014",Data!$J$12:$J$3417,"3")</f>
        <v>6718</v>
      </c>
      <c r="F18" s="8">
        <f>SUMIFS(Data!$H$12:$H$3417,Data!$D$12:$D$3417,$B$18,Data!$F$12:$F$3417,"Logistics",Data!$I$12:$I$3417,"2014",Data!$J$12:$J$3417,"4")</f>
        <v>3434</v>
      </c>
      <c r="G18" s="8">
        <f>SUMIFS(Data!$H$12:$H$3417,Data!$D$12:$D$3417,$B$18,Data!$F$12:$F$3417,"Logistics",Data!$I$12:$I$3417,"2014",Data!$J$12:$J$3417,"5")</f>
        <v>1881</v>
      </c>
      <c r="H18" s="8">
        <f>SUMIFS(Data!$H$12:$H$3417,Data!$D$12:$D$3417,$B$18,Data!$F$12:$F$3417,"Logistics",Data!$I$12:$I$3417,"2014",Data!$J$12:$J$3417,"6")</f>
        <v>5138</v>
      </c>
      <c r="I18" s="8">
        <f>SUMIFS(Data!$H$12:$H$3417,Data!$D$12:$D$3417,$B$18,Data!$F$12:$F$3417,"Logistics",Data!$I$12:$I$3417,"2014",Data!$J$12:$J$3417,"7")</f>
        <v>6475</v>
      </c>
      <c r="J18" s="8">
        <f>SUMIFS(Data!$H$12:$H$3417,Data!$D$12:$D$3417,$B$18,Data!$F$12:$F$3417,"Logistics",Data!$I$12:$I$3417,"2014",Data!$J$12:$J$3417,"8")</f>
        <v>9676</v>
      </c>
      <c r="K18" s="8">
        <f>SUMIFS(Data!$H$12:$H$3417,Data!$D$12:$D$3417,$B$18,Data!$F$12:$F$3417,"Logistics",Data!$I$12:$I$3417,"2014",Data!$J$12:$J$3417,"9")</f>
        <v>7413</v>
      </c>
      <c r="L18" s="8">
        <f>SUMIFS(Data!$H$12:$H$3417,Data!$D$12:$D$3417,$B$18,Data!$F$12:$F$3417,"Logistics",Data!$I$12:$I$3417,"2014",Data!$J$12:$J$3417,"10")</f>
        <v>5976</v>
      </c>
      <c r="M18" s="8">
        <f>SUMIFS(Data!$H$12:$H$3417,Data!$D$12:$D$3417,$B$18,Data!$F$12:$F$3417,"Logistics",Data!$I$12:$I$3417,"2014",Data!$J$12:$J$3417,"11")</f>
        <v>4217</v>
      </c>
      <c r="N18" s="8">
        <f>SUMIFS(Data!$H$12:$H$3417,Data!$D$12:$D$3417,$B$18,Data!$F$12:$F$3417,"Logistics",Data!$I$12:$I$3417,"2014",Data!$J$12:$J$3417,"12")</f>
        <v>5102</v>
      </c>
      <c r="O18" s="5">
        <f t="shared" si="0"/>
        <v>66182</v>
      </c>
    </row>
    <row r="19" spans="2:15" x14ac:dyDescent="0.25">
      <c r="B19" t="s">
        <v>29</v>
      </c>
      <c r="C19" s="8">
        <f>SUMIFS(Data!$H$12:$H$3417,Data!$D$12:$D$3417,$B$19,Data!$F$12:$F$3417,"Logistics",Data!$I$12:$I$3417,"2014",Data!$J$12:$J$3417,"1")</f>
        <v>2965</v>
      </c>
      <c r="D19" s="8">
        <f>SUMIFS(Data!$H$12:$H$3417,Data!$D$12:$D$3417,$B$19,Data!$F$12:$F$3417,"Logistics",Data!$I$12:$I$3417,"2014",Data!$J$12:$J$3417,"2")</f>
        <v>8608</v>
      </c>
      <c r="E19" s="8">
        <f>SUMIFS(Data!$H$12:$H$3417,Data!$D$12:$D$3417,$B$19,Data!$F$12:$F$3417,"Logistics",Data!$I$12:$I$3417,"2014",Data!$J$12:$J$3417,"3")</f>
        <v>5174</v>
      </c>
      <c r="F19" s="8">
        <f>SUMIFS(Data!$H$12:$H$3417,Data!$D$12:$D$3417,$B$19,Data!$F$12:$F$3417,"Logistics",Data!$I$12:$I$3417,"2014",Data!$J$12:$J$3417,"4")</f>
        <v>3100</v>
      </c>
      <c r="G19" s="8">
        <f>SUMIFS(Data!$H$12:$H$3417,Data!$D$12:$D$3417,$B$19,Data!$F$12:$F$3417,"Logistics",Data!$I$12:$I$3417,"2014",Data!$J$12:$J$3417,"5")</f>
        <v>9889</v>
      </c>
      <c r="H19" s="8">
        <f>SUMIFS(Data!$H$12:$H$3417,Data!$D$12:$D$3417,$B$19,Data!$F$12:$F$3417,"Logistics",Data!$I$12:$I$3417,"2014",Data!$J$12:$J$3417,"6")</f>
        <v>8803</v>
      </c>
      <c r="I19" s="8">
        <f>SUMIFS(Data!$H$12:$H$3417,Data!$D$12:$D$3417,$B$19,Data!$F$12:$F$3417,"Logistics",Data!$I$12:$I$3417,"2014",Data!$J$12:$J$3417,"7")</f>
        <v>4328</v>
      </c>
      <c r="J19" s="8">
        <f>SUMIFS(Data!$H$12:$H$3417,Data!$D$12:$D$3417,$B$19,Data!$F$12:$F$3417,"Logistics",Data!$I$12:$I$3417,"2014",Data!$J$12:$J$3417,"8")</f>
        <v>6522</v>
      </c>
      <c r="K19" s="8">
        <f>SUMIFS(Data!$H$12:$H$3417,Data!$D$12:$D$3417,$B$19,Data!$F$12:$F$3417,"Logistics",Data!$I$12:$I$3417,"2014",Data!$J$12:$J$3417,"9")</f>
        <v>8901</v>
      </c>
      <c r="L19" s="8">
        <f>SUMIFS(Data!$H$12:$H$3417,Data!$D$12:$D$3417,$B$19,Data!$F$12:$F$3417,"Logistics",Data!$I$12:$I$3417,"2014",Data!$J$12:$J$3417,"10")</f>
        <v>5548</v>
      </c>
      <c r="M19" s="8">
        <f>SUMIFS(Data!$H$12:$H$3417,Data!$D$12:$D$3417,$B$19,Data!$F$12:$F$3417,"Logistics",Data!$I$12:$I$3417,"2014",Data!$J$12:$J$3417,"11")</f>
        <v>2206</v>
      </c>
      <c r="N19" s="8">
        <f>SUMIFS(Data!$H$12:$H$3417,Data!$D$12:$D$3417,$B$19,Data!$F$12:$F$3417,"Logistics",Data!$I$12:$I$3417,"2014",Data!$J$12:$J$3417,"12")</f>
        <v>3387</v>
      </c>
      <c r="O19" s="5">
        <f t="shared" si="0"/>
        <v>69431</v>
      </c>
    </row>
    <row r="20" spans="2:15" x14ac:dyDescent="0.25">
      <c r="B20" t="s">
        <v>28</v>
      </c>
      <c r="C20" s="8">
        <f>SUMIFS(Data!$H$12:$H$3417,Data!$D$12:$D$3417,$B$20,Data!$F$12:$F$3417,"Logistics",Data!$I$12:$I$3417,"2014",Data!$J$12:$J$3417,"1")</f>
        <v>4915</v>
      </c>
      <c r="D20" s="8">
        <f>SUMIFS(Data!$H$12:$H$3417,Data!$D$12:$D$3417,$B$20,Data!$F$12:$F$3417,"Logistics",Data!$I$12:$I$3417,"2014",Data!$J$12:$J$3417,"2")</f>
        <v>826</v>
      </c>
      <c r="E20" s="8">
        <f>SUMIFS(Data!$H$12:$H$3417,Data!$D$12:$D$3417,$B$20,Data!$F$12:$F$3417,"Logistics",Data!$I$12:$I$3417,"2014",Data!$J$12:$J$3417,"3")</f>
        <v>6766</v>
      </c>
      <c r="F20" s="8">
        <f>SUMIFS(Data!$H$12:$H$3417,Data!$D$12:$D$3417,$B$20,Data!$F$12:$F$3417,"Logistics",Data!$I$12:$I$3417,"2014",Data!$J$12:$J$3417,"4")</f>
        <v>2283</v>
      </c>
      <c r="G20" s="8">
        <f>SUMIFS(Data!$H$12:$H$3417,Data!$D$12:$D$3417,$B$20,Data!$F$12:$F$3417,"Logistics",Data!$I$12:$I$3417,"2014",Data!$J$12:$J$3417,"5")</f>
        <v>7187</v>
      </c>
      <c r="H20" s="8">
        <f>SUMIFS(Data!$H$12:$H$3417,Data!$D$12:$D$3417,$B$20,Data!$F$12:$F$3417,"Logistics",Data!$I$12:$I$3417,"2014",Data!$J$12:$J$3417,"6")</f>
        <v>6824</v>
      </c>
      <c r="I20" s="8">
        <f>SUMIFS(Data!$H$12:$H$3417,Data!$D$12:$D$3417,$B$20,Data!$F$12:$F$3417,"Logistics",Data!$I$12:$I$3417,"2014",Data!$J$12:$J$3417,"7")</f>
        <v>7615</v>
      </c>
      <c r="J20" s="8">
        <f>SUMIFS(Data!$H$12:$H$3417,Data!$D$12:$D$3417,$B$20,Data!$F$12:$F$3417,"Logistics",Data!$I$12:$I$3417,"2014",Data!$J$12:$J$3417,"8")</f>
        <v>3042</v>
      </c>
      <c r="K20" s="8">
        <f>SUMIFS(Data!$H$12:$H$3417,Data!$D$12:$D$3417,$B$20,Data!$F$12:$F$3417,"Logistics",Data!$I$12:$I$3417,"2014",Data!$J$12:$J$3417,"9")</f>
        <v>7993</v>
      </c>
      <c r="L20" s="8">
        <f>SUMIFS(Data!$H$12:$H$3417,Data!$D$12:$D$3417,$B$20,Data!$F$12:$F$3417,"Logistics",Data!$I$12:$I$3417,"2014",Data!$J$12:$J$3417,"10")</f>
        <v>7573</v>
      </c>
      <c r="M20" s="8">
        <f>SUMIFS(Data!$H$12:$H$3417,Data!$D$12:$D$3417,$B$20,Data!$F$12:$F$3417,"Logistics",Data!$I$12:$I$3417,"2014",Data!$J$12:$J$3417,"11")</f>
        <v>6269</v>
      </c>
      <c r="N20" s="8">
        <f>SUMIFS(Data!$H$12:$H$3417,Data!$D$12:$D$3417,$B$20,Data!$F$12:$F$3417,"Logistics",Data!$I$12:$I$3417,"2014",Data!$J$12:$J$3417,"12")</f>
        <v>6295</v>
      </c>
      <c r="O20" s="5">
        <f t="shared" si="0"/>
        <v>67588</v>
      </c>
    </row>
    <row r="21" spans="2:15" x14ac:dyDescent="0.25">
      <c r="B21" t="s">
        <v>27</v>
      </c>
      <c r="C21" s="8">
        <f>SUMIFS(Data!$H$12:$H$3417,Data!$D$12:$D$3417,$B$21,Data!$F$12:$F$3417,"Logistics",Data!$I$12:$I$3417,"2014",Data!$J$12:$J$3417,"1")</f>
        <v>9246</v>
      </c>
      <c r="D21" s="8">
        <f>SUMIFS(Data!$H$12:$H$3417,Data!$D$12:$D$3417,$B$21,Data!$F$12:$F$3417,"Logistics",Data!$I$12:$I$3417,"2014",Data!$J$12:$J$3417,"2")</f>
        <v>447</v>
      </c>
      <c r="E21" s="8">
        <f>SUMIFS(Data!$H$12:$H$3417,Data!$D$12:$D$3417,$B$21,Data!$F$12:$F$3417,"Logistics",Data!$I$12:$I$3417,"2014",Data!$J$12:$J$3417,"3")</f>
        <v>8546</v>
      </c>
      <c r="F21" s="8">
        <f>SUMIFS(Data!$H$12:$H$3417,Data!$D$12:$D$3417,$B$21,Data!$F$12:$F$3417,"Logistics",Data!$I$12:$I$3417,"2014",Data!$J$12:$J$3417,"4")</f>
        <v>3966</v>
      </c>
      <c r="G21" s="8">
        <f>SUMIFS(Data!$H$12:$H$3417,Data!$D$12:$D$3417,$B$21,Data!$F$12:$F$3417,"Logistics",Data!$I$12:$I$3417,"2014",Data!$J$12:$J$3417,"5")</f>
        <v>4486</v>
      </c>
      <c r="H21" s="8">
        <f>SUMIFS(Data!$H$12:$H$3417,Data!$D$12:$D$3417,$B$21,Data!$F$12:$F$3417,"Logistics",Data!$I$12:$I$3417,"2014",Data!$J$12:$J$3417,"6")</f>
        <v>8747</v>
      </c>
      <c r="I21" s="8">
        <f>SUMIFS(Data!$H$12:$H$3417,Data!$D$12:$D$3417,$B$21,Data!$F$12:$F$3417,"Logistics",Data!$I$12:$I$3417,"2014",Data!$J$12:$J$3417,"7")</f>
        <v>2631</v>
      </c>
      <c r="J21" s="8">
        <f>SUMIFS(Data!$H$12:$H$3417,Data!$D$12:$D$3417,$B$21,Data!$F$12:$F$3417,"Logistics",Data!$I$12:$I$3417,"2014",Data!$J$12:$J$3417,"8")</f>
        <v>6245</v>
      </c>
      <c r="K21" s="8">
        <f>SUMIFS(Data!$H$12:$H$3417,Data!$D$12:$D$3417,$B$21,Data!$F$12:$F$3417,"Logistics",Data!$I$12:$I$3417,"2014",Data!$J$12:$J$3417,"9")</f>
        <v>7356</v>
      </c>
      <c r="L21" s="8">
        <f>SUMIFS(Data!$H$12:$H$3417,Data!$D$12:$D$3417,$B$21,Data!$F$12:$F$3417,"Logistics",Data!$I$12:$I$3417,"2014",Data!$J$12:$J$3417,"10")</f>
        <v>541</v>
      </c>
      <c r="M21" s="8">
        <f>SUMIFS(Data!$H$12:$H$3417,Data!$D$12:$D$3417,$B$21,Data!$F$12:$F$3417,"Logistics",Data!$I$12:$I$3417,"2014",Data!$J$12:$J$3417,"11")</f>
        <v>9080</v>
      </c>
      <c r="N21" s="8">
        <f>SUMIFS(Data!$H$12:$H$3417,Data!$D$12:$D$3417,$B$21,Data!$F$12:$F$3417,"Logistics",Data!$I$12:$I$3417,"2014",Data!$J$12:$J$3417,"12")</f>
        <v>9804</v>
      </c>
      <c r="O21" s="5">
        <f t="shared" si="0"/>
        <v>71095</v>
      </c>
    </row>
    <row r="22" spans="2:15" x14ac:dyDescent="0.25">
      <c r="B22" t="s">
        <v>26</v>
      </c>
      <c r="C22" s="8">
        <f>SUMIFS(Data!$H$12:$H$3417,Data!$D$12:$D$3417,$B$22,Data!$F$12:$F$3417,"Logistics",Data!$I$12:$I$3417,"2014",Data!$J$12:$J$3417,"1")</f>
        <v>3002</v>
      </c>
      <c r="D22" s="8">
        <f>SUMIFS(Data!$H$12:$H$3417,Data!$D$12:$D$3417,$B$22,Data!$F$12:$F$3417,"Logistics",Data!$I$12:$I$3417,"2014",Data!$J$12:$J$3417,"2")</f>
        <v>4472</v>
      </c>
      <c r="E22" s="8">
        <f>SUMIFS(Data!$H$12:$H$3417,Data!$D$12:$D$3417,$B$22,Data!$F$12:$F$3417,"Logistics",Data!$I$12:$I$3417,"2014",Data!$J$12:$J$3417,"3")</f>
        <v>1822</v>
      </c>
      <c r="F22" s="8">
        <f>SUMIFS(Data!$H$12:$H$3417,Data!$D$12:$D$3417,$B$22,Data!$F$12:$F$3417,"Logistics",Data!$I$12:$I$3417,"2014",Data!$J$12:$J$3417,"4")</f>
        <v>4851</v>
      </c>
      <c r="G22" s="8">
        <f>SUMIFS(Data!$H$12:$H$3417,Data!$D$12:$D$3417,$B$22,Data!$F$12:$F$3417,"Logistics",Data!$I$12:$I$3417,"2014",Data!$J$12:$J$3417,"5")</f>
        <v>3276</v>
      </c>
      <c r="H22" s="8">
        <f>SUMIFS(Data!$H$12:$H$3417,Data!$D$12:$D$3417,$B$22,Data!$F$12:$F$3417,"Logistics",Data!$I$12:$I$3417,"2014",Data!$J$12:$J$3417,"6")</f>
        <v>1760</v>
      </c>
      <c r="I22" s="8">
        <f>SUMIFS(Data!$H$12:$H$3417,Data!$D$12:$D$3417,$B$22,Data!$F$12:$F$3417,"Logistics",Data!$I$12:$I$3417,"2014",Data!$J$12:$J$3417,"7")</f>
        <v>7916</v>
      </c>
      <c r="J22" s="8">
        <f>SUMIFS(Data!$H$12:$H$3417,Data!$D$12:$D$3417,$B$22,Data!$F$12:$F$3417,"Logistics",Data!$I$12:$I$3417,"2014",Data!$J$12:$J$3417,"8")</f>
        <v>367</v>
      </c>
      <c r="K22" s="8">
        <f>SUMIFS(Data!$H$12:$H$3417,Data!$D$12:$D$3417,$B$22,Data!$F$12:$F$3417,"Logistics",Data!$I$12:$I$3417,"2014",Data!$J$12:$J$3417,"9")</f>
        <v>497</v>
      </c>
      <c r="L22" s="8">
        <f>SUMIFS(Data!$H$12:$H$3417,Data!$D$12:$D$3417,$B$22,Data!$F$12:$F$3417,"Logistics",Data!$I$12:$I$3417,"2014",Data!$J$12:$J$3417,"10")</f>
        <v>423</v>
      </c>
      <c r="M22" s="8">
        <f>SUMIFS(Data!$H$12:$H$3417,Data!$D$12:$D$3417,$B$22,Data!$F$12:$F$3417,"Logistics",Data!$I$12:$I$3417,"2014",Data!$J$12:$J$3417,"11")</f>
        <v>5915</v>
      </c>
      <c r="N22" s="8">
        <f>SUMIFS(Data!$H$12:$H$3417,Data!$D$12:$D$3417,$B$22,Data!$F$12:$F$3417,"Logistics",Data!$I$12:$I$3417,"2014",Data!$J$12:$J$3417,"12")</f>
        <v>9532</v>
      </c>
      <c r="O22" s="5">
        <f t="shared" si="0"/>
        <v>43833</v>
      </c>
    </row>
    <row r="23" spans="2:15" x14ac:dyDescent="0.25">
      <c r="B23" t="s">
        <v>25</v>
      </c>
      <c r="C23" s="8">
        <f>SUMIFS(Data!$H$12:$H$3417,Data!$D$12:$D$3417,$B$23,Data!$F$12:$F$3417,"Logistics",Data!$I$12:$I$3417,"2014",Data!$J$12:$J$3417,"1")</f>
        <v>611</v>
      </c>
      <c r="D23" s="8">
        <f>SUMIFS(Data!$H$12:$H$3417,Data!$D$12:$D$3417,$B$23,Data!$F$12:$F$3417,"Logistics",Data!$I$12:$I$3417,"2014",Data!$J$12:$J$3417,"2")</f>
        <v>784</v>
      </c>
      <c r="E23" s="8">
        <f>SUMIFS(Data!$H$12:$H$3417,Data!$D$12:$D$3417,$B$23,Data!$F$12:$F$3417,"Logistics",Data!$I$12:$I$3417,"2014",Data!$J$12:$J$3417,"3")</f>
        <v>3199</v>
      </c>
      <c r="F23" s="8">
        <f>SUMIFS(Data!$H$12:$H$3417,Data!$D$12:$D$3417,$B$23,Data!$F$12:$F$3417,"Logistics",Data!$I$12:$I$3417,"2014",Data!$J$12:$J$3417,"4")</f>
        <v>7901</v>
      </c>
      <c r="G23" s="8">
        <f>SUMIFS(Data!$H$12:$H$3417,Data!$D$12:$D$3417,$B$23,Data!$F$12:$F$3417,"Logistics",Data!$I$12:$I$3417,"2014",Data!$J$12:$J$3417,"5")</f>
        <v>6498</v>
      </c>
      <c r="H23" s="8">
        <f>SUMIFS(Data!$H$12:$H$3417,Data!$D$12:$D$3417,$B$23,Data!$F$12:$F$3417,"Logistics",Data!$I$12:$I$3417,"2014",Data!$J$12:$J$3417,"6")</f>
        <v>5453</v>
      </c>
      <c r="I23" s="8">
        <f>SUMIFS(Data!$H$12:$H$3417,Data!$D$12:$D$3417,$B$23,Data!$F$12:$F$3417,"Logistics",Data!$I$12:$I$3417,"2014",Data!$J$12:$J$3417,"7")</f>
        <v>536</v>
      </c>
      <c r="J23" s="8">
        <f>SUMIFS(Data!$H$12:$H$3417,Data!$D$12:$D$3417,$B$23,Data!$F$12:$F$3417,"Logistics",Data!$I$12:$I$3417,"2014",Data!$J$12:$J$3417,"8")</f>
        <v>3135</v>
      </c>
      <c r="K23" s="8">
        <f>SUMIFS(Data!$H$12:$H$3417,Data!$D$12:$D$3417,$B$23,Data!$F$12:$F$3417,"Logistics",Data!$I$12:$I$3417,"2014",Data!$J$12:$J$3417,"9")</f>
        <v>336</v>
      </c>
      <c r="L23" s="8">
        <f>SUMIFS(Data!$H$12:$H$3417,Data!$D$12:$D$3417,$B$23,Data!$F$12:$F$3417,"Logistics",Data!$I$12:$I$3417,"2014",Data!$J$12:$J$3417,"10")</f>
        <v>4856</v>
      </c>
      <c r="M23" s="8">
        <f>SUMIFS(Data!$H$12:$H$3417,Data!$D$12:$D$3417,$B$23,Data!$F$12:$F$3417,"Logistics",Data!$I$12:$I$3417,"2014",Data!$J$12:$J$3417,"11")</f>
        <v>5152</v>
      </c>
      <c r="N23" s="8">
        <f>SUMIFS(Data!$H$12:$H$3417,Data!$D$12:$D$3417,$B$23,Data!$F$12:$F$3417,"Logistics",Data!$I$12:$I$3417,"2014",Data!$J$12:$J$3417,"12")</f>
        <v>7183</v>
      </c>
      <c r="O23" s="5">
        <f t="shared" si="0"/>
        <v>45644</v>
      </c>
    </row>
    <row r="24" spans="2:15" x14ac:dyDescent="0.25">
      <c r="B24" t="s">
        <v>24</v>
      </c>
      <c r="C24" s="8">
        <f>SUMIFS(Data!$H$12:$H$3417,Data!$D$12:$D$3417,$B$24,Data!$F$12:$F$3417,"Logistics",Data!$I$12:$I$3417,"2014",Data!$J$12:$J$3417,"1")</f>
        <v>1484</v>
      </c>
      <c r="D24" s="8">
        <f>SUMIFS(Data!$H$12:$H$3417,Data!$D$12:$D$3417,$B$24,Data!$F$12:$F$3417,"Logistics",Data!$I$12:$I$3417,"2014",Data!$J$12:$J$3417,"2")</f>
        <v>2984</v>
      </c>
      <c r="E24" s="8">
        <f>SUMIFS(Data!$H$12:$H$3417,Data!$D$12:$D$3417,$B$24,Data!$F$12:$F$3417,"Logistics",Data!$I$12:$I$3417,"2014",Data!$J$12:$J$3417,"3")</f>
        <v>1349</v>
      </c>
      <c r="F24" s="8">
        <f>SUMIFS(Data!$H$12:$H$3417,Data!$D$12:$D$3417,$B$24,Data!$F$12:$F$3417,"Logistics",Data!$I$12:$I$3417,"2014",Data!$J$12:$J$3417,"4")</f>
        <v>2406</v>
      </c>
      <c r="G24" s="8">
        <f>SUMIFS(Data!$H$12:$H$3417,Data!$D$12:$D$3417,$B$24,Data!$F$12:$F$3417,"Logistics",Data!$I$12:$I$3417,"2014",Data!$J$12:$J$3417,"5")</f>
        <v>1501</v>
      </c>
      <c r="H24" s="8">
        <f>SUMIFS(Data!$H$12:$H$3417,Data!$D$12:$D$3417,$B$24,Data!$F$12:$F$3417,"Logistics",Data!$I$12:$I$3417,"2014",Data!$J$12:$J$3417,"6")</f>
        <v>771</v>
      </c>
      <c r="I24" s="8">
        <f>SUMIFS(Data!$H$12:$H$3417,Data!$D$12:$D$3417,$B$24,Data!$F$12:$F$3417,"Logistics",Data!$I$12:$I$3417,"2014",Data!$J$12:$J$3417,"7")</f>
        <v>7338</v>
      </c>
      <c r="J24" s="8">
        <f>SUMIFS(Data!$H$12:$H$3417,Data!$D$12:$D$3417,$B$24,Data!$F$12:$F$3417,"Logistics",Data!$I$12:$I$3417,"2014",Data!$J$12:$J$3417,"8")</f>
        <v>7124</v>
      </c>
      <c r="K24" s="8">
        <f>SUMIFS(Data!$H$12:$H$3417,Data!$D$12:$D$3417,$B$24,Data!$F$12:$F$3417,"Logistics",Data!$I$12:$I$3417,"2014",Data!$J$12:$J$3417,"9")</f>
        <v>6675</v>
      </c>
      <c r="L24" s="8">
        <f>SUMIFS(Data!$H$12:$H$3417,Data!$D$12:$D$3417,$B$24,Data!$F$12:$F$3417,"Logistics",Data!$I$12:$I$3417,"2014",Data!$J$12:$J$3417,"10")</f>
        <v>7888</v>
      </c>
      <c r="M24" s="8">
        <f>SUMIFS(Data!$H$12:$H$3417,Data!$D$12:$D$3417,$B$24,Data!$F$12:$F$3417,"Logistics",Data!$I$12:$I$3417,"2014",Data!$J$12:$J$3417,"11")</f>
        <v>9603</v>
      </c>
      <c r="N24" s="8">
        <f>SUMIFS(Data!$H$12:$H$3417,Data!$D$12:$D$3417,$B$24,Data!$F$12:$F$3417,"Logistics",Data!$I$12:$I$3417,"2014",Data!$J$12:$J$3417,"12")</f>
        <v>3348</v>
      </c>
      <c r="O24" s="5">
        <f t="shared" si="0"/>
        <v>52471</v>
      </c>
    </row>
    <row r="25" spans="2:15" ht="3.95" customHeight="1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2:15" x14ac:dyDescent="0.25">
      <c r="B26" t="s">
        <v>15</v>
      </c>
      <c r="C26" s="5">
        <f t="shared" ref="C26:M26" si="1">SUBTOTAL(9,C12:C25)</f>
        <v>63248</v>
      </c>
      <c r="D26" s="5">
        <f t="shared" si="1"/>
        <v>52311</v>
      </c>
      <c r="E26" s="5">
        <f t="shared" si="1"/>
        <v>68304</v>
      </c>
      <c r="F26" s="5">
        <f t="shared" si="1"/>
        <v>69794</v>
      </c>
      <c r="G26" s="5">
        <f t="shared" si="1"/>
        <v>71304</v>
      </c>
      <c r="H26" s="5">
        <f t="shared" si="1"/>
        <v>70080</v>
      </c>
      <c r="I26" s="5">
        <f t="shared" si="1"/>
        <v>61908</v>
      </c>
      <c r="J26" s="5">
        <f t="shared" si="1"/>
        <v>55765</v>
      </c>
      <c r="K26" s="5">
        <f t="shared" si="1"/>
        <v>79059</v>
      </c>
      <c r="L26" s="5">
        <f t="shared" si="1"/>
        <v>53025</v>
      </c>
      <c r="M26" s="5">
        <f t="shared" si="1"/>
        <v>80016</v>
      </c>
      <c r="N26" s="5">
        <f>SUBTOTAL(9,N12:N25)</f>
        <v>74686</v>
      </c>
      <c r="O26" s="5">
        <f>SUBTOTAL(9,O12:O25)</f>
        <v>799500</v>
      </c>
    </row>
    <row r="28" spans="2:15" x14ac:dyDescent="0.25">
      <c r="H28" s="5"/>
      <c r="J28" s="5"/>
    </row>
  </sheetData>
  <pageMargins left="0.7" right="0.7" top="0.75" bottom="0.75" header="0.3" footer="0.3"/>
  <pageSetup orientation="portrait" verticalDpi="0" r:id="rId1"/>
  <ignoredErrors>
    <ignoredError sqref="C14 D12:D13 F13 D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417"/>
  <sheetViews>
    <sheetView topLeftCell="C9" workbookViewId="0">
      <selection activeCell="L103" sqref="L103"/>
    </sheetView>
  </sheetViews>
  <sheetFormatPr defaultColWidth="9.140625" defaultRowHeight="12.75" x14ac:dyDescent="0.2"/>
  <cols>
    <col min="1" max="1" width="9.140625" style="11"/>
    <col min="2" max="2" width="10" style="11" customWidth="1"/>
    <col min="3" max="3" width="11.140625" style="11" customWidth="1"/>
    <col min="4" max="4" width="10.42578125" style="11" customWidth="1"/>
    <col min="5" max="5" width="11.42578125" style="11" customWidth="1"/>
    <col min="6" max="6" width="9.140625" style="11"/>
    <col min="7" max="7" width="13.140625" style="11" customWidth="1"/>
    <col min="8" max="8" width="10.140625" style="11" customWidth="1"/>
    <col min="9" max="11" width="9.140625" style="11"/>
    <col min="12" max="12" width="17.7109375" style="11" customWidth="1"/>
    <col min="13" max="16384" width="9.140625" style="11"/>
  </cols>
  <sheetData>
    <row r="1" spans="1:12" ht="24" thickBot="1" x14ac:dyDescent="0.4">
      <c r="A1" s="15" t="s">
        <v>2</v>
      </c>
      <c r="B1" s="14"/>
      <c r="C1" s="14"/>
      <c r="D1" s="14"/>
      <c r="E1" s="14"/>
      <c r="F1" s="14"/>
      <c r="G1" s="14"/>
      <c r="H1" s="14"/>
      <c r="I1" s="14"/>
    </row>
    <row r="2" spans="1:12" ht="18" x14ac:dyDescent="0.25">
      <c r="A2" s="13"/>
    </row>
    <row r="4" spans="1:12" x14ac:dyDescent="0.2">
      <c r="A4" s="12" t="s">
        <v>10</v>
      </c>
    </row>
    <row r="5" spans="1:12" ht="15" x14ac:dyDescent="0.25">
      <c r="B5" t="s">
        <v>71</v>
      </c>
    </row>
    <row r="6" spans="1:12" ht="15" x14ac:dyDescent="0.25">
      <c r="B6" t="s">
        <v>70</v>
      </c>
    </row>
    <row r="7" spans="1:12" ht="15" x14ac:dyDescent="0.25">
      <c r="B7"/>
    </row>
    <row r="8" spans="1:12" x14ac:dyDescent="0.2">
      <c r="A8" s="12" t="s">
        <v>2</v>
      </c>
    </row>
    <row r="11" spans="1:12" ht="15" x14ac:dyDescent="0.25">
      <c r="B11" t="s">
        <v>69</v>
      </c>
      <c r="C11" t="s">
        <v>68</v>
      </c>
      <c r="D11" t="s">
        <v>67</v>
      </c>
      <c r="E11" t="s">
        <v>66</v>
      </c>
      <c r="F11" t="s">
        <v>65</v>
      </c>
      <c r="G11" t="s">
        <v>64</v>
      </c>
      <c r="H11" t="s">
        <v>63</v>
      </c>
      <c r="I11" s="18" t="s">
        <v>51</v>
      </c>
      <c r="J11" s="18" t="s">
        <v>80</v>
      </c>
      <c r="L11" s="19">
        <f>SUM(H103:H115,H233:H245,H376:H388,H519:H531,H662:H674,H805:H817,H948:H960,H1091:H1103,H1234:H1246,H1377:H1389,H1520:H1532,H1663:H1675)</f>
        <v>799500</v>
      </c>
    </row>
    <row r="12" spans="1:12" ht="15" hidden="1" x14ac:dyDescent="0.25">
      <c r="B12">
        <v>4821</v>
      </c>
      <c r="C12">
        <v>5052</v>
      </c>
      <c r="D12" t="s">
        <v>30</v>
      </c>
      <c r="E12">
        <v>202</v>
      </c>
      <c r="F12" t="s">
        <v>62</v>
      </c>
      <c r="G12" s="16">
        <v>41640</v>
      </c>
      <c r="H12">
        <v>2140</v>
      </c>
      <c r="I12" s="11">
        <f t="shared" ref="I12:I75" si="0">YEAR(G12)</f>
        <v>2014</v>
      </c>
      <c r="J12" s="11">
        <f t="shared" ref="J12:J75" si="1">MONTH(G12)</f>
        <v>1</v>
      </c>
    </row>
    <row r="13" spans="1:12" ht="15" hidden="1" x14ac:dyDescent="0.25">
      <c r="B13">
        <v>4822</v>
      </c>
      <c r="C13">
        <v>5050</v>
      </c>
      <c r="D13" t="s">
        <v>36</v>
      </c>
      <c r="E13">
        <v>202</v>
      </c>
      <c r="F13" t="s">
        <v>62</v>
      </c>
      <c r="G13" s="16">
        <v>41652</v>
      </c>
      <c r="H13">
        <v>616</v>
      </c>
      <c r="I13" s="11">
        <f t="shared" si="0"/>
        <v>2014</v>
      </c>
      <c r="J13" s="11">
        <f t="shared" si="1"/>
        <v>1</v>
      </c>
    </row>
    <row r="14" spans="1:12" ht="15" hidden="1" x14ac:dyDescent="0.25">
      <c r="B14">
        <v>4823</v>
      </c>
      <c r="C14">
        <v>5020</v>
      </c>
      <c r="D14" t="s">
        <v>24</v>
      </c>
      <c r="E14">
        <v>202</v>
      </c>
      <c r="F14" t="s">
        <v>62</v>
      </c>
      <c r="G14" s="16">
        <v>41665</v>
      </c>
      <c r="H14">
        <v>2761</v>
      </c>
      <c r="I14" s="11">
        <f t="shared" si="0"/>
        <v>2014</v>
      </c>
      <c r="J14" s="11">
        <f t="shared" si="1"/>
        <v>1</v>
      </c>
    </row>
    <row r="15" spans="1:12" ht="15" hidden="1" x14ac:dyDescent="0.25">
      <c r="B15">
        <v>4824</v>
      </c>
      <c r="C15">
        <v>5054</v>
      </c>
      <c r="D15" t="s">
        <v>35</v>
      </c>
      <c r="E15">
        <v>202</v>
      </c>
      <c r="F15" t="s">
        <v>62</v>
      </c>
      <c r="G15" s="16">
        <v>41659</v>
      </c>
      <c r="H15">
        <v>2508</v>
      </c>
      <c r="I15" s="11">
        <f t="shared" si="0"/>
        <v>2014</v>
      </c>
      <c r="J15" s="11">
        <f t="shared" si="1"/>
        <v>1</v>
      </c>
    </row>
    <row r="16" spans="1:12" ht="15" hidden="1" x14ac:dyDescent="0.25">
      <c r="B16">
        <v>4825</v>
      </c>
      <c r="C16">
        <v>5041</v>
      </c>
      <c r="D16" t="s">
        <v>26</v>
      </c>
      <c r="E16">
        <v>202</v>
      </c>
      <c r="F16" t="s">
        <v>62</v>
      </c>
      <c r="G16" s="16">
        <v>41656</v>
      </c>
      <c r="H16">
        <v>4891</v>
      </c>
      <c r="I16" s="11">
        <f t="shared" si="0"/>
        <v>2014</v>
      </c>
      <c r="J16" s="11">
        <f t="shared" si="1"/>
        <v>1</v>
      </c>
    </row>
    <row r="17" spans="2:10" ht="15" hidden="1" x14ac:dyDescent="0.25">
      <c r="B17">
        <v>4826</v>
      </c>
      <c r="C17">
        <v>5040</v>
      </c>
      <c r="D17" t="s">
        <v>34</v>
      </c>
      <c r="E17">
        <v>202</v>
      </c>
      <c r="F17" t="s">
        <v>62</v>
      </c>
      <c r="G17" s="16">
        <v>41646</v>
      </c>
      <c r="H17">
        <v>6008</v>
      </c>
      <c r="I17" s="11">
        <f t="shared" si="0"/>
        <v>2014</v>
      </c>
      <c r="J17" s="11">
        <f t="shared" si="1"/>
        <v>1</v>
      </c>
    </row>
    <row r="18" spans="2:10" ht="15" hidden="1" x14ac:dyDescent="0.25">
      <c r="B18">
        <v>4827</v>
      </c>
      <c r="C18">
        <v>5056</v>
      </c>
      <c r="D18" t="s">
        <v>33</v>
      </c>
      <c r="E18">
        <v>202</v>
      </c>
      <c r="F18" t="s">
        <v>62</v>
      </c>
      <c r="G18" s="16">
        <v>41653</v>
      </c>
      <c r="H18">
        <v>2688</v>
      </c>
      <c r="I18" s="11">
        <f t="shared" si="0"/>
        <v>2014</v>
      </c>
      <c r="J18" s="11">
        <f t="shared" si="1"/>
        <v>1</v>
      </c>
    </row>
    <row r="19" spans="2:10" ht="15" hidden="1" x14ac:dyDescent="0.25">
      <c r="B19">
        <v>4828</v>
      </c>
      <c r="C19">
        <v>5021</v>
      </c>
      <c r="D19" t="s">
        <v>29</v>
      </c>
      <c r="E19">
        <v>202</v>
      </c>
      <c r="F19" t="s">
        <v>62</v>
      </c>
      <c r="G19" s="16">
        <v>41657</v>
      </c>
      <c r="H19">
        <v>3228</v>
      </c>
      <c r="I19" s="11">
        <f t="shared" si="0"/>
        <v>2014</v>
      </c>
      <c r="J19" s="11">
        <f t="shared" si="1"/>
        <v>1</v>
      </c>
    </row>
    <row r="20" spans="2:10" ht="15" hidden="1" x14ac:dyDescent="0.25">
      <c r="B20">
        <v>4829</v>
      </c>
      <c r="C20">
        <v>5022</v>
      </c>
      <c r="D20" t="s">
        <v>31</v>
      </c>
      <c r="E20">
        <v>202</v>
      </c>
      <c r="F20" t="s">
        <v>62</v>
      </c>
      <c r="G20" s="16">
        <v>41649</v>
      </c>
      <c r="H20">
        <v>8533</v>
      </c>
      <c r="I20" s="11">
        <f t="shared" si="0"/>
        <v>2014</v>
      </c>
      <c r="J20" s="11">
        <f t="shared" si="1"/>
        <v>1</v>
      </c>
    </row>
    <row r="21" spans="2:10" ht="15" hidden="1" x14ac:dyDescent="0.25">
      <c r="B21">
        <v>4830</v>
      </c>
      <c r="C21">
        <v>5051</v>
      </c>
      <c r="D21" t="s">
        <v>28</v>
      </c>
      <c r="E21">
        <v>202</v>
      </c>
      <c r="F21" t="s">
        <v>62</v>
      </c>
      <c r="G21" s="16">
        <v>41664</v>
      </c>
      <c r="H21">
        <v>5674</v>
      </c>
      <c r="I21" s="11">
        <f t="shared" si="0"/>
        <v>2014</v>
      </c>
      <c r="J21" s="11">
        <f t="shared" si="1"/>
        <v>1</v>
      </c>
    </row>
    <row r="22" spans="2:10" ht="15" hidden="1" x14ac:dyDescent="0.25">
      <c r="B22">
        <v>4831</v>
      </c>
      <c r="C22">
        <v>5030</v>
      </c>
      <c r="D22" t="s">
        <v>32</v>
      </c>
      <c r="E22">
        <v>202</v>
      </c>
      <c r="F22" t="s">
        <v>62</v>
      </c>
      <c r="G22" s="16">
        <v>41642</v>
      </c>
      <c r="H22">
        <v>3320</v>
      </c>
      <c r="I22" s="11">
        <f t="shared" si="0"/>
        <v>2014</v>
      </c>
      <c r="J22" s="11">
        <f t="shared" si="1"/>
        <v>1</v>
      </c>
    </row>
    <row r="23" spans="2:10" ht="15" hidden="1" x14ac:dyDescent="0.25">
      <c r="B23">
        <v>4832</v>
      </c>
      <c r="C23">
        <v>5055</v>
      </c>
      <c r="D23" t="s">
        <v>25</v>
      </c>
      <c r="E23">
        <v>202</v>
      </c>
      <c r="F23" t="s">
        <v>62</v>
      </c>
      <c r="G23" s="16">
        <v>41665</v>
      </c>
      <c r="H23">
        <v>5123</v>
      </c>
      <c r="I23" s="11">
        <f t="shared" si="0"/>
        <v>2014</v>
      </c>
      <c r="J23" s="11">
        <f t="shared" si="1"/>
        <v>1</v>
      </c>
    </row>
    <row r="24" spans="2:10" ht="15" hidden="1" x14ac:dyDescent="0.25">
      <c r="B24">
        <v>4833</v>
      </c>
      <c r="C24">
        <v>5053</v>
      </c>
      <c r="D24" t="s">
        <v>27</v>
      </c>
      <c r="E24">
        <v>202</v>
      </c>
      <c r="F24" t="s">
        <v>62</v>
      </c>
      <c r="G24" s="16">
        <v>41668</v>
      </c>
      <c r="H24">
        <v>8940</v>
      </c>
      <c r="I24" s="11">
        <f t="shared" si="0"/>
        <v>2014</v>
      </c>
      <c r="J24" s="11">
        <f t="shared" si="1"/>
        <v>1</v>
      </c>
    </row>
    <row r="25" spans="2:10" ht="15" hidden="1" x14ac:dyDescent="0.25">
      <c r="B25">
        <v>4834</v>
      </c>
      <c r="C25">
        <v>5052</v>
      </c>
      <c r="D25" t="s">
        <v>30</v>
      </c>
      <c r="E25">
        <v>301</v>
      </c>
      <c r="F25" t="s">
        <v>61</v>
      </c>
      <c r="G25" s="16">
        <v>41663</v>
      </c>
      <c r="H25">
        <v>5477</v>
      </c>
      <c r="I25" s="11">
        <f t="shared" si="0"/>
        <v>2014</v>
      </c>
      <c r="J25" s="11">
        <f t="shared" si="1"/>
        <v>1</v>
      </c>
    </row>
    <row r="26" spans="2:10" ht="15" hidden="1" x14ac:dyDescent="0.25">
      <c r="B26">
        <v>4835</v>
      </c>
      <c r="C26">
        <v>5050</v>
      </c>
      <c r="D26" t="s">
        <v>36</v>
      </c>
      <c r="E26">
        <v>301</v>
      </c>
      <c r="F26" t="s">
        <v>61</v>
      </c>
      <c r="G26" s="16">
        <v>41660</v>
      </c>
      <c r="H26">
        <v>7406</v>
      </c>
      <c r="I26" s="11">
        <f t="shared" si="0"/>
        <v>2014</v>
      </c>
      <c r="J26" s="11">
        <f t="shared" si="1"/>
        <v>1</v>
      </c>
    </row>
    <row r="27" spans="2:10" ht="15" hidden="1" x14ac:dyDescent="0.25">
      <c r="B27">
        <v>4836</v>
      </c>
      <c r="C27">
        <v>5020</v>
      </c>
      <c r="D27" t="s">
        <v>24</v>
      </c>
      <c r="E27">
        <v>301</v>
      </c>
      <c r="F27" t="s">
        <v>61</v>
      </c>
      <c r="G27" s="16">
        <v>41654</v>
      </c>
      <c r="H27">
        <v>6192</v>
      </c>
      <c r="I27" s="11">
        <f t="shared" si="0"/>
        <v>2014</v>
      </c>
      <c r="J27" s="11">
        <f t="shared" si="1"/>
        <v>1</v>
      </c>
    </row>
    <row r="28" spans="2:10" ht="15" hidden="1" x14ac:dyDescent="0.25">
      <c r="B28">
        <v>4837</v>
      </c>
      <c r="C28">
        <v>5054</v>
      </c>
      <c r="D28" t="s">
        <v>35</v>
      </c>
      <c r="E28">
        <v>301</v>
      </c>
      <c r="F28" t="s">
        <v>61</v>
      </c>
      <c r="G28" s="16">
        <v>41658</v>
      </c>
      <c r="H28">
        <v>9071</v>
      </c>
      <c r="I28" s="11">
        <f t="shared" si="0"/>
        <v>2014</v>
      </c>
      <c r="J28" s="11">
        <f t="shared" si="1"/>
        <v>1</v>
      </c>
    </row>
    <row r="29" spans="2:10" ht="15" hidden="1" x14ac:dyDescent="0.25">
      <c r="B29">
        <v>4838</v>
      </c>
      <c r="C29">
        <v>5041</v>
      </c>
      <c r="D29" t="s">
        <v>26</v>
      </c>
      <c r="E29">
        <v>301</v>
      </c>
      <c r="F29" t="s">
        <v>61</v>
      </c>
      <c r="G29" s="16">
        <v>41641</v>
      </c>
      <c r="H29">
        <v>7279</v>
      </c>
      <c r="I29" s="11">
        <f t="shared" si="0"/>
        <v>2014</v>
      </c>
      <c r="J29" s="11">
        <f t="shared" si="1"/>
        <v>1</v>
      </c>
    </row>
    <row r="30" spans="2:10" ht="15" hidden="1" x14ac:dyDescent="0.25">
      <c r="B30">
        <v>4839</v>
      </c>
      <c r="C30">
        <v>5040</v>
      </c>
      <c r="D30" t="s">
        <v>34</v>
      </c>
      <c r="E30">
        <v>301</v>
      </c>
      <c r="F30" t="s">
        <v>61</v>
      </c>
      <c r="G30" s="16">
        <v>41665</v>
      </c>
      <c r="H30">
        <v>3885</v>
      </c>
      <c r="I30" s="11">
        <f t="shared" si="0"/>
        <v>2014</v>
      </c>
      <c r="J30" s="11">
        <f t="shared" si="1"/>
        <v>1</v>
      </c>
    </row>
    <row r="31" spans="2:10" ht="15" hidden="1" x14ac:dyDescent="0.25">
      <c r="B31">
        <v>4840</v>
      </c>
      <c r="C31">
        <v>5056</v>
      </c>
      <c r="D31" t="s">
        <v>33</v>
      </c>
      <c r="E31">
        <v>301</v>
      </c>
      <c r="F31" t="s">
        <v>61</v>
      </c>
      <c r="G31" s="16">
        <v>41661</v>
      </c>
      <c r="H31">
        <v>5334</v>
      </c>
      <c r="I31" s="11">
        <f t="shared" si="0"/>
        <v>2014</v>
      </c>
      <c r="J31" s="11">
        <f t="shared" si="1"/>
        <v>1</v>
      </c>
    </row>
    <row r="32" spans="2:10" ht="15" hidden="1" x14ac:dyDescent="0.25">
      <c r="B32">
        <v>4841</v>
      </c>
      <c r="C32">
        <v>5021</v>
      </c>
      <c r="D32" t="s">
        <v>29</v>
      </c>
      <c r="E32">
        <v>301</v>
      </c>
      <c r="F32" t="s">
        <v>61</v>
      </c>
      <c r="G32" s="16">
        <v>41661</v>
      </c>
      <c r="H32">
        <v>2574</v>
      </c>
      <c r="I32" s="11">
        <f t="shared" si="0"/>
        <v>2014</v>
      </c>
      <c r="J32" s="11">
        <f t="shared" si="1"/>
        <v>1</v>
      </c>
    </row>
    <row r="33" spans="2:10" ht="15" hidden="1" x14ac:dyDescent="0.25">
      <c r="B33">
        <v>4842</v>
      </c>
      <c r="C33">
        <v>5022</v>
      </c>
      <c r="D33" t="s">
        <v>31</v>
      </c>
      <c r="E33">
        <v>301</v>
      </c>
      <c r="F33" t="s">
        <v>61</v>
      </c>
      <c r="G33" s="16">
        <v>41648</v>
      </c>
      <c r="H33">
        <v>1937</v>
      </c>
      <c r="I33" s="11">
        <f t="shared" si="0"/>
        <v>2014</v>
      </c>
      <c r="J33" s="11">
        <f t="shared" si="1"/>
        <v>1</v>
      </c>
    </row>
    <row r="34" spans="2:10" ht="15" hidden="1" x14ac:dyDescent="0.25">
      <c r="B34">
        <v>4843</v>
      </c>
      <c r="C34">
        <v>5051</v>
      </c>
      <c r="D34" t="s">
        <v>28</v>
      </c>
      <c r="E34">
        <v>301</v>
      </c>
      <c r="F34" t="s">
        <v>61</v>
      </c>
      <c r="G34" s="16">
        <v>41664</v>
      </c>
      <c r="H34">
        <v>4296</v>
      </c>
      <c r="I34" s="11">
        <f t="shared" si="0"/>
        <v>2014</v>
      </c>
      <c r="J34" s="11">
        <f t="shared" si="1"/>
        <v>1</v>
      </c>
    </row>
    <row r="35" spans="2:10" ht="15" hidden="1" x14ac:dyDescent="0.25">
      <c r="B35">
        <v>4844</v>
      </c>
      <c r="C35">
        <v>5030</v>
      </c>
      <c r="D35" t="s">
        <v>32</v>
      </c>
      <c r="E35">
        <v>301</v>
      </c>
      <c r="F35" t="s">
        <v>61</v>
      </c>
      <c r="G35" s="16">
        <v>41663</v>
      </c>
      <c r="H35">
        <v>883</v>
      </c>
      <c r="I35" s="11">
        <f t="shared" si="0"/>
        <v>2014</v>
      </c>
      <c r="J35" s="11">
        <f t="shared" si="1"/>
        <v>1</v>
      </c>
    </row>
    <row r="36" spans="2:10" ht="15" hidden="1" x14ac:dyDescent="0.25">
      <c r="B36">
        <v>4845</v>
      </c>
      <c r="C36">
        <v>5055</v>
      </c>
      <c r="D36" t="s">
        <v>25</v>
      </c>
      <c r="E36">
        <v>301</v>
      </c>
      <c r="F36" t="s">
        <v>61</v>
      </c>
      <c r="G36" s="16">
        <v>41660</v>
      </c>
      <c r="H36">
        <v>6655</v>
      </c>
      <c r="I36" s="11">
        <f t="shared" si="0"/>
        <v>2014</v>
      </c>
      <c r="J36" s="11">
        <f t="shared" si="1"/>
        <v>1</v>
      </c>
    </row>
    <row r="37" spans="2:10" ht="15" hidden="1" x14ac:dyDescent="0.25">
      <c r="B37">
        <v>4846</v>
      </c>
      <c r="C37">
        <v>5053</v>
      </c>
      <c r="D37" t="s">
        <v>27</v>
      </c>
      <c r="E37">
        <v>301</v>
      </c>
      <c r="F37" t="s">
        <v>61</v>
      </c>
      <c r="G37" s="16">
        <v>41663</v>
      </c>
      <c r="H37">
        <v>321</v>
      </c>
      <c r="I37" s="11">
        <f t="shared" si="0"/>
        <v>2014</v>
      </c>
      <c r="J37" s="11">
        <f t="shared" si="1"/>
        <v>1</v>
      </c>
    </row>
    <row r="38" spans="2:10" ht="15" hidden="1" x14ac:dyDescent="0.25">
      <c r="B38">
        <v>4847</v>
      </c>
      <c r="C38">
        <v>5052</v>
      </c>
      <c r="D38" t="s">
        <v>30</v>
      </c>
      <c r="E38">
        <v>100</v>
      </c>
      <c r="F38" t="s">
        <v>60</v>
      </c>
      <c r="G38" s="16">
        <v>41670</v>
      </c>
      <c r="H38">
        <v>6103</v>
      </c>
      <c r="I38" s="11">
        <f t="shared" si="0"/>
        <v>2014</v>
      </c>
      <c r="J38" s="11">
        <f t="shared" si="1"/>
        <v>1</v>
      </c>
    </row>
    <row r="39" spans="2:10" ht="15" hidden="1" x14ac:dyDescent="0.25">
      <c r="B39">
        <v>4848</v>
      </c>
      <c r="C39">
        <v>5050</v>
      </c>
      <c r="D39" t="s">
        <v>36</v>
      </c>
      <c r="E39">
        <v>100</v>
      </c>
      <c r="F39" t="s">
        <v>60</v>
      </c>
      <c r="G39" s="16">
        <v>41663</v>
      </c>
      <c r="H39">
        <v>3656</v>
      </c>
      <c r="I39" s="11">
        <f t="shared" si="0"/>
        <v>2014</v>
      </c>
      <c r="J39" s="11">
        <f t="shared" si="1"/>
        <v>1</v>
      </c>
    </row>
    <row r="40" spans="2:10" ht="15" hidden="1" x14ac:dyDescent="0.25">
      <c r="B40">
        <v>4849</v>
      </c>
      <c r="C40">
        <v>5020</v>
      </c>
      <c r="D40" t="s">
        <v>24</v>
      </c>
      <c r="E40">
        <v>100</v>
      </c>
      <c r="F40" t="s">
        <v>60</v>
      </c>
      <c r="G40" s="16">
        <v>41659</v>
      </c>
      <c r="H40">
        <v>2259</v>
      </c>
      <c r="I40" s="11">
        <f t="shared" si="0"/>
        <v>2014</v>
      </c>
      <c r="J40" s="11">
        <f t="shared" si="1"/>
        <v>1</v>
      </c>
    </row>
    <row r="41" spans="2:10" ht="15" hidden="1" x14ac:dyDescent="0.25">
      <c r="B41">
        <v>4850</v>
      </c>
      <c r="C41">
        <v>5054</v>
      </c>
      <c r="D41" t="s">
        <v>35</v>
      </c>
      <c r="E41">
        <v>100</v>
      </c>
      <c r="F41" t="s">
        <v>60</v>
      </c>
      <c r="G41" s="16">
        <v>41664</v>
      </c>
      <c r="H41">
        <v>9842</v>
      </c>
      <c r="I41" s="11">
        <f t="shared" si="0"/>
        <v>2014</v>
      </c>
      <c r="J41" s="11">
        <f t="shared" si="1"/>
        <v>1</v>
      </c>
    </row>
    <row r="42" spans="2:10" ht="15" hidden="1" x14ac:dyDescent="0.25">
      <c r="B42">
        <v>4851</v>
      </c>
      <c r="C42">
        <v>5041</v>
      </c>
      <c r="D42" t="s">
        <v>26</v>
      </c>
      <c r="E42">
        <v>100</v>
      </c>
      <c r="F42" t="s">
        <v>60</v>
      </c>
      <c r="G42" s="16">
        <v>41657</v>
      </c>
      <c r="H42">
        <v>3963</v>
      </c>
      <c r="I42" s="11">
        <f t="shared" si="0"/>
        <v>2014</v>
      </c>
      <c r="J42" s="11">
        <f t="shared" si="1"/>
        <v>1</v>
      </c>
    </row>
    <row r="43" spans="2:10" ht="15" hidden="1" x14ac:dyDescent="0.25">
      <c r="B43">
        <v>4852</v>
      </c>
      <c r="C43">
        <v>5040</v>
      </c>
      <c r="D43" t="s">
        <v>34</v>
      </c>
      <c r="E43">
        <v>100</v>
      </c>
      <c r="F43" t="s">
        <v>60</v>
      </c>
      <c r="G43" s="16">
        <v>41660</v>
      </c>
      <c r="H43">
        <v>7565</v>
      </c>
      <c r="I43" s="11">
        <f t="shared" si="0"/>
        <v>2014</v>
      </c>
      <c r="J43" s="11">
        <f t="shared" si="1"/>
        <v>1</v>
      </c>
    </row>
    <row r="44" spans="2:10" ht="15" hidden="1" x14ac:dyDescent="0.25">
      <c r="B44">
        <v>4853</v>
      </c>
      <c r="C44">
        <v>5056</v>
      </c>
      <c r="D44" t="s">
        <v>33</v>
      </c>
      <c r="E44">
        <v>100</v>
      </c>
      <c r="F44" t="s">
        <v>60</v>
      </c>
      <c r="G44" s="16">
        <v>41651</v>
      </c>
      <c r="H44">
        <v>2209</v>
      </c>
      <c r="I44" s="11">
        <f t="shared" si="0"/>
        <v>2014</v>
      </c>
      <c r="J44" s="11">
        <f t="shared" si="1"/>
        <v>1</v>
      </c>
    </row>
    <row r="45" spans="2:10" ht="15" hidden="1" x14ac:dyDescent="0.25">
      <c r="B45">
        <v>4854</v>
      </c>
      <c r="C45">
        <v>5021</v>
      </c>
      <c r="D45" t="s">
        <v>29</v>
      </c>
      <c r="E45">
        <v>100</v>
      </c>
      <c r="F45" t="s">
        <v>60</v>
      </c>
      <c r="G45" s="16">
        <v>41657</v>
      </c>
      <c r="H45">
        <v>4945</v>
      </c>
      <c r="I45" s="11">
        <f t="shared" si="0"/>
        <v>2014</v>
      </c>
      <c r="J45" s="11">
        <f t="shared" si="1"/>
        <v>1</v>
      </c>
    </row>
    <row r="46" spans="2:10" ht="15" hidden="1" x14ac:dyDescent="0.25">
      <c r="B46">
        <v>4855</v>
      </c>
      <c r="C46">
        <v>5022</v>
      </c>
      <c r="D46" t="s">
        <v>31</v>
      </c>
      <c r="E46">
        <v>100</v>
      </c>
      <c r="F46" t="s">
        <v>60</v>
      </c>
      <c r="G46" s="16">
        <v>41660</v>
      </c>
      <c r="H46">
        <v>288</v>
      </c>
      <c r="I46" s="11">
        <f t="shared" si="0"/>
        <v>2014</v>
      </c>
      <c r="J46" s="11">
        <f t="shared" si="1"/>
        <v>1</v>
      </c>
    </row>
    <row r="47" spans="2:10" ht="15" hidden="1" x14ac:dyDescent="0.25">
      <c r="B47">
        <v>4856</v>
      </c>
      <c r="C47">
        <v>5051</v>
      </c>
      <c r="D47" t="s">
        <v>28</v>
      </c>
      <c r="E47">
        <v>100</v>
      </c>
      <c r="F47" t="s">
        <v>60</v>
      </c>
      <c r="G47" s="16">
        <v>41667</v>
      </c>
      <c r="H47">
        <v>4214</v>
      </c>
      <c r="I47" s="11">
        <f t="shared" si="0"/>
        <v>2014</v>
      </c>
      <c r="J47" s="11">
        <f t="shared" si="1"/>
        <v>1</v>
      </c>
    </row>
    <row r="48" spans="2:10" ht="15" hidden="1" x14ac:dyDescent="0.25">
      <c r="B48">
        <v>4857</v>
      </c>
      <c r="C48">
        <v>5030</v>
      </c>
      <c r="D48" t="s">
        <v>32</v>
      </c>
      <c r="E48">
        <v>100</v>
      </c>
      <c r="F48" t="s">
        <v>60</v>
      </c>
      <c r="G48" s="16">
        <v>41667</v>
      </c>
      <c r="H48">
        <v>9359</v>
      </c>
      <c r="I48" s="11">
        <f t="shared" si="0"/>
        <v>2014</v>
      </c>
      <c r="J48" s="11">
        <f t="shared" si="1"/>
        <v>1</v>
      </c>
    </row>
    <row r="49" spans="2:10" ht="15" hidden="1" x14ac:dyDescent="0.25">
      <c r="B49">
        <v>4858</v>
      </c>
      <c r="C49">
        <v>5055</v>
      </c>
      <c r="D49" t="s">
        <v>25</v>
      </c>
      <c r="E49">
        <v>100</v>
      </c>
      <c r="F49" t="s">
        <v>60</v>
      </c>
      <c r="G49" s="16">
        <v>41650</v>
      </c>
      <c r="H49">
        <v>6109</v>
      </c>
      <c r="I49" s="11">
        <f t="shared" si="0"/>
        <v>2014</v>
      </c>
      <c r="J49" s="11">
        <f t="shared" si="1"/>
        <v>1</v>
      </c>
    </row>
    <row r="50" spans="2:10" ht="15" hidden="1" x14ac:dyDescent="0.25">
      <c r="B50">
        <v>4859</v>
      </c>
      <c r="C50">
        <v>5053</v>
      </c>
      <c r="D50" t="s">
        <v>27</v>
      </c>
      <c r="E50">
        <v>100</v>
      </c>
      <c r="F50" t="s">
        <v>60</v>
      </c>
      <c r="G50" s="16">
        <v>41652</v>
      </c>
      <c r="H50">
        <v>5862</v>
      </c>
      <c r="I50" s="11">
        <f t="shared" si="0"/>
        <v>2014</v>
      </c>
      <c r="J50" s="11">
        <f t="shared" si="1"/>
        <v>1</v>
      </c>
    </row>
    <row r="51" spans="2:10" ht="15" hidden="1" x14ac:dyDescent="0.25">
      <c r="B51">
        <v>4860</v>
      </c>
      <c r="C51">
        <v>5052</v>
      </c>
      <c r="D51" t="s">
        <v>30</v>
      </c>
      <c r="E51">
        <v>200</v>
      </c>
      <c r="F51" t="s">
        <v>59</v>
      </c>
      <c r="G51" s="16">
        <v>41642</v>
      </c>
      <c r="H51">
        <v>8341</v>
      </c>
      <c r="I51" s="11">
        <f t="shared" si="0"/>
        <v>2014</v>
      </c>
      <c r="J51" s="11">
        <f t="shared" si="1"/>
        <v>1</v>
      </c>
    </row>
    <row r="52" spans="2:10" ht="15" hidden="1" x14ac:dyDescent="0.25">
      <c r="B52">
        <v>4861</v>
      </c>
      <c r="C52">
        <v>5050</v>
      </c>
      <c r="D52" t="s">
        <v>36</v>
      </c>
      <c r="E52">
        <v>200</v>
      </c>
      <c r="F52" t="s">
        <v>59</v>
      </c>
      <c r="G52" s="16">
        <v>41661</v>
      </c>
      <c r="H52">
        <v>7766</v>
      </c>
      <c r="I52" s="11">
        <f t="shared" si="0"/>
        <v>2014</v>
      </c>
      <c r="J52" s="11">
        <f t="shared" si="1"/>
        <v>1</v>
      </c>
    </row>
    <row r="53" spans="2:10" ht="15" hidden="1" x14ac:dyDescent="0.25">
      <c r="B53">
        <v>4862</v>
      </c>
      <c r="C53">
        <v>5020</v>
      </c>
      <c r="D53" t="s">
        <v>24</v>
      </c>
      <c r="E53">
        <v>200</v>
      </c>
      <c r="F53" t="s">
        <v>59</v>
      </c>
      <c r="G53" s="16">
        <v>41667</v>
      </c>
      <c r="H53">
        <v>283</v>
      </c>
      <c r="I53" s="11">
        <f t="shared" si="0"/>
        <v>2014</v>
      </c>
      <c r="J53" s="11">
        <f t="shared" si="1"/>
        <v>1</v>
      </c>
    </row>
    <row r="54" spans="2:10" ht="15" hidden="1" x14ac:dyDescent="0.25">
      <c r="B54">
        <v>4863</v>
      </c>
      <c r="C54">
        <v>5054</v>
      </c>
      <c r="D54" t="s">
        <v>35</v>
      </c>
      <c r="E54">
        <v>200</v>
      </c>
      <c r="F54" t="s">
        <v>59</v>
      </c>
      <c r="G54" s="16">
        <v>41668</v>
      </c>
      <c r="H54">
        <v>9780</v>
      </c>
      <c r="I54" s="11">
        <f t="shared" si="0"/>
        <v>2014</v>
      </c>
      <c r="J54" s="11">
        <f t="shared" si="1"/>
        <v>1</v>
      </c>
    </row>
    <row r="55" spans="2:10" ht="15" hidden="1" x14ac:dyDescent="0.25">
      <c r="B55">
        <v>4864</v>
      </c>
      <c r="C55">
        <v>5041</v>
      </c>
      <c r="D55" t="s">
        <v>26</v>
      </c>
      <c r="E55">
        <v>200</v>
      </c>
      <c r="F55" t="s">
        <v>59</v>
      </c>
      <c r="G55" s="16">
        <v>41656</v>
      </c>
      <c r="H55">
        <v>5049</v>
      </c>
      <c r="I55" s="11">
        <f t="shared" si="0"/>
        <v>2014</v>
      </c>
      <c r="J55" s="11">
        <f t="shared" si="1"/>
        <v>1</v>
      </c>
    </row>
    <row r="56" spans="2:10" ht="15" hidden="1" x14ac:dyDescent="0.25">
      <c r="B56">
        <v>4865</v>
      </c>
      <c r="C56">
        <v>5040</v>
      </c>
      <c r="D56" t="s">
        <v>34</v>
      </c>
      <c r="E56">
        <v>200</v>
      </c>
      <c r="F56" t="s">
        <v>59</v>
      </c>
      <c r="G56" s="16">
        <v>41659</v>
      </c>
      <c r="H56">
        <v>102</v>
      </c>
      <c r="I56" s="11">
        <f t="shared" si="0"/>
        <v>2014</v>
      </c>
      <c r="J56" s="11">
        <f t="shared" si="1"/>
        <v>1</v>
      </c>
    </row>
    <row r="57" spans="2:10" ht="15" hidden="1" x14ac:dyDescent="0.25">
      <c r="B57">
        <v>4866</v>
      </c>
      <c r="C57">
        <v>5056</v>
      </c>
      <c r="D57" t="s">
        <v>33</v>
      </c>
      <c r="E57">
        <v>200</v>
      </c>
      <c r="F57" t="s">
        <v>59</v>
      </c>
      <c r="G57" s="16">
        <v>41651</v>
      </c>
      <c r="H57">
        <v>907</v>
      </c>
      <c r="I57" s="11">
        <f t="shared" si="0"/>
        <v>2014</v>
      </c>
      <c r="J57" s="11">
        <f t="shared" si="1"/>
        <v>1</v>
      </c>
    </row>
    <row r="58" spans="2:10" ht="15" hidden="1" x14ac:dyDescent="0.25">
      <c r="B58">
        <v>4867</v>
      </c>
      <c r="C58">
        <v>5021</v>
      </c>
      <c r="D58" t="s">
        <v>29</v>
      </c>
      <c r="E58">
        <v>200</v>
      </c>
      <c r="F58" t="s">
        <v>59</v>
      </c>
      <c r="G58" s="16">
        <v>41669</v>
      </c>
      <c r="H58">
        <v>219</v>
      </c>
      <c r="I58" s="11">
        <f t="shared" si="0"/>
        <v>2014</v>
      </c>
      <c r="J58" s="11">
        <f t="shared" si="1"/>
        <v>1</v>
      </c>
    </row>
    <row r="59" spans="2:10" ht="15" hidden="1" x14ac:dyDescent="0.25">
      <c r="B59">
        <v>4868</v>
      </c>
      <c r="C59">
        <v>5022</v>
      </c>
      <c r="D59" t="s">
        <v>31</v>
      </c>
      <c r="E59">
        <v>200</v>
      </c>
      <c r="F59" t="s">
        <v>59</v>
      </c>
      <c r="G59" s="16">
        <v>41653</v>
      </c>
      <c r="H59">
        <v>1054</v>
      </c>
      <c r="I59" s="11">
        <f t="shared" si="0"/>
        <v>2014</v>
      </c>
      <c r="J59" s="11">
        <f t="shared" si="1"/>
        <v>1</v>
      </c>
    </row>
    <row r="60" spans="2:10" ht="15" hidden="1" x14ac:dyDescent="0.25">
      <c r="B60">
        <v>4869</v>
      </c>
      <c r="C60">
        <v>5051</v>
      </c>
      <c r="D60" t="s">
        <v>28</v>
      </c>
      <c r="E60">
        <v>200</v>
      </c>
      <c r="F60" t="s">
        <v>59</v>
      </c>
      <c r="G60" s="16">
        <v>41644</v>
      </c>
      <c r="H60">
        <v>1545</v>
      </c>
      <c r="I60" s="11">
        <f t="shared" si="0"/>
        <v>2014</v>
      </c>
      <c r="J60" s="11">
        <f t="shared" si="1"/>
        <v>1</v>
      </c>
    </row>
    <row r="61" spans="2:10" ht="15" hidden="1" x14ac:dyDescent="0.25">
      <c r="B61">
        <v>4870</v>
      </c>
      <c r="C61">
        <v>5030</v>
      </c>
      <c r="D61" t="s">
        <v>32</v>
      </c>
      <c r="E61">
        <v>200</v>
      </c>
      <c r="F61" t="s">
        <v>59</v>
      </c>
      <c r="G61" s="16">
        <v>41662</v>
      </c>
      <c r="H61">
        <v>823</v>
      </c>
      <c r="I61" s="11">
        <f t="shared" si="0"/>
        <v>2014</v>
      </c>
      <c r="J61" s="11">
        <f t="shared" si="1"/>
        <v>1</v>
      </c>
    </row>
    <row r="62" spans="2:10" ht="15" hidden="1" x14ac:dyDescent="0.25">
      <c r="B62">
        <v>4871</v>
      </c>
      <c r="C62">
        <v>5055</v>
      </c>
      <c r="D62" t="s">
        <v>25</v>
      </c>
      <c r="E62">
        <v>200</v>
      </c>
      <c r="F62" t="s">
        <v>59</v>
      </c>
      <c r="G62" s="16">
        <v>41665</v>
      </c>
      <c r="H62">
        <v>7726</v>
      </c>
      <c r="I62" s="11">
        <f t="shared" si="0"/>
        <v>2014</v>
      </c>
      <c r="J62" s="11">
        <f t="shared" si="1"/>
        <v>1</v>
      </c>
    </row>
    <row r="63" spans="2:10" ht="15" hidden="1" x14ac:dyDescent="0.25">
      <c r="B63">
        <v>4872</v>
      </c>
      <c r="C63">
        <v>5053</v>
      </c>
      <c r="D63" t="s">
        <v>27</v>
      </c>
      <c r="E63">
        <v>200</v>
      </c>
      <c r="F63" t="s">
        <v>59</v>
      </c>
      <c r="G63" s="16">
        <v>41658</v>
      </c>
      <c r="H63">
        <v>8660</v>
      </c>
      <c r="I63" s="11">
        <f t="shared" si="0"/>
        <v>2014</v>
      </c>
      <c r="J63" s="11">
        <f t="shared" si="1"/>
        <v>1</v>
      </c>
    </row>
    <row r="64" spans="2:10" ht="15" hidden="1" x14ac:dyDescent="0.25">
      <c r="B64">
        <v>4873</v>
      </c>
      <c r="C64">
        <v>5052</v>
      </c>
      <c r="D64" t="s">
        <v>30</v>
      </c>
      <c r="E64">
        <v>410</v>
      </c>
      <c r="F64" t="s">
        <v>58</v>
      </c>
      <c r="G64" s="16">
        <v>41642</v>
      </c>
      <c r="H64">
        <v>5241</v>
      </c>
      <c r="I64" s="11">
        <f t="shared" si="0"/>
        <v>2014</v>
      </c>
      <c r="J64" s="11">
        <f t="shared" si="1"/>
        <v>1</v>
      </c>
    </row>
    <row r="65" spans="2:10" ht="15" hidden="1" x14ac:dyDescent="0.25">
      <c r="B65">
        <v>4874</v>
      </c>
      <c r="C65">
        <v>5050</v>
      </c>
      <c r="D65" t="s">
        <v>36</v>
      </c>
      <c r="E65">
        <v>410</v>
      </c>
      <c r="F65" t="s">
        <v>58</v>
      </c>
      <c r="G65" s="16">
        <v>41662</v>
      </c>
      <c r="H65">
        <v>6914</v>
      </c>
      <c r="I65" s="11">
        <f t="shared" si="0"/>
        <v>2014</v>
      </c>
      <c r="J65" s="11">
        <f t="shared" si="1"/>
        <v>1</v>
      </c>
    </row>
    <row r="66" spans="2:10" ht="15" hidden="1" x14ac:dyDescent="0.25">
      <c r="B66">
        <v>4875</v>
      </c>
      <c r="C66">
        <v>5020</v>
      </c>
      <c r="D66" t="s">
        <v>24</v>
      </c>
      <c r="E66">
        <v>410</v>
      </c>
      <c r="F66" t="s">
        <v>58</v>
      </c>
      <c r="G66" s="16">
        <v>41657</v>
      </c>
      <c r="H66">
        <v>1541</v>
      </c>
      <c r="I66" s="11">
        <f t="shared" si="0"/>
        <v>2014</v>
      </c>
      <c r="J66" s="11">
        <f t="shared" si="1"/>
        <v>1</v>
      </c>
    </row>
    <row r="67" spans="2:10" ht="15" hidden="1" x14ac:dyDescent="0.25">
      <c r="B67">
        <v>4876</v>
      </c>
      <c r="C67">
        <v>5054</v>
      </c>
      <c r="D67" t="s">
        <v>35</v>
      </c>
      <c r="E67">
        <v>410</v>
      </c>
      <c r="F67" t="s">
        <v>58</v>
      </c>
      <c r="G67" s="16">
        <v>41656</v>
      </c>
      <c r="H67">
        <v>9000</v>
      </c>
      <c r="I67" s="11">
        <f t="shared" si="0"/>
        <v>2014</v>
      </c>
      <c r="J67" s="11">
        <f t="shared" si="1"/>
        <v>1</v>
      </c>
    </row>
    <row r="68" spans="2:10" ht="15" hidden="1" x14ac:dyDescent="0.25">
      <c r="B68">
        <v>4877</v>
      </c>
      <c r="C68">
        <v>5041</v>
      </c>
      <c r="D68" t="s">
        <v>26</v>
      </c>
      <c r="E68">
        <v>410</v>
      </c>
      <c r="F68" t="s">
        <v>58</v>
      </c>
      <c r="G68" s="16">
        <v>41653</v>
      </c>
      <c r="H68">
        <v>345</v>
      </c>
      <c r="I68" s="11">
        <f t="shared" si="0"/>
        <v>2014</v>
      </c>
      <c r="J68" s="11">
        <f t="shared" si="1"/>
        <v>1</v>
      </c>
    </row>
    <row r="69" spans="2:10" ht="15" hidden="1" x14ac:dyDescent="0.25">
      <c r="B69">
        <v>4878</v>
      </c>
      <c r="C69">
        <v>5040</v>
      </c>
      <c r="D69" t="s">
        <v>34</v>
      </c>
      <c r="E69">
        <v>410</v>
      </c>
      <c r="F69" t="s">
        <v>58</v>
      </c>
      <c r="G69" s="16">
        <v>41665</v>
      </c>
      <c r="H69">
        <v>2042</v>
      </c>
      <c r="I69" s="11">
        <f t="shared" si="0"/>
        <v>2014</v>
      </c>
      <c r="J69" s="11">
        <f t="shared" si="1"/>
        <v>1</v>
      </c>
    </row>
    <row r="70" spans="2:10" ht="15" hidden="1" x14ac:dyDescent="0.25">
      <c r="B70">
        <v>4879</v>
      </c>
      <c r="C70">
        <v>5056</v>
      </c>
      <c r="D70" t="s">
        <v>33</v>
      </c>
      <c r="E70">
        <v>410</v>
      </c>
      <c r="F70" t="s">
        <v>58</v>
      </c>
      <c r="G70" s="16">
        <v>41655</v>
      </c>
      <c r="H70">
        <v>9459</v>
      </c>
      <c r="I70" s="11">
        <f t="shared" si="0"/>
        <v>2014</v>
      </c>
      <c r="J70" s="11">
        <f t="shared" si="1"/>
        <v>1</v>
      </c>
    </row>
    <row r="71" spans="2:10" ht="15" hidden="1" x14ac:dyDescent="0.25">
      <c r="B71">
        <v>4880</v>
      </c>
      <c r="C71">
        <v>5021</v>
      </c>
      <c r="D71" t="s">
        <v>29</v>
      </c>
      <c r="E71">
        <v>410</v>
      </c>
      <c r="F71" t="s">
        <v>58</v>
      </c>
      <c r="G71" s="16">
        <v>41646</v>
      </c>
      <c r="H71">
        <v>7953</v>
      </c>
      <c r="I71" s="11">
        <f t="shared" si="0"/>
        <v>2014</v>
      </c>
      <c r="J71" s="11">
        <f t="shared" si="1"/>
        <v>1</v>
      </c>
    </row>
    <row r="72" spans="2:10" ht="15" hidden="1" x14ac:dyDescent="0.25">
      <c r="B72">
        <v>4881</v>
      </c>
      <c r="C72">
        <v>5022</v>
      </c>
      <c r="D72" t="s">
        <v>31</v>
      </c>
      <c r="E72">
        <v>410</v>
      </c>
      <c r="F72" t="s">
        <v>58</v>
      </c>
      <c r="G72" s="16">
        <v>41655</v>
      </c>
      <c r="H72">
        <v>5079</v>
      </c>
      <c r="I72" s="11">
        <f t="shared" si="0"/>
        <v>2014</v>
      </c>
      <c r="J72" s="11">
        <f t="shared" si="1"/>
        <v>1</v>
      </c>
    </row>
    <row r="73" spans="2:10" ht="15" hidden="1" x14ac:dyDescent="0.25">
      <c r="B73">
        <v>4882</v>
      </c>
      <c r="C73">
        <v>5051</v>
      </c>
      <c r="D73" t="s">
        <v>28</v>
      </c>
      <c r="E73">
        <v>410</v>
      </c>
      <c r="F73" t="s">
        <v>58</v>
      </c>
      <c r="G73" s="16">
        <v>41663</v>
      </c>
      <c r="H73">
        <v>8813</v>
      </c>
      <c r="I73" s="11">
        <f t="shared" si="0"/>
        <v>2014</v>
      </c>
      <c r="J73" s="11">
        <f t="shared" si="1"/>
        <v>1</v>
      </c>
    </row>
    <row r="74" spans="2:10" ht="15" hidden="1" x14ac:dyDescent="0.25">
      <c r="B74">
        <v>4883</v>
      </c>
      <c r="C74">
        <v>5030</v>
      </c>
      <c r="D74" t="s">
        <v>32</v>
      </c>
      <c r="E74">
        <v>410</v>
      </c>
      <c r="F74" t="s">
        <v>58</v>
      </c>
      <c r="G74" s="16">
        <v>41664</v>
      </c>
      <c r="H74">
        <v>6584</v>
      </c>
      <c r="I74" s="11">
        <f t="shared" si="0"/>
        <v>2014</v>
      </c>
      <c r="J74" s="11">
        <f t="shared" si="1"/>
        <v>1</v>
      </c>
    </row>
    <row r="75" spans="2:10" ht="15" hidden="1" x14ac:dyDescent="0.25">
      <c r="B75">
        <v>4884</v>
      </c>
      <c r="C75">
        <v>5055</v>
      </c>
      <c r="D75" t="s">
        <v>25</v>
      </c>
      <c r="E75">
        <v>410</v>
      </c>
      <c r="F75" t="s">
        <v>58</v>
      </c>
      <c r="G75" s="16">
        <v>41641</v>
      </c>
      <c r="H75">
        <v>7915</v>
      </c>
      <c r="I75" s="11">
        <f t="shared" si="0"/>
        <v>2014</v>
      </c>
      <c r="J75" s="11">
        <f t="shared" si="1"/>
        <v>1</v>
      </c>
    </row>
    <row r="76" spans="2:10" ht="15" hidden="1" x14ac:dyDescent="0.25">
      <c r="B76">
        <v>4885</v>
      </c>
      <c r="C76">
        <v>5053</v>
      </c>
      <c r="D76" t="s">
        <v>27</v>
      </c>
      <c r="E76">
        <v>410</v>
      </c>
      <c r="F76" t="s">
        <v>58</v>
      </c>
      <c r="G76" s="16">
        <v>41650</v>
      </c>
      <c r="H76">
        <v>4595</v>
      </c>
      <c r="I76" s="11">
        <f t="shared" ref="I76:I139" si="2">YEAR(G76)</f>
        <v>2014</v>
      </c>
      <c r="J76" s="11">
        <f t="shared" ref="J76:J139" si="3">MONTH(G76)</f>
        <v>1</v>
      </c>
    </row>
    <row r="77" spans="2:10" ht="15" hidden="1" x14ac:dyDescent="0.25">
      <c r="B77">
        <v>4886</v>
      </c>
      <c r="C77">
        <v>5052</v>
      </c>
      <c r="D77" t="s">
        <v>30</v>
      </c>
      <c r="E77">
        <v>420</v>
      </c>
      <c r="F77" t="s">
        <v>57</v>
      </c>
      <c r="G77" s="16">
        <v>41663</v>
      </c>
      <c r="H77">
        <v>6348</v>
      </c>
      <c r="I77" s="11">
        <f t="shared" si="2"/>
        <v>2014</v>
      </c>
      <c r="J77" s="11">
        <f t="shared" si="3"/>
        <v>1</v>
      </c>
    </row>
    <row r="78" spans="2:10" ht="15" hidden="1" x14ac:dyDescent="0.25">
      <c r="B78">
        <v>4887</v>
      </c>
      <c r="C78">
        <v>5050</v>
      </c>
      <c r="D78" t="s">
        <v>36</v>
      </c>
      <c r="E78">
        <v>420</v>
      </c>
      <c r="F78" t="s">
        <v>57</v>
      </c>
      <c r="G78" s="16">
        <v>41659</v>
      </c>
      <c r="H78">
        <v>8370</v>
      </c>
      <c r="I78" s="11">
        <f t="shared" si="2"/>
        <v>2014</v>
      </c>
      <c r="J78" s="11">
        <f t="shared" si="3"/>
        <v>1</v>
      </c>
    </row>
    <row r="79" spans="2:10" ht="15" hidden="1" x14ac:dyDescent="0.25">
      <c r="B79">
        <v>4888</v>
      </c>
      <c r="C79">
        <v>5020</v>
      </c>
      <c r="D79" t="s">
        <v>24</v>
      </c>
      <c r="E79">
        <v>420</v>
      </c>
      <c r="F79" t="s">
        <v>57</v>
      </c>
      <c r="G79" s="16">
        <v>41650</v>
      </c>
      <c r="H79">
        <v>1985</v>
      </c>
      <c r="I79" s="11">
        <f t="shared" si="2"/>
        <v>2014</v>
      </c>
      <c r="J79" s="11">
        <f t="shared" si="3"/>
        <v>1</v>
      </c>
    </row>
    <row r="80" spans="2:10" ht="15" hidden="1" x14ac:dyDescent="0.25">
      <c r="B80">
        <v>4889</v>
      </c>
      <c r="C80">
        <v>5054</v>
      </c>
      <c r="D80" t="s">
        <v>35</v>
      </c>
      <c r="E80">
        <v>420</v>
      </c>
      <c r="F80" t="s">
        <v>57</v>
      </c>
      <c r="G80" s="16">
        <v>41656</v>
      </c>
      <c r="H80">
        <v>1547</v>
      </c>
      <c r="I80" s="11">
        <f t="shared" si="2"/>
        <v>2014</v>
      </c>
      <c r="J80" s="11">
        <f t="shared" si="3"/>
        <v>1</v>
      </c>
    </row>
    <row r="81" spans="2:10" ht="15" hidden="1" x14ac:dyDescent="0.25">
      <c r="B81">
        <v>4890</v>
      </c>
      <c r="C81">
        <v>5041</v>
      </c>
      <c r="D81" t="s">
        <v>26</v>
      </c>
      <c r="E81">
        <v>420</v>
      </c>
      <c r="F81" t="s">
        <v>57</v>
      </c>
      <c r="G81" s="16">
        <v>41650</v>
      </c>
      <c r="H81">
        <v>1661</v>
      </c>
      <c r="I81" s="11">
        <f t="shared" si="2"/>
        <v>2014</v>
      </c>
      <c r="J81" s="11">
        <f t="shared" si="3"/>
        <v>1</v>
      </c>
    </row>
    <row r="82" spans="2:10" ht="15" hidden="1" x14ac:dyDescent="0.25">
      <c r="B82">
        <v>4891</v>
      </c>
      <c r="C82">
        <v>5040</v>
      </c>
      <c r="D82" t="s">
        <v>34</v>
      </c>
      <c r="E82">
        <v>420</v>
      </c>
      <c r="F82" t="s">
        <v>57</v>
      </c>
      <c r="G82" s="16">
        <v>41654</v>
      </c>
      <c r="H82">
        <v>5261</v>
      </c>
      <c r="I82" s="11">
        <f t="shared" si="2"/>
        <v>2014</v>
      </c>
      <c r="J82" s="11">
        <f t="shared" si="3"/>
        <v>1</v>
      </c>
    </row>
    <row r="83" spans="2:10" ht="15" hidden="1" x14ac:dyDescent="0.25">
      <c r="B83">
        <v>4892</v>
      </c>
      <c r="C83">
        <v>5056</v>
      </c>
      <c r="D83" t="s">
        <v>33</v>
      </c>
      <c r="E83">
        <v>420</v>
      </c>
      <c r="F83" t="s">
        <v>57</v>
      </c>
      <c r="G83" s="16">
        <v>41665</v>
      </c>
      <c r="H83">
        <v>5646</v>
      </c>
      <c r="I83" s="11">
        <f t="shared" si="2"/>
        <v>2014</v>
      </c>
      <c r="J83" s="11">
        <f t="shared" si="3"/>
        <v>1</v>
      </c>
    </row>
    <row r="84" spans="2:10" ht="15" hidden="1" x14ac:dyDescent="0.25">
      <c r="B84">
        <v>4893</v>
      </c>
      <c r="C84">
        <v>5021</v>
      </c>
      <c r="D84" t="s">
        <v>29</v>
      </c>
      <c r="E84">
        <v>420</v>
      </c>
      <c r="F84" t="s">
        <v>57</v>
      </c>
      <c r="G84" s="16">
        <v>41663</v>
      </c>
      <c r="H84">
        <v>9424</v>
      </c>
      <c r="I84" s="11">
        <f t="shared" si="2"/>
        <v>2014</v>
      </c>
      <c r="J84" s="11">
        <f t="shared" si="3"/>
        <v>1</v>
      </c>
    </row>
    <row r="85" spans="2:10" ht="15" hidden="1" x14ac:dyDescent="0.25">
      <c r="B85">
        <v>4894</v>
      </c>
      <c r="C85">
        <v>5022</v>
      </c>
      <c r="D85" t="s">
        <v>31</v>
      </c>
      <c r="E85">
        <v>420</v>
      </c>
      <c r="F85" t="s">
        <v>57</v>
      </c>
      <c r="G85" s="16">
        <v>41664</v>
      </c>
      <c r="H85">
        <v>7164</v>
      </c>
      <c r="I85" s="11">
        <f t="shared" si="2"/>
        <v>2014</v>
      </c>
      <c r="J85" s="11">
        <f t="shared" si="3"/>
        <v>1</v>
      </c>
    </row>
    <row r="86" spans="2:10" ht="15" hidden="1" x14ac:dyDescent="0.25">
      <c r="B86">
        <v>4895</v>
      </c>
      <c r="C86">
        <v>5051</v>
      </c>
      <c r="D86" t="s">
        <v>28</v>
      </c>
      <c r="E86">
        <v>420</v>
      </c>
      <c r="F86" t="s">
        <v>57</v>
      </c>
      <c r="G86" s="16">
        <v>41641</v>
      </c>
      <c r="H86">
        <v>7012</v>
      </c>
      <c r="I86" s="11">
        <f t="shared" si="2"/>
        <v>2014</v>
      </c>
      <c r="J86" s="11">
        <f t="shared" si="3"/>
        <v>1</v>
      </c>
    </row>
    <row r="87" spans="2:10" ht="15" hidden="1" x14ac:dyDescent="0.25">
      <c r="B87">
        <v>4896</v>
      </c>
      <c r="C87">
        <v>5030</v>
      </c>
      <c r="D87" t="s">
        <v>32</v>
      </c>
      <c r="E87">
        <v>420</v>
      </c>
      <c r="F87" t="s">
        <v>57</v>
      </c>
      <c r="G87" s="16">
        <v>41646</v>
      </c>
      <c r="H87">
        <v>5522</v>
      </c>
      <c r="I87" s="11">
        <f t="shared" si="2"/>
        <v>2014</v>
      </c>
      <c r="J87" s="11">
        <f t="shared" si="3"/>
        <v>1</v>
      </c>
    </row>
    <row r="88" spans="2:10" ht="15" hidden="1" x14ac:dyDescent="0.25">
      <c r="B88">
        <v>4897</v>
      </c>
      <c r="C88">
        <v>5055</v>
      </c>
      <c r="D88" t="s">
        <v>25</v>
      </c>
      <c r="E88">
        <v>420</v>
      </c>
      <c r="F88" t="s">
        <v>57</v>
      </c>
      <c r="G88" s="16">
        <v>41660</v>
      </c>
      <c r="H88">
        <v>1072</v>
      </c>
      <c r="I88" s="11">
        <f t="shared" si="2"/>
        <v>2014</v>
      </c>
      <c r="J88" s="11">
        <f t="shared" si="3"/>
        <v>1</v>
      </c>
    </row>
    <row r="89" spans="2:10" ht="15" hidden="1" x14ac:dyDescent="0.25">
      <c r="B89">
        <v>4898</v>
      </c>
      <c r="C89">
        <v>5053</v>
      </c>
      <c r="D89" t="s">
        <v>27</v>
      </c>
      <c r="E89">
        <v>420</v>
      </c>
      <c r="F89" t="s">
        <v>57</v>
      </c>
      <c r="G89" s="16">
        <v>41668</v>
      </c>
      <c r="H89">
        <v>1179</v>
      </c>
      <c r="I89" s="11">
        <f t="shared" si="2"/>
        <v>2014</v>
      </c>
      <c r="J89" s="11">
        <f t="shared" si="3"/>
        <v>1</v>
      </c>
    </row>
    <row r="90" spans="2:10" ht="15" hidden="1" x14ac:dyDescent="0.25">
      <c r="B90">
        <v>4899</v>
      </c>
      <c r="C90">
        <v>5052</v>
      </c>
      <c r="D90" t="s">
        <v>30</v>
      </c>
      <c r="E90">
        <v>101</v>
      </c>
      <c r="F90" t="s">
        <v>56</v>
      </c>
      <c r="G90" s="16">
        <v>41645</v>
      </c>
      <c r="H90">
        <v>1161</v>
      </c>
      <c r="I90" s="11">
        <f t="shared" si="2"/>
        <v>2014</v>
      </c>
      <c r="J90" s="11">
        <f t="shared" si="3"/>
        <v>1</v>
      </c>
    </row>
    <row r="91" spans="2:10" ht="15" hidden="1" x14ac:dyDescent="0.25">
      <c r="B91">
        <v>4900</v>
      </c>
      <c r="C91">
        <v>5050</v>
      </c>
      <c r="D91" t="s">
        <v>36</v>
      </c>
      <c r="E91">
        <v>101</v>
      </c>
      <c r="F91" t="s">
        <v>56</v>
      </c>
      <c r="G91" s="16">
        <v>41658</v>
      </c>
      <c r="H91">
        <v>875</v>
      </c>
      <c r="I91" s="11">
        <f t="shared" si="2"/>
        <v>2014</v>
      </c>
      <c r="J91" s="11">
        <f t="shared" si="3"/>
        <v>1</v>
      </c>
    </row>
    <row r="92" spans="2:10" ht="15" hidden="1" x14ac:dyDescent="0.25">
      <c r="B92">
        <v>4901</v>
      </c>
      <c r="C92">
        <v>5020</v>
      </c>
      <c r="D92" t="s">
        <v>24</v>
      </c>
      <c r="E92">
        <v>101</v>
      </c>
      <c r="F92" t="s">
        <v>56</v>
      </c>
      <c r="G92" s="16">
        <v>41659</v>
      </c>
      <c r="H92">
        <v>5889</v>
      </c>
      <c r="I92" s="11">
        <f t="shared" si="2"/>
        <v>2014</v>
      </c>
      <c r="J92" s="11">
        <f t="shared" si="3"/>
        <v>1</v>
      </c>
    </row>
    <row r="93" spans="2:10" ht="15" hidden="1" x14ac:dyDescent="0.25">
      <c r="B93">
        <v>4902</v>
      </c>
      <c r="C93">
        <v>5054</v>
      </c>
      <c r="D93" t="s">
        <v>35</v>
      </c>
      <c r="E93">
        <v>101</v>
      </c>
      <c r="F93" t="s">
        <v>56</v>
      </c>
      <c r="G93" s="16">
        <v>41653</v>
      </c>
      <c r="H93">
        <v>8479</v>
      </c>
      <c r="I93" s="11">
        <f t="shared" si="2"/>
        <v>2014</v>
      </c>
      <c r="J93" s="11">
        <f t="shared" si="3"/>
        <v>1</v>
      </c>
    </row>
    <row r="94" spans="2:10" ht="15" hidden="1" x14ac:dyDescent="0.25">
      <c r="B94">
        <v>4903</v>
      </c>
      <c r="C94">
        <v>5041</v>
      </c>
      <c r="D94" t="s">
        <v>26</v>
      </c>
      <c r="E94">
        <v>101</v>
      </c>
      <c r="F94" t="s">
        <v>56</v>
      </c>
      <c r="G94" s="16">
        <v>41663</v>
      </c>
      <c r="H94">
        <v>8206</v>
      </c>
      <c r="I94" s="11">
        <f t="shared" si="2"/>
        <v>2014</v>
      </c>
      <c r="J94" s="11">
        <f t="shared" si="3"/>
        <v>1</v>
      </c>
    </row>
    <row r="95" spans="2:10" ht="15" hidden="1" x14ac:dyDescent="0.25">
      <c r="B95">
        <v>4904</v>
      </c>
      <c r="C95">
        <v>5040</v>
      </c>
      <c r="D95" t="s">
        <v>34</v>
      </c>
      <c r="E95">
        <v>101</v>
      </c>
      <c r="F95" t="s">
        <v>56</v>
      </c>
      <c r="G95" s="16">
        <v>41657</v>
      </c>
      <c r="H95">
        <v>9382</v>
      </c>
      <c r="I95" s="11">
        <f t="shared" si="2"/>
        <v>2014</v>
      </c>
      <c r="J95" s="11">
        <f t="shared" si="3"/>
        <v>1</v>
      </c>
    </row>
    <row r="96" spans="2:10" ht="15" hidden="1" x14ac:dyDescent="0.25">
      <c r="B96">
        <v>4905</v>
      </c>
      <c r="C96">
        <v>5056</v>
      </c>
      <c r="D96" t="s">
        <v>33</v>
      </c>
      <c r="E96">
        <v>101</v>
      </c>
      <c r="F96" t="s">
        <v>56</v>
      </c>
      <c r="G96" s="16">
        <v>41657</v>
      </c>
      <c r="H96">
        <v>1701</v>
      </c>
      <c r="I96" s="11">
        <f t="shared" si="2"/>
        <v>2014</v>
      </c>
      <c r="J96" s="11">
        <f t="shared" si="3"/>
        <v>1</v>
      </c>
    </row>
    <row r="97" spans="2:10" ht="15" hidden="1" x14ac:dyDescent="0.25">
      <c r="B97">
        <v>4906</v>
      </c>
      <c r="C97">
        <v>5021</v>
      </c>
      <c r="D97" t="s">
        <v>29</v>
      </c>
      <c r="E97">
        <v>101</v>
      </c>
      <c r="F97" t="s">
        <v>56</v>
      </c>
      <c r="G97" s="16">
        <v>41658</v>
      </c>
      <c r="H97">
        <v>6904</v>
      </c>
      <c r="I97" s="11">
        <f t="shared" si="2"/>
        <v>2014</v>
      </c>
      <c r="J97" s="11">
        <f t="shared" si="3"/>
        <v>1</v>
      </c>
    </row>
    <row r="98" spans="2:10" ht="15" hidden="1" x14ac:dyDescent="0.25">
      <c r="B98">
        <v>4907</v>
      </c>
      <c r="C98">
        <v>5022</v>
      </c>
      <c r="D98" t="s">
        <v>31</v>
      </c>
      <c r="E98">
        <v>101</v>
      </c>
      <c r="F98" t="s">
        <v>56</v>
      </c>
      <c r="G98" s="16">
        <v>41659</v>
      </c>
      <c r="H98">
        <v>2328</v>
      </c>
      <c r="I98" s="11">
        <f t="shared" si="2"/>
        <v>2014</v>
      </c>
      <c r="J98" s="11">
        <f t="shared" si="3"/>
        <v>1</v>
      </c>
    </row>
    <row r="99" spans="2:10" ht="15" hidden="1" x14ac:dyDescent="0.25">
      <c r="B99">
        <v>4908</v>
      </c>
      <c r="C99">
        <v>5051</v>
      </c>
      <c r="D99" t="s">
        <v>28</v>
      </c>
      <c r="E99">
        <v>101</v>
      </c>
      <c r="F99" t="s">
        <v>56</v>
      </c>
      <c r="G99" s="16">
        <v>41660</v>
      </c>
      <c r="H99">
        <v>5605</v>
      </c>
      <c r="I99" s="11">
        <f t="shared" si="2"/>
        <v>2014</v>
      </c>
      <c r="J99" s="11">
        <f t="shared" si="3"/>
        <v>1</v>
      </c>
    </row>
    <row r="100" spans="2:10" ht="15" hidden="1" x14ac:dyDescent="0.25">
      <c r="B100">
        <v>4909</v>
      </c>
      <c r="C100">
        <v>5030</v>
      </c>
      <c r="D100" t="s">
        <v>32</v>
      </c>
      <c r="E100">
        <v>101</v>
      </c>
      <c r="F100" t="s">
        <v>56</v>
      </c>
      <c r="G100" s="16">
        <v>41642</v>
      </c>
      <c r="H100">
        <v>8946</v>
      </c>
      <c r="I100" s="11">
        <f t="shared" si="2"/>
        <v>2014</v>
      </c>
      <c r="J100" s="11">
        <f t="shared" si="3"/>
        <v>1</v>
      </c>
    </row>
    <row r="101" spans="2:10" ht="15" hidden="1" x14ac:dyDescent="0.25">
      <c r="B101">
        <v>4910</v>
      </c>
      <c r="C101">
        <v>5055</v>
      </c>
      <c r="D101" t="s">
        <v>25</v>
      </c>
      <c r="E101">
        <v>101</v>
      </c>
      <c r="F101" t="s">
        <v>56</v>
      </c>
      <c r="G101" s="16">
        <v>41656</v>
      </c>
      <c r="H101">
        <v>8380</v>
      </c>
      <c r="I101" s="11">
        <f t="shared" si="2"/>
        <v>2014</v>
      </c>
      <c r="J101" s="11">
        <f t="shared" si="3"/>
        <v>1</v>
      </c>
    </row>
    <row r="102" spans="2:10" ht="15" hidden="1" x14ac:dyDescent="0.25">
      <c r="B102">
        <v>4911</v>
      </c>
      <c r="C102">
        <v>5053</v>
      </c>
      <c r="D102" t="s">
        <v>27</v>
      </c>
      <c r="E102">
        <v>101</v>
      </c>
      <c r="F102" t="s">
        <v>56</v>
      </c>
      <c r="G102" s="16">
        <v>41651</v>
      </c>
      <c r="H102">
        <v>4310</v>
      </c>
      <c r="I102" s="11">
        <f t="shared" si="2"/>
        <v>2014</v>
      </c>
      <c r="J102" s="11">
        <f t="shared" si="3"/>
        <v>1</v>
      </c>
    </row>
    <row r="103" spans="2:10" ht="15" x14ac:dyDescent="0.25">
      <c r="B103">
        <v>4912</v>
      </c>
      <c r="C103">
        <v>5052</v>
      </c>
      <c r="D103" t="s">
        <v>30</v>
      </c>
      <c r="E103">
        <v>400</v>
      </c>
      <c r="F103" t="s">
        <v>49</v>
      </c>
      <c r="G103" s="16">
        <v>41666</v>
      </c>
      <c r="H103">
        <v>4288</v>
      </c>
      <c r="I103" s="11">
        <f t="shared" si="2"/>
        <v>2014</v>
      </c>
      <c r="J103" s="11">
        <f t="shared" si="3"/>
        <v>1</v>
      </c>
    </row>
    <row r="104" spans="2:10" ht="15" x14ac:dyDescent="0.25">
      <c r="B104">
        <v>4913</v>
      </c>
      <c r="C104">
        <v>5050</v>
      </c>
      <c r="D104" t="s">
        <v>36</v>
      </c>
      <c r="E104">
        <v>400</v>
      </c>
      <c r="F104" t="s">
        <v>49</v>
      </c>
      <c r="G104" s="16">
        <v>41644</v>
      </c>
      <c r="H104">
        <v>5167</v>
      </c>
      <c r="I104" s="11">
        <f t="shared" si="2"/>
        <v>2014</v>
      </c>
      <c r="J104" s="11">
        <f t="shared" si="3"/>
        <v>1</v>
      </c>
    </row>
    <row r="105" spans="2:10" ht="15" x14ac:dyDescent="0.25">
      <c r="B105">
        <v>4914</v>
      </c>
      <c r="C105">
        <v>5020</v>
      </c>
      <c r="D105" t="s">
        <v>24</v>
      </c>
      <c r="E105">
        <v>400</v>
      </c>
      <c r="F105" t="s">
        <v>49</v>
      </c>
      <c r="G105" s="16">
        <v>41654</v>
      </c>
      <c r="H105">
        <v>1484</v>
      </c>
      <c r="I105" s="11">
        <f t="shared" si="2"/>
        <v>2014</v>
      </c>
      <c r="J105" s="11">
        <f t="shared" si="3"/>
        <v>1</v>
      </c>
    </row>
    <row r="106" spans="2:10" ht="15" x14ac:dyDescent="0.25">
      <c r="B106">
        <v>4915</v>
      </c>
      <c r="C106">
        <v>5054</v>
      </c>
      <c r="D106" t="s">
        <v>35</v>
      </c>
      <c r="E106">
        <v>400</v>
      </c>
      <c r="F106" t="s">
        <v>49</v>
      </c>
      <c r="G106" s="16">
        <v>41667</v>
      </c>
      <c r="H106">
        <v>6829</v>
      </c>
      <c r="I106" s="11">
        <f t="shared" si="2"/>
        <v>2014</v>
      </c>
      <c r="J106" s="11">
        <f t="shared" si="3"/>
        <v>1</v>
      </c>
    </row>
    <row r="107" spans="2:10" ht="15" x14ac:dyDescent="0.25">
      <c r="B107">
        <v>4916</v>
      </c>
      <c r="C107">
        <v>5041</v>
      </c>
      <c r="D107" t="s">
        <v>26</v>
      </c>
      <c r="E107">
        <v>400</v>
      </c>
      <c r="F107" t="s">
        <v>49</v>
      </c>
      <c r="G107" s="16">
        <v>41660</v>
      </c>
      <c r="H107">
        <v>3002</v>
      </c>
      <c r="I107" s="11">
        <f t="shared" si="2"/>
        <v>2014</v>
      </c>
      <c r="J107" s="11">
        <f t="shared" si="3"/>
        <v>1</v>
      </c>
    </row>
    <row r="108" spans="2:10" ht="15" x14ac:dyDescent="0.25">
      <c r="B108">
        <v>4917</v>
      </c>
      <c r="C108">
        <v>5040</v>
      </c>
      <c r="D108" t="s">
        <v>34</v>
      </c>
      <c r="E108">
        <v>400</v>
      </c>
      <c r="F108" t="s">
        <v>49</v>
      </c>
      <c r="G108" s="16">
        <v>41650</v>
      </c>
      <c r="H108">
        <v>1825</v>
      </c>
      <c r="I108" s="11">
        <f t="shared" si="2"/>
        <v>2014</v>
      </c>
      <c r="J108" s="11">
        <f t="shared" si="3"/>
        <v>1</v>
      </c>
    </row>
    <row r="109" spans="2:10" ht="15" x14ac:dyDescent="0.25">
      <c r="B109">
        <v>4918</v>
      </c>
      <c r="C109">
        <v>5056</v>
      </c>
      <c r="D109" t="s">
        <v>33</v>
      </c>
      <c r="E109">
        <v>400</v>
      </c>
      <c r="F109" t="s">
        <v>49</v>
      </c>
      <c r="G109" s="16">
        <v>41649</v>
      </c>
      <c r="H109">
        <v>8233</v>
      </c>
      <c r="I109" s="11">
        <f t="shared" si="2"/>
        <v>2014</v>
      </c>
      <c r="J109" s="11">
        <f t="shared" si="3"/>
        <v>1</v>
      </c>
    </row>
    <row r="110" spans="2:10" ht="15" x14ac:dyDescent="0.25">
      <c r="B110">
        <v>4919</v>
      </c>
      <c r="C110">
        <v>5021</v>
      </c>
      <c r="D110" t="s">
        <v>29</v>
      </c>
      <c r="E110">
        <v>400</v>
      </c>
      <c r="F110" t="s">
        <v>49</v>
      </c>
      <c r="G110" s="16">
        <v>41666</v>
      </c>
      <c r="H110">
        <v>2965</v>
      </c>
      <c r="I110" s="11">
        <f t="shared" si="2"/>
        <v>2014</v>
      </c>
      <c r="J110" s="11">
        <f t="shared" si="3"/>
        <v>1</v>
      </c>
    </row>
    <row r="111" spans="2:10" ht="15" x14ac:dyDescent="0.25">
      <c r="B111">
        <v>4920</v>
      </c>
      <c r="C111">
        <v>5022</v>
      </c>
      <c r="D111" t="s">
        <v>31</v>
      </c>
      <c r="E111">
        <v>400</v>
      </c>
      <c r="F111" t="s">
        <v>49</v>
      </c>
      <c r="G111" s="16">
        <v>41663</v>
      </c>
      <c r="H111">
        <v>8195</v>
      </c>
      <c r="I111" s="11">
        <f t="shared" si="2"/>
        <v>2014</v>
      </c>
      <c r="J111" s="11">
        <f t="shared" si="3"/>
        <v>1</v>
      </c>
    </row>
    <row r="112" spans="2:10" ht="15" x14ac:dyDescent="0.25">
      <c r="B112">
        <v>4921</v>
      </c>
      <c r="C112">
        <v>5051</v>
      </c>
      <c r="D112" t="s">
        <v>28</v>
      </c>
      <c r="E112">
        <v>400</v>
      </c>
      <c r="F112" t="s">
        <v>49</v>
      </c>
      <c r="G112" s="16">
        <v>41659</v>
      </c>
      <c r="H112">
        <v>4915</v>
      </c>
      <c r="I112" s="11">
        <f t="shared" si="2"/>
        <v>2014</v>
      </c>
      <c r="J112" s="11">
        <f t="shared" si="3"/>
        <v>1</v>
      </c>
    </row>
    <row r="113" spans="2:10" ht="15" x14ac:dyDescent="0.25">
      <c r="B113">
        <v>4922</v>
      </c>
      <c r="C113">
        <v>5030</v>
      </c>
      <c r="D113" t="s">
        <v>32</v>
      </c>
      <c r="E113">
        <v>400</v>
      </c>
      <c r="F113" t="s">
        <v>49</v>
      </c>
      <c r="G113" s="16">
        <v>41668</v>
      </c>
      <c r="H113">
        <v>6488</v>
      </c>
      <c r="I113" s="11">
        <f t="shared" si="2"/>
        <v>2014</v>
      </c>
      <c r="J113" s="11">
        <f t="shared" si="3"/>
        <v>1</v>
      </c>
    </row>
    <row r="114" spans="2:10" ht="15" x14ac:dyDescent="0.25">
      <c r="B114">
        <v>4923</v>
      </c>
      <c r="C114">
        <v>5055</v>
      </c>
      <c r="D114" t="s">
        <v>25</v>
      </c>
      <c r="E114">
        <v>400</v>
      </c>
      <c r="F114" t="s">
        <v>49</v>
      </c>
      <c r="G114" s="16">
        <v>41654</v>
      </c>
      <c r="H114">
        <v>611</v>
      </c>
      <c r="I114" s="11">
        <f t="shared" si="2"/>
        <v>2014</v>
      </c>
      <c r="J114" s="11">
        <f t="shared" si="3"/>
        <v>1</v>
      </c>
    </row>
    <row r="115" spans="2:10" ht="15" x14ac:dyDescent="0.25">
      <c r="B115">
        <v>4924</v>
      </c>
      <c r="C115">
        <v>5053</v>
      </c>
      <c r="D115" t="s">
        <v>27</v>
      </c>
      <c r="E115">
        <v>400</v>
      </c>
      <c r="F115" t="s">
        <v>49</v>
      </c>
      <c r="G115" s="16">
        <v>41644</v>
      </c>
      <c r="H115">
        <v>9246</v>
      </c>
      <c r="I115" s="11">
        <f t="shared" si="2"/>
        <v>2014</v>
      </c>
      <c r="J115" s="11">
        <f t="shared" si="3"/>
        <v>1</v>
      </c>
    </row>
    <row r="116" spans="2:10" ht="15" hidden="1" x14ac:dyDescent="0.25">
      <c r="B116">
        <v>4925</v>
      </c>
      <c r="C116">
        <v>5052</v>
      </c>
      <c r="D116" t="s">
        <v>30</v>
      </c>
      <c r="E116">
        <v>305</v>
      </c>
      <c r="F116" t="s">
        <v>34</v>
      </c>
      <c r="G116" s="16">
        <v>41666</v>
      </c>
      <c r="H116">
        <v>5464</v>
      </c>
      <c r="I116" s="11">
        <f t="shared" si="2"/>
        <v>2014</v>
      </c>
      <c r="J116" s="11">
        <f t="shared" si="3"/>
        <v>1</v>
      </c>
    </row>
    <row r="117" spans="2:10" ht="15" hidden="1" x14ac:dyDescent="0.25">
      <c r="B117">
        <v>4926</v>
      </c>
      <c r="C117">
        <v>5050</v>
      </c>
      <c r="D117" t="s">
        <v>36</v>
      </c>
      <c r="E117">
        <v>305</v>
      </c>
      <c r="F117" t="s">
        <v>34</v>
      </c>
      <c r="G117" s="16">
        <v>41649</v>
      </c>
      <c r="H117">
        <v>6891</v>
      </c>
      <c r="I117" s="11">
        <f t="shared" si="2"/>
        <v>2014</v>
      </c>
      <c r="J117" s="11">
        <f t="shared" si="3"/>
        <v>1</v>
      </c>
    </row>
    <row r="118" spans="2:10" ht="15" hidden="1" x14ac:dyDescent="0.25">
      <c r="B118">
        <v>4927</v>
      </c>
      <c r="C118">
        <v>5020</v>
      </c>
      <c r="D118" t="s">
        <v>24</v>
      </c>
      <c r="E118">
        <v>305</v>
      </c>
      <c r="F118" t="s">
        <v>34</v>
      </c>
      <c r="G118" s="16">
        <v>41642</v>
      </c>
      <c r="H118">
        <v>783</v>
      </c>
      <c r="I118" s="11">
        <f t="shared" si="2"/>
        <v>2014</v>
      </c>
      <c r="J118" s="11">
        <f t="shared" si="3"/>
        <v>1</v>
      </c>
    </row>
    <row r="119" spans="2:10" ht="15" hidden="1" x14ac:dyDescent="0.25">
      <c r="B119">
        <v>4928</v>
      </c>
      <c r="C119">
        <v>5054</v>
      </c>
      <c r="D119" t="s">
        <v>35</v>
      </c>
      <c r="E119">
        <v>305</v>
      </c>
      <c r="F119" t="s">
        <v>34</v>
      </c>
      <c r="G119" s="16">
        <v>41659</v>
      </c>
      <c r="H119">
        <v>343</v>
      </c>
      <c r="I119" s="11">
        <f t="shared" si="2"/>
        <v>2014</v>
      </c>
      <c r="J119" s="11">
        <f t="shared" si="3"/>
        <v>1</v>
      </c>
    </row>
    <row r="120" spans="2:10" ht="15" hidden="1" x14ac:dyDescent="0.25">
      <c r="B120">
        <v>4929</v>
      </c>
      <c r="C120">
        <v>5041</v>
      </c>
      <c r="D120" t="s">
        <v>26</v>
      </c>
      <c r="E120">
        <v>305</v>
      </c>
      <c r="F120" t="s">
        <v>34</v>
      </c>
      <c r="G120" s="16">
        <v>41660</v>
      </c>
      <c r="H120">
        <v>2762</v>
      </c>
      <c r="I120" s="11">
        <f t="shared" si="2"/>
        <v>2014</v>
      </c>
      <c r="J120" s="11">
        <f t="shared" si="3"/>
        <v>1</v>
      </c>
    </row>
    <row r="121" spans="2:10" ht="15" hidden="1" x14ac:dyDescent="0.25">
      <c r="B121">
        <v>4930</v>
      </c>
      <c r="C121">
        <v>5040</v>
      </c>
      <c r="D121" t="s">
        <v>34</v>
      </c>
      <c r="E121">
        <v>305</v>
      </c>
      <c r="F121" t="s">
        <v>34</v>
      </c>
      <c r="G121" s="16">
        <v>41643</v>
      </c>
      <c r="H121">
        <v>4785</v>
      </c>
      <c r="I121" s="11">
        <f t="shared" si="2"/>
        <v>2014</v>
      </c>
      <c r="J121" s="11">
        <f t="shared" si="3"/>
        <v>1</v>
      </c>
    </row>
    <row r="122" spans="2:10" ht="15" hidden="1" x14ac:dyDescent="0.25">
      <c r="B122">
        <v>4931</v>
      </c>
      <c r="C122">
        <v>5056</v>
      </c>
      <c r="D122" t="s">
        <v>33</v>
      </c>
      <c r="E122">
        <v>305</v>
      </c>
      <c r="F122" t="s">
        <v>34</v>
      </c>
      <c r="G122" s="16">
        <v>41650</v>
      </c>
      <c r="H122">
        <v>2590</v>
      </c>
      <c r="I122" s="11">
        <f t="shared" si="2"/>
        <v>2014</v>
      </c>
      <c r="J122" s="11">
        <f t="shared" si="3"/>
        <v>1</v>
      </c>
    </row>
    <row r="123" spans="2:10" ht="15" hidden="1" x14ac:dyDescent="0.25">
      <c r="B123">
        <v>4932</v>
      </c>
      <c r="C123">
        <v>5021</v>
      </c>
      <c r="D123" t="s">
        <v>29</v>
      </c>
      <c r="E123">
        <v>305</v>
      </c>
      <c r="F123" t="s">
        <v>34</v>
      </c>
      <c r="G123" s="16">
        <v>41670</v>
      </c>
      <c r="H123">
        <v>4671</v>
      </c>
      <c r="I123" s="11">
        <f t="shared" si="2"/>
        <v>2014</v>
      </c>
      <c r="J123" s="11">
        <f t="shared" si="3"/>
        <v>1</v>
      </c>
    </row>
    <row r="124" spans="2:10" ht="15" hidden="1" x14ac:dyDescent="0.25">
      <c r="B124">
        <v>4933</v>
      </c>
      <c r="C124">
        <v>5022</v>
      </c>
      <c r="D124" t="s">
        <v>31</v>
      </c>
      <c r="E124">
        <v>305</v>
      </c>
      <c r="F124" t="s">
        <v>34</v>
      </c>
      <c r="G124" s="16">
        <v>41646</v>
      </c>
      <c r="H124">
        <v>2409</v>
      </c>
      <c r="I124" s="11">
        <f t="shared" si="2"/>
        <v>2014</v>
      </c>
      <c r="J124" s="11">
        <f t="shared" si="3"/>
        <v>1</v>
      </c>
    </row>
    <row r="125" spans="2:10" ht="15" hidden="1" x14ac:dyDescent="0.25">
      <c r="B125">
        <v>4934</v>
      </c>
      <c r="C125">
        <v>5051</v>
      </c>
      <c r="D125" t="s">
        <v>28</v>
      </c>
      <c r="E125">
        <v>305</v>
      </c>
      <c r="F125" t="s">
        <v>34</v>
      </c>
      <c r="G125" s="16">
        <v>41656</v>
      </c>
      <c r="H125">
        <v>4369</v>
      </c>
      <c r="I125" s="11">
        <f t="shared" si="2"/>
        <v>2014</v>
      </c>
      <c r="J125" s="11">
        <f t="shared" si="3"/>
        <v>1</v>
      </c>
    </row>
    <row r="126" spans="2:10" ht="15" hidden="1" x14ac:dyDescent="0.25">
      <c r="B126">
        <v>4935</v>
      </c>
      <c r="C126">
        <v>5030</v>
      </c>
      <c r="D126" t="s">
        <v>32</v>
      </c>
      <c r="E126">
        <v>305</v>
      </c>
      <c r="F126" t="s">
        <v>34</v>
      </c>
      <c r="G126" s="16">
        <v>41664</v>
      </c>
      <c r="H126">
        <v>4789</v>
      </c>
      <c r="I126" s="11">
        <f t="shared" si="2"/>
        <v>2014</v>
      </c>
      <c r="J126" s="11">
        <f t="shared" si="3"/>
        <v>1</v>
      </c>
    </row>
    <row r="127" spans="2:10" ht="15" hidden="1" x14ac:dyDescent="0.25">
      <c r="B127">
        <v>4936</v>
      </c>
      <c r="C127">
        <v>5055</v>
      </c>
      <c r="D127" t="s">
        <v>25</v>
      </c>
      <c r="E127">
        <v>305</v>
      </c>
      <c r="F127" t="s">
        <v>34</v>
      </c>
      <c r="G127" s="16">
        <v>41647</v>
      </c>
      <c r="H127">
        <v>3746</v>
      </c>
      <c r="I127" s="11">
        <f t="shared" si="2"/>
        <v>2014</v>
      </c>
      <c r="J127" s="11">
        <f t="shared" si="3"/>
        <v>1</v>
      </c>
    </row>
    <row r="128" spans="2:10" ht="15" hidden="1" x14ac:dyDescent="0.25">
      <c r="B128">
        <v>4937</v>
      </c>
      <c r="C128">
        <v>5053</v>
      </c>
      <c r="D128" t="s">
        <v>27</v>
      </c>
      <c r="E128">
        <v>305</v>
      </c>
      <c r="F128" t="s">
        <v>34</v>
      </c>
      <c r="G128" s="16">
        <v>41665</v>
      </c>
      <c r="H128">
        <v>1759</v>
      </c>
      <c r="I128" s="11">
        <f t="shared" si="2"/>
        <v>2014</v>
      </c>
      <c r="J128" s="11">
        <f t="shared" si="3"/>
        <v>1</v>
      </c>
    </row>
    <row r="129" spans="2:10" ht="15" hidden="1" x14ac:dyDescent="0.25">
      <c r="B129">
        <v>4938</v>
      </c>
      <c r="C129">
        <v>5052</v>
      </c>
      <c r="D129" t="s">
        <v>30</v>
      </c>
      <c r="E129">
        <v>102</v>
      </c>
      <c r="F129" t="s">
        <v>55</v>
      </c>
      <c r="G129" s="16">
        <v>41649</v>
      </c>
      <c r="H129">
        <v>6992</v>
      </c>
      <c r="I129" s="11">
        <f t="shared" si="2"/>
        <v>2014</v>
      </c>
      <c r="J129" s="11">
        <f t="shared" si="3"/>
        <v>1</v>
      </c>
    </row>
    <row r="130" spans="2:10" ht="15" hidden="1" x14ac:dyDescent="0.25">
      <c r="B130">
        <v>4939</v>
      </c>
      <c r="C130">
        <v>5050</v>
      </c>
      <c r="D130" t="s">
        <v>36</v>
      </c>
      <c r="E130">
        <v>102</v>
      </c>
      <c r="F130" t="s">
        <v>55</v>
      </c>
      <c r="G130" s="16">
        <v>41651</v>
      </c>
      <c r="H130">
        <v>7732</v>
      </c>
      <c r="I130" s="11">
        <f t="shared" si="2"/>
        <v>2014</v>
      </c>
      <c r="J130" s="11">
        <f t="shared" si="3"/>
        <v>1</v>
      </c>
    </row>
    <row r="131" spans="2:10" ht="15" hidden="1" x14ac:dyDescent="0.25">
      <c r="B131">
        <v>4940</v>
      </c>
      <c r="C131">
        <v>5020</v>
      </c>
      <c r="D131" t="s">
        <v>24</v>
      </c>
      <c r="E131">
        <v>102</v>
      </c>
      <c r="F131" t="s">
        <v>55</v>
      </c>
      <c r="G131" s="16">
        <v>41659</v>
      </c>
      <c r="H131">
        <v>3904</v>
      </c>
      <c r="I131" s="11">
        <f t="shared" si="2"/>
        <v>2014</v>
      </c>
      <c r="J131" s="11">
        <f t="shared" si="3"/>
        <v>1</v>
      </c>
    </row>
    <row r="132" spans="2:10" ht="15" hidden="1" x14ac:dyDescent="0.25">
      <c r="B132">
        <v>4941</v>
      </c>
      <c r="C132">
        <v>5054</v>
      </c>
      <c r="D132" t="s">
        <v>35</v>
      </c>
      <c r="E132">
        <v>102</v>
      </c>
      <c r="F132" t="s">
        <v>55</v>
      </c>
      <c r="G132" s="16">
        <v>41643</v>
      </c>
      <c r="H132">
        <v>1794</v>
      </c>
      <c r="I132" s="11">
        <f t="shared" si="2"/>
        <v>2014</v>
      </c>
      <c r="J132" s="11">
        <f t="shared" si="3"/>
        <v>1</v>
      </c>
    </row>
    <row r="133" spans="2:10" ht="15" hidden="1" x14ac:dyDescent="0.25">
      <c r="B133">
        <v>4942</v>
      </c>
      <c r="C133">
        <v>5041</v>
      </c>
      <c r="D133" t="s">
        <v>26</v>
      </c>
      <c r="E133">
        <v>102</v>
      </c>
      <c r="F133" t="s">
        <v>55</v>
      </c>
      <c r="G133" s="16">
        <v>41649</v>
      </c>
      <c r="H133">
        <v>9550</v>
      </c>
      <c r="I133" s="11">
        <f t="shared" si="2"/>
        <v>2014</v>
      </c>
      <c r="J133" s="11">
        <f t="shared" si="3"/>
        <v>1</v>
      </c>
    </row>
    <row r="134" spans="2:10" ht="15" hidden="1" x14ac:dyDescent="0.25">
      <c r="B134">
        <v>4943</v>
      </c>
      <c r="C134">
        <v>5040</v>
      </c>
      <c r="D134" t="s">
        <v>34</v>
      </c>
      <c r="E134">
        <v>102</v>
      </c>
      <c r="F134" t="s">
        <v>55</v>
      </c>
      <c r="G134" s="16">
        <v>41656</v>
      </c>
      <c r="H134">
        <v>6196</v>
      </c>
      <c r="I134" s="11">
        <f t="shared" si="2"/>
        <v>2014</v>
      </c>
      <c r="J134" s="11">
        <f t="shared" si="3"/>
        <v>1</v>
      </c>
    </row>
    <row r="135" spans="2:10" ht="15" hidden="1" x14ac:dyDescent="0.25">
      <c r="B135">
        <v>4944</v>
      </c>
      <c r="C135">
        <v>5056</v>
      </c>
      <c r="D135" t="s">
        <v>33</v>
      </c>
      <c r="E135">
        <v>102</v>
      </c>
      <c r="F135" t="s">
        <v>55</v>
      </c>
      <c r="G135" s="16">
        <v>41669</v>
      </c>
      <c r="H135">
        <v>5324</v>
      </c>
      <c r="I135" s="11">
        <f t="shared" si="2"/>
        <v>2014</v>
      </c>
      <c r="J135" s="11">
        <f t="shared" si="3"/>
        <v>1</v>
      </c>
    </row>
    <row r="136" spans="2:10" ht="15" hidden="1" x14ac:dyDescent="0.25">
      <c r="B136">
        <v>4945</v>
      </c>
      <c r="C136">
        <v>5021</v>
      </c>
      <c r="D136" t="s">
        <v>29</v>
      </c>
      <c r="E136">
        <v>102</v>
      </c>
      <c r="F136" t="s">
        <v>55</v>
      </c>
      <c r="G136" s="16">
        <v>41659</v>
      </c>
      <c r="H136">
        <v>8489</v>
      </c>
      <c r="I136" s="11">
        <f t="shared" si="2"/>
        <v>2014</v>
      </c>
      <c r="J136" s="11">
        <f t="shared" si="3"/>
        <v>1</v>
      </c>
    </row>
    <row r="137" spans="2:10" ht="15" hidden="1" x14ac:dyDescent="0.25">
      <c r="B137">
        <v>4946</v>
      </c>
      <c r="C137">
        <v>5022</v>
      </c>
      <c r="D137" t="s">
        <v>31</v>
      </c>
      <c r="E137">
        <v>102</v>
      </c>
      <c r="F137" t="s">
        <v>55</v>
      </c>
      <c r="G137" s="16">
        <v>41669</v>
      </c>
      <c r="H137">
        <v>8374</v>
      </c>
      <c r="I137" s="11">
        <f t="shared" si="2"/>
        <v>2014</v>
      </c>
      <c r="J137" s="11">
        <f t="shared" si="3"/>
        <v>1</v>
      </c>
    </row>
    <row r="138" spans="2:10" ht="15" hidden="1" x14ac:dyDescent="0.25">
      <c r="B138">
        <v>4947</v>
      </c>
      <c r="C138">
        <v>5051</v>
      </c>
      <c r="D138" t="s">
        <v>28</v>
      </c>
      <c r="E138">
        <v>102</v>
      </c>
      <c r="F138" t="s">
        <v>55</v>
      </c>
      <c r="G138" s="16">
        <v>41642</v>
      </c>
      <c r="H138">
        <v>2426</v>
      </c>
      <c r="I138" s="11">
        <f t="shared" si="2"/>
        <v>2014</v>
      </c>
      <c r="J138" s="11">
        <f t="shared" si="3"/>
        <v>1</v>
      </c>
    </row>
    <row r="139" spans="2:10" ht="15" hidden="1" x14ac:dyDescent="0.25">
      <c r="B139">
        <v>4948</v>
      </c>
      <c r="C139">
        <v>5030</v>
      </c>
      <c r="D139" t="s">
        <v>32</v>
      </c>
      <c r="E139">
        <v>102</v>
      </c>
      <c r="F139" t="s">
        <v>55</v>
      </c>
      <c r="G139" s="16">
        <v>41666</v>
      </c>
      <c r="H139">
        <v>3835</v>
      </c>
      <c r="I139" s="11">
        <f t="shared" si="2"/>
        <v>2014</v>
      </c>
      <c r="J139" s="11">
        <f t="shared" si="3"/>
        <v>1</v>
      </c>
    </row>
    <row r="140" spans="2:10" ht="15" hidden="1" x14ac:dyDescent="0.25">
      <c r="B140">
        <v>4949</v>
      </c>
      <c r="C140">
        <v>5055</v>
      </c>
      <c r="D140" t="s">
        <v>25</v>
      </c>
      <c r="E140">
        <v>102</v>
      </c>
      <c r="F140" t="s">
        <v>55</v>
      </c>
      <c r="G140" s="16">
        <v>41658</v>
      </c>
      <c r="H140">
        <v>6982</v>
      </c>
      <c r="I140" s="11">
        <f t="shared" ref="I140:I203" si="4">YEAR(G140)</f>
        <v>2014</v>
      </c>
      <c r="J140" s="11">
        <f t="shared" ref="J140:J203" si="5">MONTH(G140)</f>
        <v>1</v>
      </c>
    </row>
    <row r="141" spans="2:10" ht="15" hidden="1" x14ac:dyDescent="0.25">
      <c r="B141">
        <v>4950</v>
      </c>
      <c r="C141">
        <v>5053</v>
      </c>
      <c r="D141" t="s">
        <v>27</v>
      </c>
      <c r="E141">
        <v>102</v>
      </c>
      <c r="F141" t="s">
        <v>55</v>
      </c>
      <c r="G141" s="16">
        <v>41660</v>
      </c>
      <c r="H141">
        <v>2080</v>
      </c>
      <c r="I141" s="11">
        <f t="shared" si="4"/>
        <v>2014</v>
      </c>
      <c r="J141" s="11">
        <f t="shared" si="5"/>
        <v>1</v>
      </c>
    </row>
    <row r="142" spans="2:10" ht="15" hidden="1" x14ac:dyDescent="0.25">
      <c r="B142">
        <v>4964</v>
      </c>
      <c r="C142">
        <v>5052</v>
      </c>
      <c r="D142" t="s">
        <v>30</v>
      </c>
      <c r="E142">
        <v>202</v>
      </c>
      <c r="F142" t="s">
        <v>62</v>
      </c>
      <c r="G142" s="16">
        <v>41686</v>
      </c>
      <c r="H142">
        <v>9627</v>
      </c>
      <c r="I142" s="11">
        <f t="shared" si="4"/>
        <v>2014</v>
      </c>
      <c r="J142" s="11">
        <f t="shared" si="5"/>
        <v>2</v>
      </c>
    </row>
    <row r="143" spans="2:10" ht="15" hidden="1" x14ac:dyDescent="0.25">
      <c r="B143">
        <v>4965</v>
      </c>
      <c r="C143">
        <v>5050</v>
      </c>
      <c r="D143" t="s">
        <v>36</v>
      </c>
      <c r="E143">
        <v>202</v>
      </c>
      <c r="F143" t="s">
        <v>62</v>
      </c>
      <c r="G143" s="16">
        <v>41684</v>
      </c>
      <c r="H143">
        <v>1580</v>
      </c>
      <c r="I143" s="11">
        <f t="shared" si="4"/>
        <v>2014</v>
      </c>
      <c r="J143" s="11">
        <f t="shared" si="5"/>
        <v>2</v>
      </c>
    </row>
    <row r="144" spans="2:10" ht="15" hidden="1" x14ac:dyDescent="0.25">
      <c r="B144">
        <v>4966</v>
      </c>
      <c r="C144">
        <v>5020</v>
      </c>
      <c r="D144" t="s">
        <v>24</v>
      </c>
      <c r="E144">
        <v>202</v>
      </c>
      <c r="F144" t="s">
        <v>62</v>
      </c>
      <c r="G144" s="16">
        <v>41696</v>
      </c>
      <c r="H144">
        <v>9183</v>
      </c>
      <c r="I144" s="11">
        <f t="shared" si="4"/>
        <v>2014</v>
      </c>
      <c r="J144" s="11">
        <f t="shared" si="5"/>
        <v>2</v>
      </c>
    </row>
    <row r="145" spans="2:10" ht="15" hidden="1" x14ac:dyDescent="0.25">
      <c r="B145">
        <v>4967</v>
      </c>
      <c r="C145">
        <v>5054</v>
      </c>
      <c r="D145" t="s">
        <v>35</v>
      </c>
      <c r="E145">
        <v>202</v>
      </c>
      <c r="F145" t="s">
        <v>62</v>
      </c>
      <c r="G145" s="16">
        <v>41687</v>
      </c>
      <c r="H145">
        <v>3841</v>
      </c>
      <c r="I145" s="11">
        <f t="shared" si="4"/>
        <v>2014</v>
      </c>
      <c r="J145" s="11">
        <f t="shared" si="5"/>
        <v>2</v>
      </c>
    </row>
    <row r="146" spans="2:10" ht="15" hidden="1" x14ac:dyDescent="0.25">
      <c r="B146">
        <v>4968</v>
      </c>
      <c r="C146">
        <v>5041</v>
      </c>
      <c r="D146" t="s">
        <v>26</v>
      </c>
      <c r="E146">
        <v>202</v>
      </c>
      <c r="F146" t="s">
        <v>62</v>
      </c>
      <c r="G146" s="16">
        <v>41673</v>
      </c>
      <c r="H146">
        <v>6013</v>
      </c>
      <c r="I146" s="11">
        <f t="shared" si="4"/>
        <v>2014</v>
      </c>
      <c r="J146" s="11">
        <f t="shared" si="5"/>
        <v>2</v>
      </c>
    </row>
    <row r="147" spans="2:10" ht="15" hidden="1" x14ac:dyDescent="0.25">
      <c r="B147">
        <v>4969</v>
      </c>
      <c r="C147">
        <v>5040</v>
      </c>
      <c r="D147" t="s">
        <v>34</v>
      </c>
      <c r="E147">
        <v>202</v>
      </c>
      <c r="F147" t="s">
        <v>62</v>
      </c>
      <c r="G147" s="16">
        <v>41695</v>
      </c>
      <c r="H147">
        <v>8714</v>
      </c>
      <c r="I147" s="11">
        <f t="shared" si="4"/>
        <v>2014</v>
      </c>
      <c r="J147" s="11">
        <f t="shared" si="5"/>
        <v>2</v>
      </c>
    </row>
    <row r="148" spans="2:10" ht="15" hidden="1" x14ac:dyDescent="0.25">
      <c r="B148">
        <v>4970</v>
      </c>
      <c r="C148">
        <v>5056</v>
      </c>
      <c r="D148" t="s">
        <v>33</v>
      </c>
      <c r="E148">
        <v>202</v>
      </c>
      <c r="F148" t="s">
        <v>62</v>
      </c>
      <c r="G148" s="16">
        <v>41682</v>
      </c>
      <c r="H148">
        <v>2383</v>
      </c>
      <c r="I148" s="11">
        <f t="shared" si="4"/>
        <v>2014</v>
      </c>
      <c r="J148" s="11">
        <f t="shared" si="5"/>
        <v>2</v>
      </c>
    </row>
    <row r="149" spans="2:10" ht="15" hidden="1" x14ac:dyDescent="0.25">
      <c r="B149">
        <v>4971</v>
      </c>
      <c r="C149">
        <v>5021</v>
      </c>
      <c r="D149" t="s">
        <v>29</v>
      </c>
      <c r="E149">
        <v>202</v>
      </c>
      <c r="F149" t="s">
        <v>62</v>
      </c>
      <c r="G149" s="16">
        <v>41694</v>
      </c>
      <c r="H149">
        <v>4284</v>
      </c>
      <c r="I149" s="11">
        <f t="shared" si="4"/>
        <v>2014</v>
      </c>
      <c r="J149" s="11">
        <f t="shared" si="5"/>
        <v>2</v>
      </c>
    </row>
    <row r="150" spans="2:10" ht="15" hidden="1" x14ac:dyDescent="0.25">
      <c r="B150">
        <v>4972</v>
      </c>
      <c r="C150">
        <v>5022</v>
      </c>
      <c r="D150" t="s">
        <v>31</v>
      </c>
      <c r="E150">
        <v>202</v>
      </c>
      <c r="F150" t="s">
        <v>62</v>
      </c>
      <c r="G150" s="16">
        <v>41688</v>
      </c>
      <c r="H150">
        <v>4155</v>
      </c>
      <c r="I150" s="11">
        <f t="shared" si="4"/>
        <v>2014</v>
      </c>
      <c r="J150" s="11">
        <f t="shared" si="5"/>
        <v>2</v>
      </c>
    </row>
    <row r="151" spans="2:10" ht="15" hidden="1" x14ac:dyDescent="0.25">
      <c r="B151">
        <v>4973</v>
      </c>
      <c r="C151">
        <v>5051</v>
      </c>
      <c r="D151" t="s">
        <v>28</v>
      </c>
      <c r="E151">
        <v>202</v>
      </c>
      <c r="F151" t="s">
        <v>62</v>
      </c>
      <c r="G151" s="16">
        <v>41693</v>
      </c>
      <c r="H151">
        <v>3153</v>
      </c>
      <c r="I151" s="11">
        <f t="shared" si="4"/>
        <v>2014</v>
      </c>
      <c r="J151" s="11">
        <f t="shared" si="5"/>
        <v>2</v>
      </c>
    </row>
    <row r="152" spans="2:10" ht="15" hidden="1" x14ac:dyDescent="0.25">
      <c r="B152">
        <v>4974</v>
      </c>
      <c r="C152">
        <v>5030</v>
      </c>
      <c r="D152" t="s">
        <v>32</v>
      </c>
      <c r="E152">
        <v>202</v>
      </c>
      <c r="F152" t="s">
        <v>62</v>
      </c>
      <c r="G152" s="16">
        <v>41696</v>
      </c>
      <c r="H152">
        <v>9200</v>
      </c>
      <c r="I152" s="11">
        <f t="shared" si="4"/>
        <v>2014</v>
      </c>
      <c r="J152" s="11">
        <f t="shared" si="5"/>
        <v>2</v>
      </c>
    </row>
    <row r="153" spans="2:10" ht="15" hidden="1" x14ac:dyDescent="0.25">
      <c r="B153">
        <v>4975</v>
      </c>
      <c r="C153">
        <v>5055</v>
      </c>
      <c r="D153" t="s">
        <v>25</v>
      </c>
      <c r="E153">
        <v>202</v>
      </c>
      <c r="F153" t="s">
        <v>62</v>
      </c>
      <c r="G153" s="16">
        <v>41693</v>
      </c>
      <c r="H153">
        <v>7691</v>
      </c>
      <c r="I153" s="11">
        <f t="shared" si="4"/>
        <v>2014</v>
      </c>
      <c r="J153" s="11">
        <f t="shared" si="5"/>
        <v>2</v>
      </c>
    </row>
    <row r="154" spans="2:10" ht="15" hidden="1" x14ac:dyDescent="0.25">
      <c r="B154">
        <v>4976</v>
      </c>
      <c r="C154">
        <v>5053</v>
      </c>
      <c r="D154" t="s">
        <v>27</v>
      </c>
      <c r="E154">
        <v>202</v>
      </c>
      <c r="F154" t="s">
        <v>62</v>
      </c>
      <c r="G154" s="16">
        <v>41681</v>
      </c>
      <c r="H154">
        <v>7390</v>
      </c>
      <c r="I154" s="11">
        <f t="shared" si="4"/>
        <v>2014</v>
      </c>
      <c r="J154" s="11">
        <f t="shared" si="5"/>
        <v>2</v>
      </c>
    </row>
    <row r="155" spans="2:10" ht="15" hidden="1" x14ac:dyDescent="0.25">
      <c r="B155">
        <v>4977</v>
      </c>
      <c r="C155">
        <v>5052</v>
      </c>
      <c r="D155" t="s">
        <v>30</v>
      </c>
      <c r="E155">
        <v>301</v>
      </c>
      <c r="F155" t="s">
        <v>61</v>
      </c>
      <c r="G155" s="16">
        <v>41695</v>
      </c>
      <c r="H155">
        <v>8897</v>
      </c>
      <c r="I155" s="11">
        <f t="shared" si="4"/>
        <v>2014</v>
      </c>
      <c r="J155" s="11">
        <f t="shared" si="5"/>
        <v>2</v>
      </c>
    </row>
    <row r="156" spans="2:10" ht="15" hidden="1" x14ac:dyDescent="0.25">
      <c r="B156">
        <v>4978</v>
      </c>
      <c r="C156">
        <v>5050</v>
      </c>
      <c r="D156" t="s">
        <v>36</v>
      </c>
      <c r="E156">
        <v>301</v>
      </c>
      <c r="F156" t="s">
        <v>61</v>
      </c>
      <c r="G156" s="16">
        <v>41681</v>
      </c>
      <c r="H156">
        <v>7916</v>
      </c>
      <c r="I156" s="11">
        <f t="shared" si="4"/>
        <v>2014</v>
      </c>
      <c r="J156" s="11">
        <f t="shared" si="5"/>
        <v>2</v>
      </c>
    </row>
    <row r="157" spans="2:10" ht="15" hidden="1" x14ac:dyDescent="0.25">
      <c r="B157">
        <v>4979</v>
      </c>
      <c r="C157">
        <v>5020</v>
      </c>
      <c r="D157" t="s">
        <v>24</v>
      </c>
      <c r="E157">
        <v>301</v>
      </c>
      <c r="F157" t="s">
        <v>61</v>
      </c>
      <c r="G157" s="16">
        <v>41693</v>
      </c>
      <c r="H157">
        <v>3616</v>
      </c>
      <c r="I157" s="11">
        <f t="shared" si="4"/>
        <v>2014</v>
      </c>
      <c r="J157" s="11">
        <f t="shared" si="5"/>
        <v>2</v>
      </c>
    </row>
    <row r="158" spans="2:10" ht="15" hidden="1" x14ac:dyDescent="0.25">
      <c r="B158">
        <v>4980</v>
      </c>
      <c r="C158">
        <v>5054</v>
      </c>
      <c r="D158" t="s">
        <v>35</v>
      </c>
      <c r="E158">
        <v>301</v>
      </c>
      <c r="F158" t="s">
        <v>61</v>
      </c>
      <c r="G158" s="16">
        <v>41697</v>
      </c>
      <c r="H158">
        <v>1375</v>
      </c>
      <c r="I158" s="11">
        <f t="shared" si="4"/>
        <v>2014</v>
      </c>
      <c r="J158" s="11">
        <f t="shared" si="5"/>
        <v>2</v>
      </c>
    </row>
    <row r="159" spans="2:10" ht="15" hidden="1" x14ac:dyDescent="0.25">
      <c r="B159">
        <v>4981</v>
      </c>
      <c r="C159">
        <v>5041</v>
      </c>
      <c r="D159" t="s">
        <v>26</v>
      </c>
      <c r="E159">
        <v>301</v>
      </c>
      <c r="F159" t="s">
        <v>61</v>
      </c>
      <c r="G159" s="16">
        <v>41695</v>
      </c>
      <c r="H159">
        <v>7661</v>
      </c>
      <c r="I159" s="11">
        <f t="shared" si="4"/>
        <v>2014</v>
      </c>
      <c r="J159" s="11">
        <f t="shared" si="5"/>
        <v>2</v>
      </c>
    </row>
    <row r="160" spans="2:10" ht="15" hidden="1" x14ac:dyDescent="0.25">
      <c r="B160">
        <v>4982</v>
      </c>
      <c r="C160">
        <v>5040</v>
      </c>
      <c r="D160" t="s">
        <v>34</v>
      </c>
      <c r="E160">
        <v>301</v>
      </c>
      <c r="F160" t="s">
        <v>61</v>
      </c>
      <c r="G160" s="16">
        <v>41671</v>
      </c>
      <c r="H160">
        <v>1044</v>
      </c>
      <c r="I160" s="11">
        <f t="shared" si="4"/>
        <v>2014</v>
      </c>
      <c r="J160" s="11">
        <f t="shared" si="5"/>
        <v>2</v>
      </c>
    </row>
    <row r="161" spans="2:10" ht="15" hidden="1" x14ac:dyDescent="0.25">
      <c r="B161">
        <v>4983</v>
      </c>
      <c r="C161">
        <v>5056</v>
      </c>
      <c r="D161" t="s">
        <v>33</v>
      </c>
      <c r="E161">
        <v>301</v>
      </c>
      <c r="F161" t="s">
        <v>61</v>
      </c>
      <c r="G161" s="16">
        <v>41673</v>
      </c>
      <c r="H161">
        <v>9293</v>
      </c>
      <c r="I161" s="11">
        <f t="shared" si="4"/>
        <v>2014</v>
      </c>
      <c r="J161" s="11">
        <f t="shared" si="5"/>
        <v>2</v>
      </c>
    </row>
    <row r="162" spans="2:10" ht="15" hidden="1" x14ac:dyDescent="0.25">
      <c r="B162">
        <v>4984</v>
      </c>
      <c r="C162">
        <v>5021</v>
      </c>
      <c r="D162" t="s">
        <v>29</v>
      </c>
      <c r="E162">
        <v>301</v>
      </c>
      <c r="F162" t="s">
        <v>61</v>
      </c>
      <c r="G162" s="16">
        <v>41677</v>
      </c>
      <c r="H162">
        <v>3193</v>
      </c>
      <c r="I162" s="11">
        <f t="shared" si="4"/>
        <v>2014</v>
      </c>
      <c r="J162" s="11">
        <f t="shared" si="5"/>
        <v>2</v>
      </c>
    </row>
    <row r="163" spans="2:10" ht="15" hidden="1" x14ac:dyDescent="0.25">
      <c r="B163">
        <v>4985</v>
      </c>
      <c r="C163">
        <v>5022</v>
      </c>
      <c r="D163" t="s">
        <v>31</v>
      </c>
      <c r="E163">
        <v>301</v>
      </c>
      <c r="F163" t="s">
        <v>61</v>
      </c>
      <c r="G163" s="16">
        <v>41694</v>
      </c>
      <c r="H163">
        <v>6383</v>
      </c>
      <c r="I163" s="11">
        <f t="shared" si="4"/>
        <v>2014</v>
      </c>
      <c r="J163" s="11">
        <f t="shared" si="5"/>
        <v>2</v>
      </c>
    </row>
    <row r="164" spans="2:10" ht="15" hidden="1" x14ac:dyDescent="0.25">
      <c r="B164">
        <v>4986</v>
      </c>
      <c r="C164">
        <v>5051</v>
      </c>
      <c r="D164" t="s">
        <v>28</v>
      </c>
      <c r="E164">
        <v>301</v>
      </c>
      <c r="F164" t="s">
        <v>61</v>
      </c>
      <c r="G164" s="16">
        <v>41678</v>
      </c>
      <c r="H164">
        <v>5089</v>
      </c>
      <c r="I164" s="11">
        <f t="shared" si="4"/>
        <v>2014</v>
      </c>
      <c r="J164" s="11">
        <f t="shared" si="5"/>
        <v>2</v>
      </c>
    </row>
    <row r="165" spans="2:10" ht="15" hidden="1" x14ac:dyDescent="0.25">
      <c r="B165">
        <v>4987</v>
      </c>
      <c r="C165">
        <v>5030</v>
      </c>
      <c r="D165" t="s">
        <v>32</v>
      </c>
      <c r="E165">
        <v>301</v>
      </c>
      <c r="F165" t="s">
        <v>61</v>
      </c>
      <c r="G165" s="16">
        <v>41672</v>
      </c>
      <c r="H165">
        <v>7486</v>
      </c>
      <c r="I165" s="11">
        <f t="shared" si="4"/>
        <v>2014</v>
      </c>
      <c r="J165" s="11">
        <f t="shared" si="5"/>
        <v>2</v>
      </c>
    </row>
    <row r="166" spans="2:10" ht="15" hidden="1" x14ac:dyDescent="0.25">
      <c r="B166">
        <v>4988</v>
      </c>
      <c r="C166">
        <v>5055</v>
      </c>
      <c r="D166" t="s">
        <v>25</v>
      </c>
      <c r="E166">
        <v>301</v>
      </c>
      <c r="F166" t="s">
        <v>61</v>
      </c>
      <c r="G166" s="16">
        <v>41672</v>
      </c>
      <c r="H166">
        <v>9757</v>
      </c>
      <c r="I166" s="11">
        <f t="shared" si="4"/>
        <v>2014</v>
      </c>
      <c r="J166" s="11">
        <f t="shared" si="5"/>
        <v>2</v>
      </c>
    </row>
    <row r="167" spans="2:10" ht="15" hidden="1" x14ac:dyDescent="0.25">
      <c r="B167">
        <v>4989</v>
      </c>
      <c r="C167">
        <v>5053</v>
      </c>
      <c r="D167" t="s">
        <v>27</v>
      </c>
      <c r="E167">
        <v>301</v>
      </c>
      <c r="F167" t="s">
        <v>61</v>
      </c>
      <c r="G167" s="16">
        <v>41693</v>
      </c>
      <c r="H167">
        <v>4814</v>
      </c>
      <c r="I167" s="11">
        <f t="shared" si="4"/>
        <v>2014</v>
      </c>
      <c r="J167" s="11">
        <f t="shared" si="5"/>
        <v>2</v>
      </c>
    </row>
    <row r="168" spans="2:10" ht="15" hidden="1" x14ac:dyDescent="0.25">
      <c r="B168">
        <v>4990</v>
      </c>
      <c r="C168">
        <v>5052</v>
      </c>
      <c r="D168" t="s">
        <v>30</v>
      </c>
      <c r="E168">
        <v>100</v>
      </c>
      <c r="F168" t="s">
        <v>60</v>
      </c>
      <c r="G168" s="16">
        <v>41671</v>
      </c>
      <c r="H168">
        <v>8612</v>
      </c>
      <c r="I168" s="11">
        <f t="shared" si="4"/>
        <v>2014</v>
      </c>
      <c r="J168" s="11">
        <f t="shared" si="5"/>
        <v>2</v>
      </c>
    </row>
    <row r="169" spans="2:10" ht="15" hidden="1" x14ac:dyDescent="0.25">
      <c r="B169">
        <v>4991</v>
      </c>
      <c r="C169">
        <v>5050</v>
      </c>
      <c r="D169" t="s">
        <v>36</v>
      </c>
      <c r="E169">
        <v>100</v>
      </c>
      <c r="F169" t="s">
        <v>60</v>
      </c>
      <c r="G169" s="16">
        <v>41697</v>
      </c>
      <c r="H169">
        <v>9224</v>
      </c>
      <c r="I169" s="11">
        <f t="shared" si="4"/>
        <v>2014</v>
      </c>
      <c r="J169" s="11">
        <f t="shared" si="5"/>
        <v>2</v>
      </c>
    </row>
    <row r="170" spans="2:10" ht="15" hidden="1" x14ac:dyDescent="0.25">
      <c r="B170">
        <v>4992</v>
      </c>
      <c r="C170">
        <v>5020</v>
      </c>
      <c r="D170" t="s">
        <v>24</v>
      </c>
      <c r="E170">
        <v>100</v>
      </c>
      <c r="F170" t="s">
        <v>60</v>
      </c>
      <c r="G170" s="16">
        <v>41685</v>
      </c>
      <c r="H170">
        <v>614</v>
      </c>
      <c r="I170" s="11">
        <f t="shared" si="4"/>
        <v>2014</v>
      </c>
      <c r="J170" s="11">
        <f t="shared" si="5"/>
        <v>2</v>
      </c>
    </row>
    <row r="171" spans="2:10" ht="15" hidden="1" x14ac:dyDescent="0.25">
      <c r="B171">
        <v>4993</v>
      </c>
      <c r="C171">
        <v>5054</v>
      </c>
      <c r="D171" t="s">
        <v>35</v>
      </c>
      <c r="E171">
        <v>100</v>
      </c>
      <c r="F171" t="s">
        <v>60</v>
      </c>
      <c r="G171" s="16">
        <v>41693</v>
      </c>
      <c r="H171">
        <v>6792</v>
      </c>
      <c r="I171" s="11">
        <f t="shared" si="4"/>
        <v>2014</v>
      </c>
      <c r="J171" s="11">
        <f t="shared" si="5"/>
        <v>2</v>
      </c>
    </row>
    <row r="172" spans="2:10" ht="15" hidden="1" x14ac:dyDescent="0.25">
      <c r="B172">
        <v>4994</v>
      </c>
      <c r="C172">
        <v>5041</v>
      </c>
      <c r="D172" t="s">
        <v>26</v>
      </c>
      <c r="E172">
        <v>100</v>
      </c>
      <c r="F172" t="s">
        <v>60</v>
      </c>
      <c r="G172" s="16">
        <v>41686</v>
      </c>
      <c r="H172">
        <v>9270</v>
      </c>
      <c r="I172" s="11">
        <f t="shared" si="4"/>
        <v>2014</v>
      </c>
      <c r="J172" s="11">
        <f t="shared" si="5"/>
        <v>2</v>
      </c>
    </row>
    <row r="173" spans="2:10" ht="15" hidden="1" x14ac:dyDescent="0.25">
      <c r="B173">
        <v>4995</v>
      </c>
      <c r="C173">
        <v>5040</v>
      </c>
      <c r="D173" t="s">
        <v>34</v>
      </c>
      <c r="E173">
        <v>100</v>
      </c>
      <c r="F173" t="s">
        <v>60</v>
      </c>
      <c r="G173" s="16">
        <v>41682</v>
      </c>
      <c r="H173">
        <v>7518</v>
      </c>
      <c r="I173" s="11">
        <f t="shared" si="4"/>
        <v>2014</v>
      </c>
      <c r="J173" s="11">
        <f t="shared" si="5"/>
        <v>2</v>
      </c>
    </row>
    <row r="174" spans="2:10" ht="15" hidden="1" x14ac:dyDescent="0.25">
      <c r="B174">
        <v>4996</v>
      </c>
      <c r="C174">
        <v>5056</v>
      </c>
      <c r="D174" t="s">
        <v>33</v>
      </c>
      <c r="E174">
        <v>100</v>
      </c>
      <c r="F174" t="s">
        <v>60</v>
      </c>
      <c r="G174" s="16">
        <v>41676</v>
      </c>
      <c r="H174">
        <v>1009</v>
      </c>
      <c r="I174" s="11">
        <f t="shared" si="4"/>
        <v>2014</v>
      </c>
      <c r="J174" s="11">
        <f t="shared" si="5"/>
        <v>2</v>
      </c>
    </row>
    <row r="175" spans="2:10" ht="15" hidden="1" x14ac:dyDescent="0.25">
      <c r="B175">
        <v>4997</v>
      </c>
      <c r="C175">
        <v>5021</v>
      </c>
      <c r="D175" t="s">
        <v>29</v>
      </c>
      <c r="E175">
        <v>100</v>
      </c>
      <c r="F175" t="s">
        <v>60</v>
      </c>
      <c r="G175" s="16">
        <v>41694</v>
      </c>
      <c r="H175">
        <v>4374</v>
      </c>
      <c r="I175" s="11">
        <f t="shared" si="4"/>
        <v>2014</v>
      </c>
      <c r="J175" s="11">
        <f t="shared" si="5"/>
        <v>2</v>
      </c>
    </row>
    <row r="176" spans="2:10" ht="15" hidden="1" x14ac:dyDescent="0.25">
      <c r="B176">
        <v>4998</v>
      </c>
      <c r="C176">
        <v>5022</v>
      </c>
      <c r="D176" t="s">
        <v>31</v>
      </c>
      <c r="E176">
        <v>100</v>
      </c>
      <c r="F176" t="s">
        <v>60</v>
      </c>
      <c r="G176" s="16">
        <v>41671</v>
      </c>
      <c r="H176">
        <v>9710</v>
      </c>
      <c r="I176" s="11">
        <f t="shared" si="4"/>
        <v>2014</v>
      </c>
      <c r="J176" s="11">
        <f t="shared" si="5"/>
        <v>2</v>
      </c>
    </row>
    <row r="177" spans="2:10" ht="15" hidden="1" x14ac:dyDescent="0.25">
      <c r="B177">
        <v>4999</v>
      </c>
      <c r="C177">
        <v>5051</v>
      </c>
      <c r="D177" t="s">
        <v>28</v>
      </c>
      <c r="E177">
        <v>100</v>
      </c>
      <c r="F177" t="s">
        <v>60</v>
      </c>
      <c r="G177" s="16">
        <v>41686</v>
      </c>
      <c r="H177">
        <v>4238</v>
      </c>
      <c r="I177" s="11">
        <f t="shared" si="4"/>
        <v>2014</v>
      </c>
      <c r="J177" s="11">
        <f t="shared" si="5"/>
        <v>2</v>
      </c>
    </row>
    <row r="178" spans="2:10" ht="15" hidden="1" x14ac:dyDescent="0.25">
      <c r="B178">
        <v>5000</v>
      </c>
      <c r="C178">
        <v>5030</v>
      </c>
      <c r="D178" t="s">
        <v>32</v>
      </c>
      <c r="E178">
        <v>100</v>
      </c>
      <c r="F178" t="s">
        <v>60</v>
      </c>
      <c r="G178" s="16">
        <v>41673</v>
      </c>
      <c r="H178">
        <v>4537</v>
      </c>
      <c r="I178" s="11">
        <f t="shared" si="4"/>
        <v>2014</v>
      </c>
      <c r="J178" s="11">
        <f t="shared" si="5"/>
        <v>2</v>
      </c>
    </row>
    <row r="179" spans="2:10" ht="15" hidden="1" x14ac:dyDescent="0.25">
      <c r="B179">
        <v>5001</v>
      </c>
      <c r="C179">
        <v>5055</v>
      </c>
      <c r="D179" t="s">
        <v>25</v>
      </c>
      <c r="E179">
        <v>100</v>
      </c>
      <c r="F179" t="s">
        <v>60</v>
      </c>
      <c r="G179" s="16">
        <v>41690</v>
      </c>
      <c r="H179">
        <v>3758</v>
      </c>
      <c r="I179" s="11">
        <f t="shared" si="4"/>
        <v>2014</v>
      </c>
      <c r="J179" s="11">
        <f t="shared" si="5"/>
        <v>2</v>
      </c>
    </row>
    <row r="180" spans="2:10" ht="15" hidden="1" x14ac:dyDescent="0.25">
      <c r="B180">
        <v>5002</v>
      </c>
      <c r="C180">
        <v>5053</v>
      </c>
      <c r="D180" t="s">
        <v>27</v>
      </c>
      <c r="E180">
        <v>100</v>
      </c>
      <c r="F180" t="s">
        <v>60</v>
      </c>
      <c r="G180" s="16">
        <v>41678</v>
      </c>
      <c r="H180">
        <v>1061</v>
      </c>
      <c r="I180" s="11">
        <f t="shared" si="4"/>
        <v>2014</v>
      </c>
      <c r="J180" s="11">
        <f t="shared" si="5"/>
        <v>2</v>
      </c>
    </row>
    <row r="181" spans="2:10" ht="15" hidden="1" x14ac:dyDescent="0.25">
      <c r="B181">
        <v>5003</v>
      </c>
      <c r="C181">
        <v>5052</v>
      </c>
      <c r="D181" t="s">
        <v>30</v>
      </c>
      <c r="E181">
        <v>200</v>
      </c>
      <c r="F181" t="s">
        <v>59</v>
      </c>
      <c r="G181" s="16">
        <v>41678</v>
      </c>
      <c r="H181">
        <v>9445</v>
      </c>
      <c r="I181" s="11">
        <f t="shared" si="4"/>
        <v>2014</v>
      </c>
      <c r="J181" s="11">
        <f t="shared" si="5"/>
        <v>2</v>
      </c>
    </row>
    <row r="182" spans="2:10" ht="15" hidden="1" x14ac:dyDescent="0.25">
      <c r="B182">
        <v>5004</v>
      </c>
      <c r="C182">
        <v>5050</v>
      </c>
      <c r="D182" t="s">
        <v>36</v>
      </c>
      <c r="E182">
        <v>200</v>
      </c>
      <c r="F182" t="s">
        <v>59</v>
      </c>
      <c r="G182" s="16">
        <v>41684</v>
      </c>
      <c r="H182">
        <v>5714</v>
      </c>
      <c r="I182" s="11">
        <f t="shared" si="4"/>
        <v>2014</v>
      </c>
      <c r="J182" s="11">
        <f t="shared" si="5"/>
        <v>2</v>
      </c>
    </row>
    <row r="183" spans="2:10" ht="15" hidden="1" x14ac:dyDescent="0.25">
      <c r="B183">
        <v>5005</v>
      </c>
      <c r="C183">
        <v>5020</v>
      </c>
      <c r="D183" t="s">
        <v>24</v>
      </c>
      <c r="E183">
        <v>200</v>
      </c>
      <c r="F183" t="s">
        <v>59</v>
      </c>
      <c r="G183" s="16">
        <v>41686</v>
      </c>
      <c r="H183">
        <v>9577</v>
      </c>
      <c r="I183" s="11">
        <f t="shared" si="4"/>
        <v>2014</v>
      </c>
      <c r="J183" s="11">
        <f t="shared" si="5"/>
        <v>2</v>
      </c>
    </row>
    <row r="184" spans="2:10" ht="15" hidden="1" x14ac:dyDescent="0.25">
      <c r="B184">
        <v>5006</v>
      </c>
      <c r="C184">
        <v>5054</v>
      </c>
      <c r="D184" t="s">
        <v>35</v>
      </c>
      <c r="E184">
        <v>200</v>
      </c>
      <c r="F184" t="s">
        <v>59</v>
      </c>
      <c r="G184" s="16">
        <v>41675</v>
      </c>
      <c r="H184">
        <v>4530</v>
      </c>
      <c r="I184" s="11">
        <f t="shared" si="4"/>
        <v>2014</v>
      </c>
      <c r="J184" s="11">
        <f t="shared" si="5"/>
        <v>2</v>
      </c>
    </row>
    <row r="185" spans="2:10" ht="15" hidden="1" x14ac:dyDescent="0.25">
      <c r="B185">
        <v>5007</v>
      </c>
      <c r="C185">
        <v>5041</v>
      </c>
      <c r="D185" t="s">
        <v>26</v>
      </c>
      <c r="E185">
        <v>200</v>
      </c>
      <c r="F185" t="s">
        <v>59</v>
      </c>
      <c r="G185" s="16">
        <v>41680</v>
      </c>
      <c r="H185">
        <v>5894</v>
      </c>
      <c r="I185" s="11">
        <f t="shared" si="4"/>
        <v>2014</v>
      </c>
      <c r="J185" s="11">
        <f t="shared" si="5"/>
        <v>2</v>
      </c>
    </row>
    <row r="186" spans="2:10" ht="15" hidden="1" x14ac:dyDescent="0.25">
      <c r="B186">
        <v>5008</v>
      </c>
      <c r="C186">
        <v>5040</v>
      </c>
      <c r="D186" t="s">
        <v>34</v>
      </c>
      <c r="E186">
        <v>200</v>
      </c>
      <c r="F186" t="s">
        <v>59</v>
      </c>
      <c r="G186" s="16">
        <v>41691</v>
      </c>
      <c r="H186">
        <v>4232</v>
      </c>
      <c r="I186" s="11">
        <f t="shared" si="4"/>
        <v>2014</v>
      </c>
      <c r="J186" s="11">
        <f t="shared" si="5"/>
        <v>2</v>
      </c>
    </row>
    <row r="187" spans="2:10" ht="15" hidden="1" x14ac:dyDescent="0.25">
      <c r="B187">
        <v>5009</v>
      </c>
      <c r="C187">
        <v>5056</v>
      </c>
      <c r="D187" t="s">
        <v>33</v>
      </c>
      <c r="E187">
        <v>200</v>
      </c>
      <c r="F187" t="s">
        <v>59</v>
      </c>
      <c r="G187" s="16">
        <v>41694</v>
      </c>
      <c r="H187">
        <v>9039</v>
      </c>
      <c r="I187" s="11">
        <f t="shared" si="4"/>
        <v>2014</v>
      </c>
      <c r="J187" s="11">
        <f t="shared" si="5"/>
        <v>2</v>
      </c>
    </row>
    <row r="188" spans="2:10" ht="15" hidden="1" x14ac:dyDescent="0.25">
      <c r="B188">
        <v>5010</v>
      </c>
      <c r="C188">
        <v>5021</v>
      </c>
      <c r="D188" t="s">
        <v>29</v>
      </c>
      <c r="E188">
        <v>200</v>
      </c>
      <c r="F188" t="s">
        <v>59</v>
      </c>
      <c r="G188" s="16">
        <v>41672</v>
      </c>
      <c r="H188">
        <v>6719</v>
      </c>
      <c r="I188" s="11">
        <f t="shared" si="4"/>
        <v>2014</v>
      </c>
      <c r="J188" s="11">
        <f t="shared" si="5"/>
        <v>2</v>
      </c>
    </row>
    <row r="189" spans="2:10" ht="15" hidden="1" x14ac:dyDescent="0.25">
      <c r="B189">
        <v>5011</v>
      </c>
      <c r="C189">
        <v>5022</v>
      </c>
      <c r="D189" t="s">
        <v>31</v>
      </c>
      <c r="E189">
        <v>200</v>
      </c>
      <c r="F189" t="s">
        <v>59</v>
      </c>
      <c r="G189" s="16">
        <v>41687</v>
      </c>
      <c r="H189">
        <v>8362</v>
      </c>
      <c r="I189" s="11">
        <f t="shared" si="4"/>
        <v>2014</v>
      </c>
      <c r="J189" s="11">
        <f t="shared" si="5"/>
        <v>2</v>
      </c>
    </row>
    <row r="190" spans="2:10" ht="15" hidden="1" x14ac:dyDescent="0.25">
      <c r="B190">
        <v>5012</v>
      </c>
      <c r="C190">
        <v>5051</v>
      </c>
      <c r="D190" t="s">
        <v>28</v>
      </c>
      <c r="E190">
        <v>200</v>
      </c>
      <c r="F190" t="s">
        <v>59</v>
      </c>
      <c r="G190" s="16">
        <v>41694</v>
      </c>
      <c r="H190">
        <v>5841</v>
      </c>
      <c r="I190" s="11">
        <f t="shared" si="4"/>
        <v>2014</v>
      </c>
      <c r="J190" s="11">
        <f t="shared" si="5"/>
        <v>2</v>
      </c>
    </row>
    <row r="191" spans="2:10" ht="15" hidden="1" x14ac:dyDescent="0.25">
      <c r="B191">
        <v>5013</v>
      </c>
      <c r="C191">
        <v>5030</v>
      </c>
      <c r="D191" t="s">
        <v>32</v>
      </c>
      <c r="E191">
        <v>200</v>
      </c>
      <c r="F191" t="s">
        <v>59</v>
      </c>
      <c r="G191" s="16">
        <v>41695</v>
      </c>
      <c r="H191">
        <v>2124</v>
      </c>
      <c r="I191" s="11">
        <f t="shared" si="4"/>
        <v>2014</v>
      </c>
      <c r="J191" s="11">
        <f t="shared" si="5"/>
        <v>2</v>
      </c>
    </row>
    <row r="192" spans="2:10" ht="15" hidden="1" x14ac:dyDescent="0.25">
      <c r="B192">
        <v>5014</v>
      </c>
      <c r="C192">
        <v>5055</v>
      </c>
      <c r="D192" t="s">
        <v>25</v>
      </c>
      <c r="E192">
        <v>200</v>
      </c>
      <c r="F192" t="s">
        <v>59</v>
      </c>
      <c r="G192" s="16">
        <v>41680</v>
      </c>
      <c r="H192">
        <v>405</v>
      </c>
      <c r="I192" s="11">
        <f t="shared" si="4"/>
        <v>2014</v>
      </c>
      <c r="J192" s="11">
        <f t="shared" si="5"/>
        <v>2</v>
      </c>
    </row>
    <row r="193" spans="2:10" ht="15" hidden="1" x14ac:dyDescent="0.25">
      <c r="B193">
        <v>5015</v>
      </c>
      <c r="C193">
        <v>5053</v>
      </c>
      <c r="D193" t="s">
        <v>27</v>
      </c>
      <c r="E193">
        <v>200</v>
      </c>
      <c r="F193" t="s">
        <v>59</v>
      </c>
      <c r="G193" s="16">
        <v>41694</v>
      </c>
      <c r="H193">
        <v>5650</v>
      </c>
      <c r="I193" s="11">
        <f t="shared" si="4"/>
        <v>2014</v>
      </c>
      <c r="J193" s="11">
        <f t="shared" si="5"/>
        <v>2</v>
      </c>
    </row>
    <row r="194" spans="2:10" ht="15" hidden="1" x14ac:dyDescent="0.25">
      <c r="B194">
        <v>5016</v>
      </c>
      <c r="C194">
        <v>5052</v>
      </c>
      <c r="D194" t="s">
        <v>30</v>
      </c>
      <c r="E194">
        <v>410</v>
      </c>
      <c r="F194" t="s">
        <v>58</v>
      </c>
      <c r="G194" s="16">
        <v>41673</v>
      </c>
      <c r="H194">
        <v>668</v>
      </c>
      <c r="I194" s="11">
        <f t="shared" si="4"/>
        <v>2014</v>
      </c>
      <c r="J194" s="11">
        <f t="shared" si="5"/>
        <v>2</v>
      </c>
    </row>
    <row r="195" spans="2:10" ht="15" hidden="1" x14ac:dyDescent="0.25">
      <c r="B195">
        <v>5017</v>
      </c>
      <c r="C195">
        <v>5050</v>
      </c>
      <c r="D195" t="s">
        <v>36</v>
      </c>
      <c r="E195">
        <v>410</v>
      </c>
      <c r="F195" t="s">
        <v>58</v>
      </c>
      <c r="G195" s="16">
        <v>41690</v>
      </c>
      <c r="H195">
        <v>6753</v>
      </c>
      <c r="I195" s="11">
        <f t="shared" si="4"/>
        <v>2014</v>
      </c>
      <c r="J195" s="11">
        <f t="shared" si="5"/>
        <v>2</v>
      </c>
    </row>
    <row r="196" spans="2:10" ht="15" hidden="1" x14ac:dyDescent="0.25">
      <c r="B196">
        <v>5018</v>
      </c>
      <c r="C196">
        <v>5020</v>
      </c>
      <c r="D196" t="s">
        <v>24</v>
      </c>
      <c r="E196">
        <v>410</v>
      </c>
      <c r="F196" t="s">
        <v>58</v>
      </c>
      <c r="G196" s="16">
        <v>41683</v>
      </c>
      <c r="H196">
        <v>9215</v>
      </c>
      <c r="I196" s="11">
        <f t="shared" si="4"/>
        <v>2014</v>
      </c>
      <c r="J196" s="11">
        <f t="shared" si="5"/>
        <v>2</v>
      </c>
    </row>
    <row r="197" spans="2:10" ht="15" hidden="1" x14ac:dyDescent="0.25">
      <c r="B197">
        <v>5019</v>
      </c>
      <c r="C197">
        <v>5054</v>
      </c>
      <c r="D197" t="s">
        <v>35</v>
      </c>
      <c r="E197">
        <v>410</v>
      </c>
      <c r="F197" t="s">
        <v>58</v>
      </c>
      <c r="G197" s="16">
        <v>41691</v>
      </c>
      <c r="H197">
        <v>2527</v>
      </c>
      <c r="I197" s="11">
        <f t="shared" si="4"/>
        <v>2014</v>
      </c>
      <c r="J197" s="11">
        <f t="shared" si="5"/>
        <v>2</v>
      </c>
    </row>
    <row r="198" spans="2:10" ht="15" hidden="1" x14ac:dyDescent="0.25">
      <c r="B198">
        <v>5020</v>
      </c>
      <c r="C198">
        <v>5041</v>
      </c>
      <c r="D198" t="s">
        <v>26</v>
      </c>
      <c r="E198">
        <v>410</v>
      </c>
      <c r="F198" t="s">
        <v>58</v>
      </c>
      <c r="G198" s="16">
        <v>41693</v>
      </c>
      <c r="H198">
        <v>5269</v>
      </c>
      <c r="I198" s="11">
        <f t="shared" si="4"/>
        <v>2014</v>
      </c>
      <c r="J198" s="11">
        <f t="shared" si="5"/>
        <v>2</v>
      </c>
    </row>
    <row r="199" spans="2:10" ht="15" hidden="1" x14ac:dyDescent="0.25">
      <c r="B199">
        <v>5021</v>
      </c>
      <c r="C199">
        <v>5040</v>
      </c>
      <c r="D199" t="s">
        <v>34</v>
      </c>
      <c r="E199">
        <v>410</v>
      </c>
      <c r="F199" t="s">
        <v>58</v>
      </c>
      <c r="G199" s="16">
        <v>41673</v>
      </c>
      <c r="H199">
        <v>752</v>
      </c>
      <c r="I199" s="11">
        <f t="shared" si="4"/>
        <v>2014</v>
      </c>
      <c r="J199" s="11">
        <f t="shared" si="5"/>
        <v>2</v>
      </c>
    </row>
    <row r="200" spans="2:10" ht="15" hidden="1" x14ac:dyDescent="0.25">
      <c r="B200">
        <v>5022</v>
      </c>
      <c r="C200">
        <v>5056</v>
      </c>
      <c r="D200" t="s">
        <v>33</v>
      </c>
      <c r="E200">
        <v>410</v>
      </c>
      <c r="F200" t="s">
        <v>58</v>
      </c>
      <c r="G200" s="16">
        <v>41687</v>
      </c>
      <c r="H200">
        <v>8637</v>
      </c>
      <c r="I200" s="11">
        <f t="shared" si="4"/>
        <v>2014</v>
      </c>
      <c r="J200" s="11">
        <f t="shared" si="5"/>
        <v>2</v>
      </c>
    </row>
    <row r="201" spans="2:10" ht="15" hidden="1" x14ac:dyDescent="0.25">
      <c r="B201">
        <v>5023</v>
      </c>
      <c r="C201">
        <v>5021</v>
      </c>
      <c r="D201" t="s">
        <v>29</v>
      </c>
      <c r="E201">
        <v>410</v>
      </c>
      <c r="F201" t="s">
        <v>58</v>
      </c>
      <c r="G201" s="16">
        <v>41694</v>
      </c>
      <c r="H201">
        <v>6613</v>
      </c>
      <c r="I201" s="11">
        <f t="shared" si="4"/>
        <v>2014</v>
      </c>
      <c r="J201" s="11">
        <f t="shared" si="5"/>
        <v>2</v>
      </c>
    </row>
    <row r="202" spans="2:10" ht="15" hidden="1" x14ac:dyDescent="0.25">
      <c r="B202">
        <v>5024</v>
      </c>
      <c r="C202">
        <v>5022</v>
      </c>
      <c r="D202" t="s">
        <v>31</v>
      </c>
      <c r="E202">
        <v>410</v>
      </c>
      <c r="F202" t="s">
        <v>58</v>
      </c>
      <c r="G202" s="16">
        <v>41695</v>
      </c>
      <c r="H202">
        <v>6617</v>
      </c>
      <c r="I202" s="11">
        <f t="shared" si="4"/>
        <v>2014</v>
      </c>
      <c r="J202" s="11">
        <f t="shared" si="5"/>
        <v>2</v>
      </c>
    </row>
    <row r="203" spans="2:10" ht="15" hidden="1" x14ac:dyDescent="0.25">
      <c r="B203">
        <v>5025</v>
      </c>
      <c r="C203">
        <v>5051</v>
      </c>
      <c r="D203" t="s">
        <v>28</v>
      </c>
      <c r="E203">
        <v>410</v>
      </c>
      <c r="F203" t="s">
        <v>58</v>
      </c>
      <c r="G203" s="16">
        <v>41685</v>
      </c>
      <c r="H203">
        <v>2390</v>
      </c>
      <c r="I203" s="11">
        <f t="shared" si="4"/>
        <v>2014</v>
      </c>
      <c r="J203" s="11">
        <f t="shared" si="5"/>
        <v>2</v>
      </c>
    </row>
    <row r="204" spans="2:10" ht="15" hidden="1" x14ac:dyDescent="0.25">
      <c r="B204">
        <v>5026</v>
      </c>
      <c r="C204">
        <v>5030</v>
      </c>
      <c r="D204" t="s">
        <v>32</v>
      </c>
      <c r="E204">
        <v>410</v>
      </c>
      <c r="F204" t="s">
        <v>58</v>
      </c>
      <c r="G204" s="16">
        <v>41673</v>
      </c>
      <c r="H204">
        <v>210</v>
      </c>
      <c r="I204" s="11">
        <f t="shared" ref="I204:I267" si="6">YEAR(G204)</f>
        <v>2014</v>
      </c>
      <c r="J204" s="11">
        <f t="shared" ref="J204:J267" si="7">MONTH(G204)</f>
        <v>2</v>
      </c>
    </row>
    <row r="205" spans="2:10" ht="15" hidden="1" x14ac:dyDescent="0.25">
      <c r="B205">
        <v>5027</v>
      </c>
      <c r="C205">
        <v>5055</v>
      </c>
      <c r="D205" t="s">
        <v>25</v>
      </c>
      <c r="E205">
        <v>410</v>
      </c>
      <c r="F205" t="s">
        <v>58</v>
      </c>
      <c r="G205" s="16">
        <v>41683</v>
      </c>
      <c r="H205">
        <v>1518</v>
      </c>
      <c r="I205" s="11">
        <f t="shared" si="6"/>
        <v>2014</v>
      </c>
      <c r="J205" s="11">
        <f t="shared" si="7"/>
        <v>2</v>
      </c>
    </row>
    <row r="206" spans="2:10" ht="15" hidden="1" x14ac:dyDescent="0.25">
      <c r="B206">
        <v>5028</v>
      </c>
      <c r="C206">
        <v>5053</v>
      </c>
      <c r="D206" t="s">
        <v>27</v>
      </c>
      <c r="E206">
        <v>410</v>
      </c>
      <c r="F206" t="s">
        <v>58</v>
      </c>
      <c r="G206" s="16">
        <v>41688</v>
      </c>
      <c r="H206">
        <v>6808</v>
      </c>
      <c r="I206" s="11">
        <f t="shared" si="6"/>
        <v>2014</v>
      </c>
      <c r="J206" s="11">
        <f t="shared" si="7"/>
        <v>2</v>
      </c>
    </row>
    <row r="207" spans="2:10" ht="15" hidden="1" x14ac:dyDescent="0.25">
      <c r="B207">
        <v>5029</v>
      </c>
      <c r="C207">
        <v>5052</v>
      </c>
      <c r="D207" t="s">
        <v>30</v>
      </c>
      <c r="E207">
        <v>420</v>
      </c>
      <c r="F207" t="s">
        <v>57</v>
      </c>
      <c r="G207" s="16">
        <v>41680</v>
      </c>
      <c r="H207">
        <v>9613</v>
      </c>
      <c r="I207" s="11">
        <f t="shared" si="6"/>
        <v>2014</v>
      </c>
      <c r="J207" s="11">
        <f t="shared" si="7"/>
        <v>2</v>
      </c>
    </row>
    <row r="208" spans="2:10" ht="15" hidden="1" x14ac:dyDescent="0.25">
      <c r="B208">
        <v>5030</v>
      </c>
      <c r="C208">
        <v>5050</v>
      </c>
      <c r="D208" t="s">
        <v>36</v>
      </c>
      <c r="E208">
        <v>420</v>
      </c>
      <c r="F208" t="s">
        <v>57</v>
      </c>
      <c r="G208" s="16">
        <v>41695</v>
      </c>
      <c r="H208">
        <v>1426</v>
      </c>
      <c r="I208" s="11">
        <f t="shared" si="6"/>
        <v>2014</v>
      </c>
      <c r="J208" s="11">
        <f t="shared" si="7"/>
        <v>2</v>
      </c>
    </row>
    <row r="209" spans="2:10" ht="15" hidden="1" x14ac:dyDescent="0.25">
      <c r="B209">
        <v>5031</v>
      </c>
      <c r="C209">
        <v>5020</v>
      </c>
      <c r="D209" t="s">
        <v>24</v>
      </c>
      <c r="E209">
        <v>420</v>
      </c>
      <c r="F209" t="s">
        <v>57</v>
      </c>
      <c r="G209" s="16">
        <v>41698</v>
      </c>
      <c r="H209">
        <v>1410</v>
      </c>
      <c r="I209" s="11">
        <f t="shared" si="6"/>
        <v>2014</v>
      </c>
      <c r="J209" s="11">
        <f t="shared" si="7"/>
        <v>2</v>
      </c>
    </row>
    <row r="210" spans="2:10" ht="15" hidden="1" x14ac:dyDescent="0.25">
      <c r="B210">
        <v>5032</v>
      </c>
      <c r="C210">
        <v>5054</v>
      </c>
      <c r="D210" t="s">
        <v>35</v>
      </c>
      <c r="E210">
        <v>420</v>
      </c>
      <c r="F210" t="s">
        <v>57</v>
      </c>
      <c r="G210" s="16">
        <v>41697</v>
      </c>
      <c r="H210">
        <v>6712</v>
      </c>
      <c r="I210" s="11">
        <f t="shared" si="6"/>
        <v>2014</v>
      </c>
      <c r="J210" s="11">
        <f t="shared" si="7"/>
        <v>2</v>
      </c>
    </row>
    <row r="211" spans="2:10" ht="15" hidden="1" x14ac:dyDescent="0.25">
      <c r="B211">
        <v>5033</v>
      </c>
      <c r="C211">
        <v>5041</v>
      </c>
      <c r="D211" t="s">
        <v>26</v>
      </c>
      <c r="E211">
        <v>420</v>
      </c>
      <c r="F211" t="s">
        <v>57</v>
      </c>
      <c r="G211" s="16">
        <v>41695</v>
      </c>
      <c r="H211">
        <v>287</v>
      </c>
      <c r="I211" s="11">
        <f t="shared" si="6"/>
        <v>2014</v>
      </c>
      <c r="J211" s="11">
        <f t="shared" si="7"/>
        <v>2</v>
      </c>
    </row>
    <row r="212" spans="2:10" ht="15" hidden="1" x14ac:dyDescent="0.25">
      <c r="B212">
        <v>5034</v>
      </c>
      <c r="C212">
        <v>5040</v>
      </c>
      <c r="D212" t="s">
        <v>34</v>
      </c>
      <c r="E212">
        <v>420</v>
      </c>
      <c r="F212" t="s">
        <v>57</v>
      </c>
      <c r="G212" s="16">
        <v>41690</v>
      </c>
      <c r="H212">
        <v>6791</v>
      </c>
      <c r="I212" s="11">
        <f t="shared" si="6"/>
        <v>2014</v>
      </c>
      <c r="J212" s="11">
        <f t="shared" si="7"/>
        <v>2</v>
      </c>
    </row>
    <row r="213" spans="2:10" ht="15" hidden="1" x14ac:dyDescent="0.25">
      <c r="B213">
        <v>5035</v>
      </c>
      <c r="C213">
        <v>5056</v>
      </c>
      <c r="D213" t="s">
        <v>33</v>
      </c>
      <c r="E213">
        <v>420</v>
      </c>
      <c r="F213" t="s">
        <v>57</v>
      </c>
      <c r="G213" s="16">
        <v>41680</v>
      </c>
      <c r="H213">
        <v>5953</v>
      </c>
      <c r="I213" s="11">
        <f t="shared" si="6"/>
        <v>2014</v>
      </c>
      <c r="J213" s="11">
        <f t="shared" si="7"/>
        <v>2</v>
      </c>
    </row>
    <row r="214" spans="2:10" ht="15" hidden="1" x14ac:dyDescent="0.25">
      <c r="B214">
        <v>5036</v>
      </c>
      <c r="C214">
        <v>5021</v>
      </c>
      <c r="D214" t="s">
        <v>29</v>
      </c>
      <c r="E214">
        <v>420</v>
      </c>
      <c r="F214" t="s">
        <v>57</v>
      </c>
      <c r="G214" s="16">
        <v>41679</v>
      </c>
      <c r="H214">
        <v>6845</v>
      </c>
      <c r="I214" s="11">
        <f t="shared" si="6"/>
        <v>2014</v>
      </c>
      <c r="J214" s="11">
        <f t="shared" si="7"/>
        <v>2</v>
      </c>
    </row>
    <row r="215" spans="2:10" ht="15" hidden="1" x14ac:dyDescent="0.25">
      <c r="B215">
        <v>5037</v>
      </c>
      <c r="C215">
        <v>5022</v>
      </c>
      <c r="D215" t="s">
        <v>31</v>
      </c>
      <c r="E215">
        <v>420</v>
      </c>
      <c r="F215" t="s">
        <v>57</v>
      </c>
      <c r="G215" s="16">
        <v>41689</v>
      </c>
      <c r="H215">
        <v>8816</v>
      </c>
      <c r="I215" s="11">
        <f t="shared" si="6"/>
        <v>2014</v>
      </c>
      <c r="J215" s="11">
        <f t="shared" si="7"/>
        <v>2</v>
      </c>
    </row>
    <row r="216" spans="2:10" ht="15" hidden="1" x14ac:dyDescent="0.25">
      <c r="B216">
        <v>5038</v>
      </c>
      <c r="C216">
        <v>5051</v>
      </c>
      <c r="D216" t="s">
        <v>28</v>
      </c>
      <c r="E216">
        <v>420</v>
      </c>
      <c r="F216" t="s">
        <v>57</v>
      </c>
      <c r="G216" s="16">
        <v>41675</v>
      </c>
      <c r="H216">
        <v>6759</v>
      </c>
      <c r="I216" s="11">
        <f t="shared" si="6"/>
        <v>2014</v>
      </c>
      <c r="J216" s="11">
        <f t="shared" si="7"/>
        <v>2</v>
      </c>
    </row>
    <row r="217" spans="2:10" ht="15" hidden="1" x14ac:dyDescent="0.25">
      <c r="B217">
        <v>5039</v>
      </c>
      <c r="C217">
        <v>5030</v>
      </c>
      <c r="D217" t="s">
        <v>32</v>
      </c>
      <c r="E217">
        <v>420</v>
      </c>
      <c r="F217" t="s">
        <v>57</v>
      </c>
      <c r="G217" s="16">
        <v>41689</v>
      </c>
      <c r="H217">
        <v>8350</v>
      </c>
      <c r="I217" s="11">
        <f t="shared" si="6"/>
        <v>2014</v>
      </c>
      <c r="J217" s="11">
        <f t="shared" si="7"/>
        <v>2</v>
      </c>
    </row>
    <row r="218" spans="2:10" ht="15" hidden="1" x14ac:dyDescent="0.25">
      <c r="B218">
        <v>5040</v>
      </c>
      <c r="C218">
        <v>5055</v>
      </c>
      <c r="D218" t="s">
        <v>25</v>
      </c>
      <c r="E218">
        <v>420</v>
      </c>
      <c r="F218" t="s">
        <v>57</v>
      </c>
      <c r="G218" s="16">
        <v>41673</v>
      </c>
      <c r="H218">
        <v>4786</v>
      </c>
      <c r="I218" s="11">
        <f t="shared" si="6"/>
        <v>2014</v>
      </c>
      <c r="J218" s="11">
        <f t="shared" si="7"/>
        <v>2</v>
      </c>
    </row>
    <row r="219" spans="2:10" ht="15" hidden="1" x14ac:dyDescent="0.25">
      <c r="B219">
        <v>5041</v>
      </c>
      <c r="C219">
        <v>5053</v>
      </c>
      <c r="D219" t="s">
        <v>27</v>
      </c>
      <c r="E219">
        <v>420</v>
      </c>
      <c r="F219" t="s">
        <v>57</v>
      </c>
      <c r="G219" s="16">
        <v>41673</v>
      </c>
      <c r="H219">
        <v>1667</v>
      </c>
      <c r="I219" s="11">
        <f t="shared" si="6"/>
        <v>2014</v>
      </c>
      <c r="J219" s="11">
        <f t="shared" si="7"/>
        <v>2</v>
      </c>
    </row>
    <row r="220" spans="2:10" ht="15" hidden="1" x14ac:dyDescent="0.25">
      <c r="B220">
        <v>5042</v>
      </c>
      <c r="C220">
        <v>5052</v>
      </c>
      <c r="D220" t="s">
        <v>30</v>
      </c>
      <c r="E220">
        <v>101</v>
      </c>
      <c r="F220" t="s">
        <v>56</v>
      </c>
      <c r="G220" s="16">
        <v>41671</v>
      </c>
      <c r="H220">
        <v>411</v>
      </c>
      <c r="I220" s="11">
        <f t="shared" si="6"/>
        <v>2014</v>
      </c>
      <c r="J220" s="11">
        <f t="shared" si="7"/>
        <v>2</v>
      </c>
    </row>
    <row r="221" spans="2:10" ht="15" hidden="1" x14ac:dyDescent="0.25">
      <c r="B221">
        <v>5043</v>
      </c>
      <c r="C221">
        <v>5050</v>
      </c>
      <c r="D221" t="s">
        <v>36</v>
      </c>
      <c r="E221">
        <v>101</v>
      </c>
      <c r="F221" t="s">
        <v>56</v>
      </c>
      <c r="G221" s="16">
        <v>41675</v>
      </c>
      <c r="H221">
        <v>6209</v>
      </c>
      <c r="I221" s="11">
        <f t="shared" si="6"/>
        <v>2014</v>
      </c>
      <c r="J221" s="11">
        <f t="shared" si="7"/>
        <v>2</v>
      </c>
    </row>
    <row r="222" spans="2:10" ht="15" hidden="1" x14ac:dyDescent="0.25">
      <c r="B222">
        <v>5044</v>
      </c>
      <c r="C222">
        <v>5020</v>
      </c>
      <c r="D222" t="s">
        <v>24</v>
      </c>
      <c r="E222">
        <v>101</v>
      </c>
      <c r="F222" t="s">
        <v>56</v>
      </c>
      <c r="G222" s="16">
        <v>41692</v>
      </c>
      <c r="H222">
        <v>9101</v>
      </c>
      <c r="I222" s="11">
        <f t="shared" si="6"/>
        <v>2014</v>
      </c>
      <c r="J222" s="11">
        <f t="shared" si="7"/>
        <v>2</v>
      </c>
    </row>
    <row r="223" spans="2:10" ht="15" hidden="1" x14ac:dyDescent="0.25">
      <c r="B223">
        <v>5045</v>
      </c>
      <c r="C223">
        <v>5054</v>
      </c>
      <c r="D223" t="s">
        <v>35</v>
      </c>
      <c r="E223">
        <v>101</v>
      </c>
      <c r="F223" t="s">
        <v>56</v>
      </c>
      <c r="G223" s="16">
        <v>41683</v>
      </c>
      <c r="H223">
        <v>5741</v>
      </c>
      <c r="I223" s="11">
        <f t="shared" si="6"/>
        <v>2014</v>
      </c>
      <c r="J223" s="11">
        <f t="shared" si="7"/>
        <v>2</v>
      </c>
    </row>
    <row r="224" spans="2:10" ht="15" hidden="1" x14ac:dyDescent="0.25">
      <c r="B224">
        <v>5046</v>
      </c>
      <c r="C224">
        <v>5041</v>
      </c>
      <c r="D224" t="s">
        <v>26</v>
      </c>
      <c r="E224">
        <v>101</v>
      </c>
      <c r="F224" t="s">
        <v>56</v>
      </c>
      <c r="G224" s="16">
        <v>41682</v>
      </c>
      <c r="H224">
        <v>2794</v>
      </c>
      <c r="I224" s="11">
        <f t="shared" si="6"/>
        <v>2014</v>
      </c>
      <c r="J224" s="11">
        <f t="shared" si="7"/>
        <v>2</v>
      </c>
    </row>
    <row r="225" spans="2:10" ht="15" hidden="1" x14ac:dyDescent="0.25">
      <c r="B225">
        <v>5047</v>
      </c>
      <c r="C225">
        <v>5040</v>
      </c>
      <c r="D225" t="s">
        <v>34</v>
      </c>
      <c r="E225">
        <v>101</v>
      </c>
      <c r="F225" t="s">
        <v>56</v>
      </c>
      <c r="G225" s="16">
        <v>41681</v>
      </c>
      <c r="H225">
        <v>1716</v>
      </c>
      <c r="I225" s="11">
        <f t="shared" si="6"/>
        <v>2014</v>
      </c>
      <c r="J225" s="11">
        <f t="shared" si="7"/>
        <v>2</v>
      </c>
    </row>
    <row r="226" spans="2:10" ht="15" hidden="1" x14ac:dyDescent="0.25">
      <c r="B226">
        <v>5048</v>
      </c>
      <c r="C226">
        <v>5056</v>
      </c>
      <c r="D226" t="s">
        <v>33</v>
      </c>
      <c r="E226">
        <v>101</v>
      </c>
      <c r="F226" t="s">
        <v>56</v>
      </c>
      <c r="G226" s="16">
        <v>41680</v>
      </c>
      <c r="H226">
        <v>4671</v>
      </c>
      <c r="I226" s="11">
        <f t="shared" si="6"/>
        <v>2014</v>
      </c>
      <c r="J226" s="11">
        <f t="shared" si="7"/>
        <v>2</v>
      </c>
    </row>
    <row r="227" spans="2:10" ht="15" hidden="1" x14ac:dyDescent="0.25">
      <c r="B227">
        <v>5049</v>
      </c>
      <c r="C227">
        <v>5021</v>
      </c>
      <c r="D227" t="s">
        <v>29</v>
      </c>
      <c r="E227">
        <v>101</v>
      </c>
      <c r="F227" t="s">
        <v>56</v>
      </c>
      <c r="G227" s="16">
        <v>41696</v>
      </c>
      <c r="H227">
        <v>665</v>
      </c>
      <c r="I227" s="11">
        <f t="shared" si="6"/>
        <v>2014</v>
      </c>
      <c r="J227" s="11">
        <f t="shared" si="7"/>
        <v>2</v>
      </c>
    </row>
    <row r="228" spans="2:10" ht="15" hidden="1" x14ac:dyDescent="0.25">
      <c r="B228">
        <v>5050</v>
      </c>
      <c r="C228">
        <v>5022</v>
      </c>
      <c r="D228" t="s">
        <v>31</v>
      </c>
      <c r="E228">
        <v>101</v>
      </c>
      <c r="F228" t="s">
        <v>56</v>
      </c>
      <c r="G228" s="16">
        <v>41683</v>
      </c>
      <c r="H228">
        <v>2576</v>
      </c>
      <c r="I228" s="11">
        <f t="shared" si="6"/>
        <v>2014</v>
      </c>
      <c r="J228" s="11">
        <f t="shared" si="7"/>
        <v>2</v>
      </c>
    </row>
    <row r="229" spans="2:10" ht="15" hidden="1" x14ac:dyDescent="0.25">
      <c r="B229">
        <v>5051</v>
      </c>
      <c r="C229">
        <v>5051</v>
      </c>
      <c r="D229" t="s">
        <v>28</v>
      </c>
      <c r="E229">
        <v>101</v>
      </c>
      <c r="F229" t="s">
        <v>56</v>
      </c>
      <c r="G229" s="16">
        <v>41688</v>
      </c>
      <c r="H229">
        <v>7057</v>
      </c>
      <c r="I229" s="11">
        <f t="shared" si="6"/>
        <v>2014</v>
      </c>
      <c r="J229" s="11">
        <f t="shared" si="7"/>
        <v>2</v>
      </c>
    </row>
    <row r="230" spans="2:10" ht="15" hidden="1" x14ac:dyDescent="0.25">
      <c r="B230">
        <v>5052</v>
      </c>
      <c r="C230">
        <v>5030</v>
      </c>
      <c r="D230" t="s">
        <v>32</v>
      </c>
      <c r="E230">
        <v>101</v>
      </c>
      <c r="F230" t="s">
        <v>56</v>
      </c>
      <c r="G230" s="16">
        <v>41672</v>
      </c>
      <c r="H230">
        <v>161</v>
      </c>
      <c r="I230" s="11">
        <f t="shared" si="6"/>
        <v>2014</v>
      </c>
      <c r="J230" s="11">
        <f t="shared" si="7"/>
        <v>2</v>
      </c>
    </row>
    <row r="231" spans="2:10" ht="15" hidden="1" x14ac:dyDescent="0.25">
      <c r="B231">
        <v>5053</v>
      </c>
      <c r="C231">
        <v>5055</v>
      </c>
      <c r="D231" t="s">
        <v>25</v>
      </c>
      <c r="E231">
        <v>101</v>
      </c>
      <c r="F231" t="s">
        <v>56</v>
      </c>
      <c r="G231" s="16">
        <v>41694</v>
      </c>
      <c r="H231">
        <v>2986</v>
      </c>
      <c r="I231" s="11">
        <f t="shared" si="6"/>
        <v>2014</v>
      </c>
      <c r="J231" s="11">
        <f t="shared" si="7"/>
        <v>2</v>
      </c>
    </row>
    <row r="232" spans="2:10" ht="15" hidden="1" x14ac:dyDescent="0.25">
      <c r="B232">
        <v>5054</v>
      </c>
      <c r="C232">
        <v>5053</v>
      </c>
      <c r="D232" t="s">
        <v>27</v>
      </c>
      <c r="E232">
        <v>101</v>
      </c>
      <c r="F232" t="s">
        <v>56</v>
      </c>
      <c r="G232" s="16">
        <v>41695</v>
      </c>
      <c r="H232">
        <v>1843</v>
      </c>
      <c r="I232" s="11">
        <f t="shared" si="6"/>
        <v>2014</v>
      </c>
      <c r="J232" s="11">
        <f t="shared" si="7"/>
        <v>2</v>
      </c>
    </row>
    <row r="233" spans="2:10" ht="15" x14ac:dyDescent="0.25">
      <c r="B233">
        <v>5055</v>
      </c>
      <c r="C233">
        <v>5052</v>
      </c>
      <c r="D233" t="s">
        <v>30</v>
      </c>
      <c r="E233">
        <v>400</v>
      </c>
      <c r="F233" t="s">
        <v>49</v>
      </c>
      <c r="G233" s="16">
        <v>41672</v>
      </c>
      <c r="H233">
        <v>5864</v>
      </c>
      <c r="I233" s="11">
        <f t="shared" si="6"/>
        <v>2014</v>
      </c>
      <c r="J233" s="11">
        <f t="shared" si="7"/>
        <v>2</v>
      </c>
    </row>
    <row r="234" spans="2:10" ht="15" x14ac:dyDescent="0.25">
      <c r="B234">
        <v>5056</v>
      </c>
      <c r="C234">
        <v>5050</v>
      </c>
      <c r="D234" t="s">
        <v>36</v>
      </c>
      <c r="E234">
        <v>400</v>
      </c>
      <c r="F234" t="s">
        <v>49</v>
      </c>
      <c r="G234" s="16">
        <v>41682</v>
      </c>
      <c r="H234">
        <v>5630</v>
      </c>
      <c r="I234" s="11">
        <f t="shared" si="6"/>
        <v>2014</v>
      </c>
      <c r="J234" s="11">
        <f t="shared" si="7"/>
        <v>2</v>
      </c>
    </row>
    <row r="235" spans="2:10" ht="15" x14ac:dyDescent="0.25">
      <c r="B235">
        <v>5057</v>
      </c>
      <c r="C235">
        <v>5020</v>
      </c>
      <c r="D235" t="s">
        <v>24</v>
      </c>
      <c r="E235">
        <v>400</v>
      </c>
      <c r="F235" t="s">
        <v>49</v>
      </c>
      <c r="G235" s="16">
        <v>41683</v>
      </c>
      <c r="H235">
        <v>2984</v>
      </c>
      <c r="I235" s="11">
        <f t="shared" si="6"/>
        <v>2014</v>
      </c>
      <c r="J235" s="11">
        <f t="shared" si="7"/>
        <v>2</v>
      </c>
    </row>
    <row r="236" spans="2:10" ht="15" x14ac:dyDescent="0.25">
      <c r="B236">
        <v>5058</v>
      </c>
      <c r="C236">
        <v>5054</v>
      </c>
      <c r="D236" t="s">
        <v>35</v>
      </c>
      <c r="E236">
        <v>400</v>
      </c>
      <c r="F236" t="s">
        <v>49</v>
      </c>
      <c r="G236" s="16">
        <v>41688</v>
      </c>
      <c r="H236">
        <v>621</v>
      </c>
      <c r="I236" s="11">
        <f t="shared" si="6"/>
        <v>2014</v>
      </c>
      <c r="J236" s="11">
        <f t="shared" si="7"/>
        <v>2</v>
      </c>
    </row>
    <row r="237" spans="2:10" ht="15" x14ac:dyDescent="0.25">
      <c r="B237">
        <v>5059</v>
      </c>
      <c r="C237">
        <v>5041</v>
      </c>
      <c r="D237" t="s">
        <v>26</v>
      </c>
      <c r="E237">
        <v>400</v>
      </c>
      <c r="F237" t="s">
        <v>49</v>
      </c>
      <c r="G237" s="16">
        <v>41674</v>
      </c>
      <c r="H237">
        <v>4472</v>
      </c>
      <c r="I237" s="11">
        <f t="shared" si="6"/>
        <v>2014</v>
      </c>
      <c r="J237" s="11">
        <f t="shared" si="7"/>
        <v>2</v>
      </c>
    </row>
    <row r="238" spans="2:10" ht="15" x14ac:dyDescent="0.25">
      <c r="B238">
        <v>5060</v>
      </c>
      <c r="C238">
        <v>5040</v>
      </c>
      <c r="D238" t="s">
        <v>34</v>
      </c>
      <c r="E238">
        <v>400</v>
      </c>
      <c r="F238" t="s">
        <v>49</v>
      </c>
      <c r="G238" s="16">
        <v>41672</v>
      </c>
      <c r="H238">
        <v>4615</v>
      </c>
      <c r="I238" s="11">
        <f t="shared" si="6"/>
        <v>2014</v>
      </c>
      <c r="J238" s="11">
        <f t="shared" si="7"/>
        <v>2</v>
      </c>
    </row>
    <row r="239" spans="2:10" ht="15" x14ac:dyDescent="0.25">
      <c r="B239">
        <v>5061</v>
      </c>
      <c r="C239">
        <v>5056</v>
      </c>
      <c r="D239" t="s">
        <v>33</v>
      </c>
      <c r="E239">
        <v>400</v>
      </c>
      <c r="F239" t="s">
        <v>49</v>
      </c>
      <c r="G239" s="16">
        <v>41680</v>
      </c>
      <c r="H239">
        <v>5583</v>
      </c>
      <c r="I239" s="11">
        <f t="shared" si="6"/>
        <v>2014</v>
      </c>
      <c r="J239" s="11">
        <f t="shared" si="7"/>
        <v>2</v>
      </c>
    </row>
    <row r="240" spans="2:10" ht="15" x14ac:dyDescent="0.25">
      <c r="B240">
        <v>5062</v>
      </c>
      <c r="C240">
        <v>5021</v>
      </c>
      <c r="D240" t="s">
        <v>29</v>
      </c>
      <c r="E240">
        <v>400</v>
      </c>
      <c r="F240" t="s">
        <v>49</v>
      </c>
      <c r="G240" s="16">
        <v>41697</v>
      </c>
      <c r="H240">
        <v>8608</v>
      </c>
      <c r="I240" s="11">
        <f t="shared" si="6"/>
        <v>2014</v>
      </c>
      <c r="J240" s="11">
        <f t="shared" si="7"/>
        <v>2</v>
      </c>
    </row>
    <row r="241" spans="2:10" ht="15" x14ac:dyDescent="0.25">
      <c r="B241">
        <v>5063</v>
      </c>
      <c r="C241">
        <v>5022</v>
      </c>
      <c r="D241" t="s">
        <v>31</v>
      </c>
      <c r="E241">
        <v>400</v>
      </c>
      <c r="F241" t="s">
        <v>49</v>
      </c>
      <c r="G241" s="16">
        <v>41675</v>
      </c>
      <c r="H241">
        <v>5240</v>
      </c>
      <c r="I241" s="11">
        <f t="shared" si="6"/>
        <v>2014</v>
      </c>
      <c r="J241" s="11">
        <f t="shared" si="7"/>
        <v>2</v>
      </c>
    </row>
    <row r="242" spans="2:10" ht="15" x14ac:dyDescent="0.25">
      <c r="B242">
        <v>5064</v>
      </c>
      <c r="C242">
        <v>5051</v>
      </c>
      <c r="D242" t="s">
        <v>28</v>
      </c>
      <c r="E242">
        <v>400</v>
      </c>
      <c r="F242" t="s">
        <v>49</v>
      </c>
      <c r="G242" s="16">
        <v>41683</v>
      </c>
      <c r="H242">
        <v>826</v>
      </c>
      <c r="I242" s="11">
        <f t="shared" si="6"/>
        <v>2014</v>
      </c>
      <c r="J242" s="11">
        <f t="shared" si="7"/>
        <v>2</v>
      </c>
    </row>
    <row r="243" spans="2:10" ht="15" x14ac:dyDescent="0.25">
      <c r="B243">
        <v>5065</v>
      </c>
      <c r="C243">
        <v>5030</v>
      </c>
      <c r="D243" t="s">
        <v>32</v>
      </c>
      <c r="E243">
        <v>400</v>
      </c>
      <c r="F243" t="s">
        <v>49</v>
      </c>
      <c r="G243" s="16">
        <v>41690</v>
      </c>
      <c r="H243">
        <v>6637</v>
      </c>
      <c r="I243" s="11">
        <f t="shared" si="6"/>
        <v>2014</v>
      </c>
      <c r="J243" s="11">
        <f t="shared" si="7"/>
        <v>2</v>
      </c>
    </row>
    <row r="244" spans="2:10" ht="15" x14ac:dyDescent="0.25">
      <c r="B244">
        <v>5066</v>
      </c>
      <c r="C244">
        <v>5055</v>
      </c>
      <c r="D244" t="s">
        <v>25</v>
      </c>
      <c r="E244">
        <v>400</v>
      </c>
      <c r="F244" t="s">
        <v>49</v>
      </c>
      <c r="G244" s="16">
        <v>41681</v>
      </c>
      <c r="H244">
        <v>784</v>
      </c>
      <c r="I244" s="11">
        <f t="shared" si="6"/>
        <v>2014</v>
      </c>
      <c r="J244" s="11">
        <f t="shared" si="7"/>
        <v>2</v>
      </c>
    </row>
    <row r="245" spans="2:10" ht="15" x14ac:dyDescent="0.25">
      <c r="B245">
        <v>5067</v>
      </c>
      <c r="C245">
        <v>5053</v>
      </c>
      <c r="D245" t="s">
        <v>27</v>
      </c>
      <c r="E245">
        <v>400</v>
      </c>
      <c r="F245" t="s">
        <v>49</v>
      </c>
      <c r="G245" s="16">
        <v>41683</v>
      </c>
      <c r="H245">
        <v>447</v>
      </c>
      <c r="I245" s="11">
        <f t="shared" si="6"/>
        <v>2014</v>
      </c>
      <c r="J245" s="11">
        <f t="shared" si="7"/>
        <v>2</v>
      </c>
    </row>
    <row r="246" spans="2:10" ht="15" hidden="1" x14ac:dyDescent="0.25">
      <c r="B246">
        <v>5068</v>
      </c>
      <c r="C246">
        <v>5052</v>
      </c>
      <c r="D246" t="s">
        <v>30</v>
      </c>
      <c r="E246">
        <v>305</v>
      </c>
      <c r="F246" t="s">
        <v>34</v>
      </c>
      <c r="G246" s="16">
        <v>41694</v>
      </c>
      <c r="H246">
        <v>2861</v>
      </c>
      <c r="I246" s="11">
        <f t="shared" si="6"/>
        <v>2014</v>
      </c>
      <c r="J246" s="11">
        <f t="shared" si="7"/>
        <v>2</v>
      </c>
    </row>
    <row r="247" spans="2:10" ht="15" hidden="1" x14ac:dyDescent="0.25">
      <c r="B247">
        <v>5069</v>
      </c>
      <c r="C247">
        <v>5050</v>
      </c>
      <c r="D247" t="s">
        <v>36</v>
      </c>
      <c r="E247">
        <v>305</v>
      </c>
      <c r="F247" t="s">
        <v>34</v>
      </c>
      <c r="G247" s="16">
        <v>41682</v>
      </c>
      <c r="H247">
        <v>7840</v>
      </c>
      <c r="I247" s="11">
        <f t="shared" si="6"/>
        <v>2014</v>
      </c>
      <c r="J247" s="11">
        <f t="shared" si="7"/>
        <v>2</v>
      </c>
    </row>
    <row r="248" spans="2:10" ht="15" hidden="1" x14ac:dyDescent="0.25">
      <c r="B248">
        <v>5070</v>
      </c>
      <c r="C248">
        <v>5020</v>
      </c>
      <c r="D248" t="s">
        <v>24</v>
      </c>
      <c r="E248">
        <v>305</v>
      </c>
      <c r="F248" t="s">
        <v>34</v>
      </c>
      <c r="G248" s="16">
        <v>41674</v>
      </c>
      <c r="H248">
        <v>5003</v>
      </c>
      <c r="I248" s="11">
        <f t="shared" si="6"/>
        <v>2014</v>
      </c>
      <c r="J248" s="11">
        <f t="shared" si="7"/>
        <v>2</v>
      </c>
    </row>
    <row r="249" spans="2:10" ht="15" hidden="1" x14ac:dyDescent="0.25">
      <c r="B249">
        <v>5071</v>
      </c>
      <c r="C249">
        <v>5054</v>
      </c>
      <c r="D249" t="s">
        <v>35</v>
      </c>
      <c r="E249">
        <v>305</v>
      </c>
      <c r="F249" t="s">
        <v>34</v>
      </c>
      <c r="G249" s="16">
        <v>41684</v>
      </c>
      <c r="H249">
        <v>6992</v>
      </c>
      <c r="I249" s="11">
        <f t="shared" si="6"/>
        <v>2014</v>
      </c>
      <c r="J249" s="11">
        <f t="shared" si="7"/>
        <v>2</v>
      </c>
    </row>
    <row r="250" spans="2:10" ht="15" hidden="1" x14ac:dyDescent="0.25">
      <c r="B250">
        <v>5072</v>
      </c>
      <c r="C250">
        <v>5041</v>
      </c>
      <c r="D250" t="s">
        <v>26</v>
      </c>
      <c r="E250">
        <v>305</v>
      </c>
      <c r="F250" t="s">
        <v>34</v>
      </c>
      <c r="G250" s="16">
        <v>41683</v>
      </c>
      <c r="H250">
        <v>8594</v>
      </c>
      <c r="I250" s="11">
        <f t="shared" si="6"/>
        <v>2014</v>
      </c>
      <c r="J250" s="11">
        <f t="shared" si="7"/>
        <v>2</v>
      </c>
    </row>
    <row r="251" spans="2:10" ht="15" hidden="1" x14ac:dyDescent="0.25">
      <c r="B251">
        <v>5073</v>
      </c>
      <c r="C251">
        <v>5040</v>
      </c>
      <c r="D251" t="s">
        <v>34</v>
      </c>
      <c r="E251">
        <v>305</v>
      </c>
      <c r="F251" t="s">
        <v>34</v>
      </c>
      <c r="G251" s="16">
        <v>41684</v>
      </c>
      <c r="H251">
        <v>6423</v>
      </c>
      <c r="I251" s="11">
        <f t="shared" si="6"/>
        <v>2014</v>
      </c>
      <c r="J251" s="11">
        <f t="shared" si="7"/>
        <v>2</v>
      </c>
    </row>
    <row r="252" spans="2:10" ht="15" hidden="1" x14ac:dyDescent="0.25">
      <c r="B252">
        <v>5074</v>
      </c>
      <c r="C252">
        <v>5056</v>
      </c>
      <c r="D252" t="s">
        <v>33</v>
      </c>
      <c r="E252">
        <v>305</v>
      </c>
      <c r="F252" t="s">
        <v>34</v>
      </c>
      <c r="G252" s="16">
        <v>41691</v>
      </c>
      <c r="H252">
        <v>5585</v>
      </c>
      <c r="I252" s="11">
        <f t="shared" si="6"/>
        <v>2014</v>
      </c>
      <c r="J252" s="11">
        <f t="shared" si="7"/>
        <v>2</v>
      </c>
    </row>
    <row r="253" spans="2:10" ht="15" hidden="1" x14ac:dyDescent="0.25">
      <c r="B253">
        <v>5075</v>
      </c>
      <c r="C253">
        <v>5021</v>
      </c>
      <c r="D253" t="s">
        <v>29</v>
      </c>
      <c r="E253">
        <v>305</v>
      </c>
      <c r="F253" t="s">
        <v>34</v>
      </c>
      <c r="G253" s="16">
        <v>41695</v>
      </c>
      <c r="H253">
        <v>4476</v>
      </c>
      <c r="I253" s="11">
        <f t="shared" si="6"/>
        <v>2014</v>
      </c>
      <c r="J253" s="11">
        <f t="shared" si="7"/>
        <v>2</v>
      </c>
    </row>
    <row r="254" spans="2:10" ht="15" hidden="1" x14ac:dyDescent="0.25">
      <c r="B254">
        <v>5076</v>
      </c>
      <c r="C254">
        <v>5022</v>
      </c>
      <c r="D254" t="s">
        <v>31</v>
      </c>
      <c r="E254">
        <v>305</v>
      </c>
      <c r="F254" t="s">
        <v>34</v>
      </c>
      <c r="G254" s="16">
        <v>41696</v>
      </c>
      <c r="H254">
        <v>5543</v>
      </c>
      <c r="I254" s="11">
        <f t="shared" si="6"/>
        <v>2014</v>
      </c>
      <c r="J254" s="11">
        <f t="shared" si="7"/>
        <v>2</v>
      </c>
    </row>
    <row r="255" spans="2:10" ht="15" hidden="1" x14ac:dyDescent="0.25">
      <c r="B255">
        <v>5077</v>
      </c>
      <c r="C255">
        <v>5051</v>
      </c>
      <c r="D255" t="s">
        <v>28</v>
      </c>
      <c r="E255">
        <v>305</v>
      </c>
      <c r="F255" t="s">
        <v>34</v>
      </c>
      <c r="G255" s="16">
        <v>41691</v>
      </c>
      <c r="H255">
        <v>5336</v>
      </c>
      <c r="I255" s="11">
        <f t="shared" si="6"/>
        <v>2014</v>
      </c>
      <c r="J255" s="11">
        <f t="shared" si="7"/>
        <v>2</v>
      </c>
    </row>
    <row r="256" spans="2:10" ht="15" hidden="1" x14ac:dyDescent="0.25">
      <c r="B256">
        <v>5078</v>
      </c>
      <c r="C256">
        <v>5030</v>
      </c>
      <c r="D256" t="s">
        <v>32</v>
      </c>
      <c r="E256">
        <v>305</v>
      </c>
      <c r="F256" t="s">
        <v>34</v>
      </c>
      <c r="G256" s="16">
        <v>41688</v>
      </c>
      <c r="H256">
        <v>4579</v>
      </c>
      <c r="I256" s="11">
        <f t="shared" si="6"/>
        <v>2014</v>
      </c>
      <c r="J256" s="11">
        <f t="shared" si="7"/>
        <v>2</v>
      </c>
    </row>
    <row r="257" spans="2:10" ht="15" hidden="1" x14ac:dyDescent="0.25">
      <c r="B257">
        <v>5079</v>
      </c>
      <c r="C257">
        <v>5055</v>
      </c>
      <c r="D257" t="s">
        <v>25</v>
      </c>
      <c r="E257">
        <v>305</v>
      </c>
      <c r="F257" t="s">
        <v>34</v>
      </c>
      <c r="G257" s="16">
        <v>41698</v>
      </c>
      <c r="H257">
        <v>4252</v>
      </c>
      <c r="I257" s="11">
        <f t="shared" si="6"/>
        <v>2014</v>
      </c>
      <c r="J257" s="11">
        <f t="shared" si="7"/>
        <v>2</v>
      </c>
    </row>
    <row r="258" spans="2:10" ht="15" hidden="1" x14ac:dyDescent="0.25">
      <c r="B258">
        <v>5080</v>
      </c>
      <c r="C258">
        <v>5053</v>
      </c>
      <c r="D258" t="s">
        <v>27</v>
      </c>
      <c r="E258">
        <v>305</v>
      </c>
      <c r="F258" t="s">
        <v>34</v>
      </c>
      <c r="G258" s="16">
        <v>41682</v>
      </c>
      <c r="H258">
        <v>7366</v>
      </c>
      <c r="I258" s="11">
        <f t="shared" si="6"/>
        <v>2014</v>
      </c>
      <c r="J258" s="11">
        <f t="shared" si="7"/>
        <v>2</v>
      </c>
    </row>
    <row r="259" spans="2:10" ht="15" hidden="1" x14ac:dyDescent="0.25">
      <c r="B259">
        <v>5081</v>
      </c>
      <c r="C259">
        <v>5052</v>
      </c>
      <c r="D259" t="s">
        <v>30</v>
      </c>
      <c r="E259">
        <v>102</v>
      </c>
      <c r="F259" t="s">
        <v>55</v>
      </c>
      <c r="G259" s="16">
        <v>41688</v>
      </c>
      <c r="H259">
        <v>3472</v>
      </c>
      <c r="I259" s="11">
        <f t="shared" si="6"/>
        <v>2014</v>
      </c>
      <c r="J259" s="11">
        <f t="shared" si="7"/>
        <v>2</v>
      </c>
    </row>
    <row r="260" spans="2:10" ht="15" hidden="1" x14ac:dyDescent="0.25">
      <c r="B260">
        <v>5082</v>
      </c>
      <c r="C260">
        <v>5050</v>
      </c>
      <c r="D260" t="s">
        <v>36</v>
      </c>
      <c r="E260">
        <v>102</v>
      </c>
      <c r="F260" t="s">
        <v>55</v>
      </c>
      <c r="G260" s="16">
        <v>41691</v>
      </c>
      <c r="H260">
        <v>3884</v>
      </c>
      <c r="I260" s="11">
        <f t="shared" si="6"/>
        <v>2014</v>
      </c>
      <c r="J260" s="11">
        <f t="shared" si="7"/>
        <v>2</v>
      </c>
    </row>
    <row r="261" spans="2:10" ht="15" hidden="1" x14ac:dyDescent="0.25">
      <c r="B261">
        <v>5083</v>
      </c>
      <c r="C261">
        <v>5020</v>
      </c>
      <c r="D261" t="s">
        <v>24</v>
      </c>
      <c r="E261">
        <v>102</v>
      </c>
      <c r="F261" t="s">
        <v>55</v>
      </c>
      <c r="G261" s="16">
        <v>41688</v>
      </c>
      <c r="H261">
        <v>5306</v>
      </c>
      <c r="I261" s="11">
        <f t="shared" si="6"/>
        <v>2014</v>
      </c>
      <c r="J261" s="11">
        <f t="shared" si="7"/>
        <v>2</v>
      </c>
    </row>
    <row r="262" spans="2:10" ht="15" hidden="1" x14ac:dyDescent="0.25">
      <c r="B262">
        <v>5084</v>
      </c>
      <c r="C262">
        <v>5054</v>
      </c>
      <c r="D262" t="s">
        <v>35</v>
      </c>
      <c r="E262">
        <v>102</v>
      </c>
      <c r="F262" t="s">
        <v>55</v>
      </c>
      <c r="G262" s="16">
        <v>41679</v>
      </c>
      <c r="H262">
        <v>6452</v>
      </c>
      <c r="I262" s="11">
        <f t="shared" si="6"/>
        <v>2014</v>
      </c>
      <c r="J262" s="11">
        <f t="shared" si="7"/>
        <v>2</v>
      </c>
    </row>
    <row r="263" spans="2:10" ht="15" hidden="1" x14ac:dyDescent="0.25">
      <c r="B263">
        <v>5085</v>
      </c>
      <c r="C263">
        <v>5041</v>
      </c>
      <c r="D263" t="s">
        <v>26</v>
      </c>
      <c r="E263">
        <v>102</v>
      </c>
      <c r="F263" t="s">
        <v>55</v>
      </c>
      <c r="G263" s="16">
        <v>41674</v>
      </c>
      <c r="H263">
        <v>9262</v>
      </c>
      <c r="I263" s="11">
        <f t="shared" si="6"/>
        <v>2014</v>
      </c>
      <c r="J263" s="11">
        <f t="shared" si="7"/>
        <v>2</v>
      </c>
    </row>
    <row r="264" spans="2:10" ht="15" hidden="1" x14ac:dyDescent="0.25">
      <c r="B264">
        <v>5086</v>
      </c>
      <c r="C264">
        <v>5040</v>
      </c>
      <c r="D264" t="s">
        <v>34</v>
      </c>
      <c r="E264">
        <v>102</v>
      </c>
      <c r="F264" t="s">
        <v>55</v>
      </c>
      <c r="G264" s="16">
        <v>41694</v>
      </c>
      <c r="H264">
        <v>7651</v>
      </c>
      <c r="I264" s="11">
        <f t="shared" si="6"/>
        <v>2014</v>
      </c>
      <c r="J264" s="11">
        <f t="shared" si="7"/>
        <v>2</v>
      </c>
    </row>
    <row r="265" spans="2:10" ht="15" hidden="1" x14ac:dyDescent="0.25">
      <c r="B265">
        <v>5087</v>
      </c>
      <c r="C265">
        <v>5056</v>
      </c>
      <c r="D265" t="s">
        <v>33</v>
      </c>
      <c r="E265">
        <v>102</v>
      </c>
      <c r="F265" t="s">
        <v>55</v>
      </c>
      <c r="G265" s="16">
        <v>41685</v>
      </c>
      <c r="H265">
        <v>9594</v>
      </c>
      <c r="I265" s="11">
        <f t="shared" si="6"/>
        <v>2014</v>
      </c>
      <c r="J265" s="11">
        <f t="shared" si="7"/>
        <v>2</v>
      </c>
    </row>
    <row r="266" spans="2:10" ht="15" hidden="1" x14ac:dyDescent="0.25">
      <c r="B266">
        <v>5088</v>
      </c>
      <c r="C266">
        <v>5021</v>
      </c>
      <c r="D266" t="s">
        <v>29</v>
      </c>
      <c r="E266">
        <v>102</v>
      </c>
      <c r="F266" t="s">
        <v>55</v>
      </c>
      <c r="G266" s="16">
        <v>41675</v>
      </c>
      <c r="H266">
        <v>5028</v>
      </c>
      <c r="I266" s="11">
        <f t="shared" si="6"/>
        <v>2014</v>
      </c>
      <c r="J266" s="11">
        <f t="shared" si="7"/>
        <v>2</v>
      </c>
    </row>
    <row r="267" spans="2:10" ht="15" hidden="1" x14ac:dyDescent="0.25">
      <c r="B267">
        <v>5089</v>
      </c>
      <c r="C267">
        <v>5022</v>
      </c>
      <c r="D267" t="s">
        <v>31</v>
      </c>
      <c r="E267">
        <v>102</v>
      </c>
      <c r="F267" t="s">
        <v>55</v>
      </c>
      <c r="G267" s="16">
        <v>41695</v>
      </c>
      <c r="H267">
        <v>7794</v>
      </c>
      <c r="I267" s="11">
        <f t="shared" si="6"/>
        <v>2014</v>
      </c>
      <c r="J267" s="11">
        <f t="shared" si="7"/>
        <v>2</v>
      </c>
    </row>
    <row r="268" spans="2:10" ht="15" hidden="1" x14ac:dyDescent="0.25">
      <c r="B268">
        <v>5090</v>
      </c>
      <c r="C268">
        <v>5051</v>
      </c>
      <c r="D268" t="s">
        <v>28</v>
      </c>
      <c r="E268">
        <v>102</v>
      </c>
      <c r="F268" t="s">
        <v>55</v>
      </c>
      <c r="G268" s="16">
        <v>41679</v>
      </c>
      <c r="H268">
        <v>8161</v>
      </c>
      <c r="I268" s="11">
        <f t="shared" ref="I268:I331" si="8">YEAR(G268)</f>
        <v>2014</v>
      </c>
      <c r="J268" s="11">
        <f t="shared" ref="J268:J331" si="9">MONTH(G268)</f>
        <v>2</v>
      </c>
    </row>
    <row r="269" spans="2:10" ht="15" hidden="1" x14ac:dyDescent="0.25">
      <c r="B269">
        <v>5091</v>
      </c>
      <c r="C269">
        <v>5030</v>
      </c>
      <c r="D269" t="s">
        <v>32</v>
      </c>
      <c r="E269">
        <v>102</v>
      </c>
      <c r="F269" t="s">
        <v>55</v>
      </c>
      <c r="G269" s="16">
        <v>41688</v>
      </c>
      <c r="H269">
        <v>4889</v>
      </c>
      <c r="I269" s="11">
        <f t="shared" si="8"/>
        <v>2014</v>
      </c>
      <c r="J269" s="11">
        <f t="shared" si="9"/>
        <v>2</v>
      </c>
    </row>
    <row r="270" spans="2:10" ht="15" hidden="1" x14ac:dyDescent="0.25">
      <c r="B270">
        <v>5092</v>
      </c>
      <c r="C270">
        <v>5055</v>
      </c>
      <c r="D270" t="s">
        <v>25</v>
      </c>
      <c r="E270">
        <v>102</v>
      </c>
      <c r="F270" t="s">
        <v>55</v>
      </c>
      <c r="G270" s="16">
        <v>41679</v>
      </c>
      <c r="H270">
        <v>2792</v>
      </c>
      <c r="I270" s="11">
        <f t="shared" si="8"/>
        <v>2014</v>
      </c>
      <c r="J270" s="11">
        <f t="shared" si="9"/>
        <v>2</v>
      </c>
    </row>
    <row r="271" spans="2:10" ht="15" hidden="1" x14ac:dyDescent="0.25">
      <c r="B271">
        <v>5093</v>
      </c>
      <c r="C271">
        <v>5053</v>
      </c>
      <c r="D271" t="s">
        <v>27</v>
      </c>
      <c r="E271">
        <v>102</v>
      </c>
      <c r="F271" t="s">
        <v>55</v>
      </c>
      <c r="G271" s="16">
        <v>41688</v>
      </c>
      <c r="H271">
        <v>4671</v>
      </c>
      <c r="I271" s="11">
        <f t="shared" si="8"/>
        <v>2014</v>
      </c>
      <c r="J271" s="11">
        <f t="shared" si="9"/>
        <v>2</v>
      </c>
    </row>
    <row r="272" spans="2:10" ht="15" hidden="1" x14ac:dyDescent="0.25">
      <c r="B272">
        <v>5094</v>
      </c>
      <c r="C272">
        <v>5052</v>
      </c>
      <c r="D272" t="s">
        <v>30</v>
      </c>
      <c r="E272">
        <v>206</v>
      </c>
      <c r="F272" t="s">
        <v>54</v>
      </c>
      <c r="G272" s="16">
        <v>41695</v>
      </c>
      <c r="H272">
        <v>3704</v>
      </c>
      <c r="I272" s="11">
        <f t="shared" si="8"/>
        <v>2014</v>
      </c>
      <c r="J272" s="11">
        <f t="shared" si="9"/>
        <v>2</v>
      </c>
    </row>
    <row r="273" spans="2:10" ht="15" hidden="1" x14ac:dyDescent="0.25">
      <c r="B273">
        <v>5095</v>
      </c>
      <c r="C273">
        <v>5050</v>
      </c>
      <c r="D273" t="s">
        <v>36</v>
      </c>
      <c r="E273">
        <v>206</v>
      </c>
      <c r="F273" t="s">
        <v>54</v>
      </c>
      <c r="G273" s="16">
        <v>41687</v>
      </c>
      <c r="H273">
        <v>3206</v>
      </c>
      <c r="I273" s="11">
        <f t="shared" si="8"/>
        <v>2014</v>
      </c>
      <c r="J273" s="11">
        <f t="shared" si="9"/>
        <v>2</v>
      </c>
    </row>
    <row r="274" spans="2:10" ht="15" hidden="1" x14ac:dyDescent="0.25">
      <c r="B274">
        <v>5096</v>
      </c>
      <c r="C274">
        <v>5020</v>
      </c>
      <c r="D274" t="s">
        <v>24</v>
      </c>
      <c r="E274">
        <v>206</v>
      </c>
      <c r="F274" t="s">
        <v>54</v>
      </c>
      <c r="G274" s="16">
        <v>41690</v>
      </c>
      <c r="H274">
        <v>6142</v>
      </c>
      <c r="I274" s="11">
        <f t="shared" si="8"/>
        <v>2014</v>
      </c>
      <c r="J274" s="11">
        <f t="shared" si="9"/>
        <v>2</v>
      </c>
    </row>
    <row r="275" spans="2:10" ht="15" hidden="1" x14ac:dyDescent="0.25">
      <c r="B275">
        <v>5097</v>
      </c>
      <c r="C275">
        <v>5054</v>
      </c>
      <c r="D275" t="s">
        <v>35</v>
      </c>
      <c r="E275">
        <v>206</v>
      </c>
      <c r="F275" t="s">
        <v>54</v>
      </c>
      <c r="G275" s="16">
        <v>41694</v>
      </c>
      <c r="H275">
        <v>6944</v>
      </c>
      <c r="I275" s="11">
        <f t="shared" si="8"/>
        <v>2014</v>
      </c>
      <c r="J275" s="11">
        <f t="shared" si="9"/>
        <v>2</v>
      </c>
    </row>
    <row r="276" spans="2:10" ht="15" hidden="1" x14ac:dyDescent="0.25">
      <c r="B276">
        <v>5098</v>
      </c>
      <c r="C276">
        <v>5041</v>
      </c>
      <c r="D276" t="s">
        <v>26</v>
      </c>
      <c r="E276">
        <v>206</v>
      </c>
      <c r="F276" t="s">
        <v>54</v>
      </c>
      <c r="G276" s="16">
        <v>41675</v>
      </c>
      <c r="H276">
        <v>4541</v>
      </c>
      <c r="I276" s="11">
        <f t="shared" si="8"/>
        <v>2014</v>
      </c>
      <c r="J276" s="11">
        <f t="shared" si="9"/>
        <v>2</v>
      </c>
    </row>
    <row r="277" spans="2:10" ht="15" hidden="1" x14ac:dyDescent="0.25">
      <c r="B277">
        <v>5099</v>
      </c>
      <c r="C277">
        <v>5040</v>
      </c>
      <c r="D277" t="s">
        <v>34</v>
      </c>
      <c r="E277">
        <v>206</v>
      </c>
      <c r="F277" t="s">
        <v>54</v>
      </c>
      <c r="G277" s="16">
        <v>41681</v>
      </c>
      <c r="H277">
        <v>5800</v>
      </c>
      <c r="I277" s="11">
        <f t="shared" si="8"/>
        <v>2014</v>
      </c>
      <c r="J277" s="11">
        <f t="shared" si="9"/>
        <v>2</v>
      </c>
    </row>
    <row r="278" spans="2:10" ht="15" hidden="1" x14ac:dyDescent="0.25">
      <c r="B278">
        <v>5100</v>
      </c>
      <c r="C278">
        <v>5056</v>
      </c>
      <c r="D278" t="s">
        <v>33</v>
      </c>
      <c r="E278">
        <v>206</v>
      </c>
      <c r="F278" t="s">
        <v>54</v>
      </c>
      <c r="G278" s="16">
        <v>41689</v>
      </c>
      <c r="H278">
        <v>177</v>
      </c>
      <c r="I278" s="11">
        <f t="shared" si="8"/>
        <v>2014</v>
      </c>
      <c r="J278" s="11">
        <f t="shared" si="9"/>
        <v>2</v>
      </c>
    </row>
    <row r="279" spans="2:10" ht="15" hidden="1" x14ac:dyDescent="0.25">
      <c r="B279">
        <v>5101</v>
      </c>
      <c r="C279">
        <v>5021</v>
      </c>
      <c r="D279" t="s">
        <v>29</v>
      </c>
      <c r="E279">
        <v>206</v>
      </c>
      <c r="F279" t="s">
        <v>54</v>
      </c>
      <c r="G279" s="16">
        <v>41679</v>
      </c>
      <c r="H279">
        <v>8662</v>
      </c>
      <c r="I279" s="11">
        <f t="shared" si="8"/>
        <v>2014</v>
      </c>
      <c r="J279" s="11">
        <f t="shared" si="9"/>
        <v>2</v>
      </c>
    </row>
    <row r="280" spans="2:10" ht="15" hidden="1" x14ac:dyDescent="0.25">
      <c r="B280">
        <v>5102</v>
      </c>
      <c r="C280">
        <v>5022</v>
      </c>
      <c r="D280" t="s">
        <v>31</v>
      </c>
      <c r="E280">
        <v>206</v>
      </c>
      <c r="F280" t="s">
        <v>54</v>
      </c>
      <c r="G280" s="16">
        <v>41689</v>
      </c>
      <c r="H280">
        <v>734</v>
      </c>
      <c r="I280" s="11">
        <f t="shared" si="8"/>
        <v>2014</v>
      </c>
      <c r="J280" s="11">
        <f t="shared" si="9"/>
        <v>2</v>
      </c>
    </row>
    <row r="281" spans="2:10" ht="15" hidden="1" x14ac:dyDescent="0.25">
      <c r="B281">
        <v>5103</v>
      </c>
      <c r="C281">
        <v>5051</v>
      </c>
      <c r="D281" t="s">
        <v>28</v>
      </c>
      <c r="E281">
        <v>206</v>
      </c>
      <c r="F281" t="s">
        <v>54</v>
      </c>
      <c r="G281" s="16">
        <v>41678</v>
      </c>
      <c r="H281">
        <v>5100</v>
      </c>
      <c r="I281" s="11">
        <f t="shared" si="8"/>
        <v>2014</v>
      </c>
      <c r="J281" s="11">
        <f t="shared" si="9"/>
        <v>2</v>
      </c>
    </row>
    <row r="282" spans="2:10" ht="15" hidden="1" x14ac:dyDescent="0.25">
      <c r="B282">
        <v>5104</v>
      </c>
      <c r="C282">
        <v>5030</v>
      </c>
      <c r="D282" t="s">
        <v>32</v>
      </c>
      <c r="E282">
        <v>206</v>
      </c>
      <c r="F282" t="s">
        <v>54</v>
      </c>
      <c r="G282" s="16">
        <v>41689</v>
      </c>
      <c r="H282">
        <v>9926</v>
      </c>
      <c r="I282" s="11">
        <f t="shared" si="8"/>
        <v>2014</v>
      </c>
      <c r="J282" s="11">
        <f t="shared" si="9"/>
        <v>2</v>
      </c>
    </row>
    <row r="283" spans="2:10" ht="15" hidden="1" x14ac:dyDescent="0.25">
      <c r="B283">
        <v>5105</v>
      </c>
      <c r="C283">
        <v>5055</v>
      </c>
      <c r="D283" t="s">
        <v>25</v>
      </c>
      <c r="E283">
        <v>206</v>
      </c>
      <c r="F283" t="s">
        <v>54</v>
      </c>
      <c r="G283" s="16">
        <v>41677</v>
      </c>
      <c r="H283">
        <v>9496</v>
      </c>
      <c r="I283" s="11">
        <f t="shared" si="8"/>
        <v>2014</v>
      </c>
      <c r="J283" s="11">
        <f t="shared" si="9"/>
        <v>2</v>
      </c>
    </row>
    <row r="284" spans="2:10" ht="15" hidden="1" x14ac:dyDescent="0.25">
      <c r="B284">
        <v>5106</v>
      </c>
      <c r="C284">
        <v>5053</v>
      </c>
      <c r="D284" t="s">
        <v>27</v>
      </c>
      <c r="E284">
        <v>206</v>
      </c>
      <c r="F284" t="s">
        <v>54</v>
      </c>
      <c r="G284" s="16">
        <v>41674</v>
      </c>
      <c r="H284">
        <v>4672</v>
      </c>
      <c r="I284" s="11">
        <f t="shared" si="8"/>
        <v>2014</v>
      </c>
      <c r="J284" s="11">
        <f t="shared" si="9"/>
        <v>2</v>
      </c>
    </row>
    <row r="285" spans="2:10" ht="15" hidden="1" x14ac:dyDescent="0.25">
      <c r="B285">
        <v>5107</v>
      </c>
      <c r="C285">
        <v>5052</v>
      </c>
      <c r="D285" t="s">
        <v>30</v>
      </c>
      <c r="E285">
        <v>202</v>
      </c>
      <c r="F285" t="s">
        <v>62</v>
      </c>
      <c r="G285" s="16">
        <v>41724</v>
      </c>
      <c r="H285">
        <v>5405</v>
      </c>
      <c r="I285" s="11">
        <f t="shared" si="8"/>
        <v>2014</v>
      </c>
      <c r="J285" s="11">
        <f t="shared" si="9"/>
        <v>3</v>
      </c>
    </row>
    <row r="286" spans="2:10" ht="15" hidden="1" x14ac:dyDescent="0.25">
      <c r="B286">
        <v>5108</v>
      </c>
      <c r="C286">
        <v>5050</v>
      </c>
      <c r="D286" t="s">
        <v>36</v>
      </c>
      <c r="E286">
        <v>202</v>
      </c>
      <c r="F286" t="s">
        <v>62</v>
      </c>
      <c r="G286" s="16">
        <v>41720</v>
      </c>
      <c r="H286">
        <v>2710</v>
      </c>
      <c r="I286" s="11">
        <f t="shared" si="8"/>
        <v>2014</v>
      </c>
      <c r="J286" s="11">
        <f t="shared" si="9"/>
        <v>3</v>
      </c>
    </row>
    <row r="287" spans="2:10" ht="15" hidden="1" x14ac:dyDescent="0.25">
      <c r="B287">
        <v>5109</v>
      </c>
      <c r="C287">
        <v>5020</v>
      </c>
      <c r="D287" t="s">
        <v>24</v>
      </c>
      <c r="E287">
        <v>202</v>
      </c>
      <c r="F287" t="s">
        <v>62</v>
      </c>
      <c r="G287" s="16">
        <v>41722</v>
      </c>
      <c r="H287">
        <v>1646</v>
      </c>
      <c r="I287" s="11">
        <f t="shared" si="8"/>
        <v>2014</v>
      </c>
      <c r="J287" s="11">
        <f t="shared" si="9"/>
        <v>3</v>
      </c>
    </row>
    <row r="288" spans="2:10" ht="15" hidden="1" x14ac:dyDescent="0.25">
      <c r="B288">
        <v>5110</v>
      </c>
      <c r="C288">
        <v>5054</v>
      </c>
      <c r="D288" t="s">
        <v>35</v>
      </c>
      <c r="E288">
        <v>202</v>
      </c>
      <c r="F288" t="s">
        <v>62</v>
      </c>
      <c r="G288" s="16">
        <v>41701</v>
      </c>
      <c r="H288">
        <v>2593</v>
      </c>
      <c r="I288" s="11">
        <f t="shared" si="8"/>
        <v>2014</v>
      </c>
      <c r="J288" s="11">
        <f t="shared" si="9"/>
        <v>3</v>
      </c>
    </row>
    <row r="289" spans="2:10" ht="15" hidden="1" x14ac:dyDescent="0.25">
      <c r="B289">
        <v>5111</v>
      </c>
      <c r="C289">
        <v>5041</v>
      </c>
      <c r="D289" t="s">
        <v>26</v>
      </c>
      <c r="E289">
        <v>202</v>
      </c>
      <c r="F289" t="s">
        <v>62</v>
      </c>
      <c r="G289" s="16">
        <v>41702</v>
      </c>
      <c r="H289">
        <v>8078</v>
      </c>
      <c r="I289" s="11">
        <f t="shared" si="8"/>
        <v>2014</v>
      </c>
      <c r="J289" s="11">
        <f t="shared" si="9"/>
        <v>3</v>
      </c>
    </row>
    <row r="290" spans="2:10" ht="15" hidden="1" x14ac:dyDescent="0.25">
      <c r="B290">
        <v>5112</v>
      </c>
      <c r="C290">
        <v>5040</v>
      </c>
      <c r="D290" t="s">
        <v>34</v>
      </c>
      <c r="E290">
        <v>202</v>
      </c>
      <c r="F290" t="s">
        <v>62</v>
      </c>
      <c r="G290" s="16">
        <v>41720</v>
      </c>
      <c r="H290">
        <v>6185</v>
      </c>
      <c r="I290" s="11">
        <f t="shared" si="8"/>
        <v>2014</v>
      </c>
      <c r="J290" s="11">
        <f t="shared" si="9"/>
        <v>3</v>
      </c>
    </row>
    <row r="291" spans="2:10" ht="15" hidden="1" x14ac:dyDescent="0.25">
      <c r="B291">
        <v>5113</v>
      </c>
      <c r="C291">
        <v>5056</v>
      </c>
      <c r="D291" t="s">
        <v>33</v>
      </c>
      <c r="E291">
        <v>202</v>
      </c>
      <c r="F291" t="s">
        <v>62</v>
      </c>
      <c r="G291" s="16">
        <v>41723</v>
      </c>
      <c r="H291">
        <v>614</v>
      </c>
      <c r="I291" s="11">
        <f t="shared" si="8"/>
        <v>2014</v>
      </c>
      <c r="J291" s="11">
        <f t="shared" si="9"/>
        <v>3</v>
      </c>
    </row>
    <row r="292" spans="2:10" ht="15" hidden="1" x14ac:dyDescent="0.25">
      <c r="B292">
        <v>5114</v>
      </c>
      <c r="C292">
        <v>5021</v>
      </c>
      <c r="D292" t="s">
        <v>29</v>
      </c>
      <c r="E292">
        <v>202</v>
      </c>
      <c r="F292" t="s">
        <v>62</v>
      </c>
      <c r="G292" s="16">
        <v>41711</v>
      </c>
      <c r="H292">
        <v>2527</v>
      </c>
      <c r="I292" s="11">
        <f t="shared" si="8"/>
        <v>2014</v>
      </c>
      <c r="J292" s="11">
        <f t="shared" si="9"/>
        <v>3</v>
      </c>
    </row>
    <row r="293" spans="2:10" ht="15" hidden="1" x14ac:dyDescent="0.25">
      <c r="B293">
        <v>5115</v>
      </c>
      <c r="C293">
        <v>5022</v>
      </c>
      <c r="D293" t="s">
        <v>31</v>
      </c>
      <c r="E293">
        <v>202</v>
      </c>
      <c r="F293" t="s">
        <v>62</v>
      </c>
      <c r="G293" s="16">
        <v>41712</v>
      </c>
      <c r="H293">
        <v>7384</v>
      </c>
      <c r="I293" s="11">
        <f t="shared" si="8"/>
        <v>2014</v>
      </c>
      <c r="J293" s="11">
        <f t="shared" si="9"/>
        <v>3</v>
      </c>
    </row>
    <row r="294" spans="2:10" ht="15" hidden="1" x14ac:dyDescent="0.25">
      <c r="B294">
        <v>5116</v>
      </c>
      <c r="C294">
        <v>5051</v>
      </c>
      <c r="D294" t="s">
        <v>28</v>
      </c>
      <c r="E294">
        <v>202</v>
      </c>
      <c r="F294" t="s">
        <v>62</v>
      </c>
      <c r="G294" s="16">
        <v>41709</v>
      </c>
      <c r="H294">
        <v>3821</v>
      </c>
      <c r="I294" s="11">
        <f t="shared" si="8"/>
        <v>2014</v>
      </c>
      <c r="J294" s="11">
        <f t="shared" si="9"/>
        <v>3</v>
      </c>
    </row>
    <row r="295" spans="2:10" ht="15" hidden="1" x14ac:dyDescent="0.25">
      <c r="B295">
        <v>5117</v>
      </c>
      <c r="C295">
        <v>5030</v>
      </c>
      <c r="D295" t="s">
        <v>32</v>
      </c>
      <c r="E295">
        <v>202</v>
      </c>
      <c r="F295" t="s">
        <v>62</v>
      </c>
      <c r="G295" s="16">
        <v>41726</v>
      </c>
      <c r="H295">
        <v>8986</v>
      </c>
      <c r="I295" s="11">
        <f t="shared" si="8"/>
        <v>2014</v>
      </c>
      <c r="J295" s="11">
        <f t="shared" si="9"/>
        <v>3</v>
      </c>
    </row>
    <row r="296" spans="2:10" ht="15" hidden="1" x14ac:dyDescent="0.25">
      <c r="B296">
        <v>5118</v>
      </c>
      <c r="C296">
        <v>5055</v>
      </c>
      <c r="D296" t="s">
        <v>25</v>
      </c>
      <c r="E296">
        <v>202</v>
      </c>
      <c r="F296" t="s">
        <v>62</v>
      </c>
      <c r="G296" s="16">
        <v>41719</v>
      </c>
      <c r="H296">
        <v>5476</v>
      </c>
      <c r="I296" s="11">
        <f t="shared" si="8"/>
        <v>2014</v>
      </c>
      <c r="J296" s="11">
        <f t="shared" si="9"/>
        <v>3</v>
      </c>
    </row>
    <row r="297" spans="2:10" ht="15" hidden="1" x14ac:dyDescent="0.25">
      <c r="B297">
        <v>5119</v>
      </c>
      <c r="C297">
        <v>5053</v>
      </c>
      <c r="D297" t="s">
        <v>27</v>
      </c>
      <c r="E297">
        <v>202</v>
      </c>
      <c r="F297" t="s">
        <v>62</v>
      </c>
      <c r="G297" s="16">
        <v>41721</v>
      </c>
      <c r="H297">
        <v>5348</v>
      </c>
      <c r="I297" s="11">
        <f t="shared" si="8"/>
        <v>2014</v>
      </c>
      <c r="J297" s="11">
        <f t="shared" si="9"/>
        <v>3</v>
      </c>
    </row>
    <row r="298" spans="2:10" ht="15" hidden="1" x14ac:dyDescent="0.25">
      <c r="B298">
        <v>5120</v>
      </c>
      <c r="C298">
        <v>5052</v>
      </c>
      <c r="D298" t="s">
        <v>30</v>
      </c>
      <c r="E298">
        <v>301</v>
      </c>
      <c r="F298" t="s">
        <v>61</v>
      </c>
      <c r="G298" s="16">
        <v>41699</v>
      </c>
      <c r="H298">
        <v>5468</v>
      </c>
      <c r="I298" s="11">
        <f t="shared" si="8"/>
        <v>2014</v>
      </c>
      <c r="J298" s="11">
        <f t="shared" si="9"/>
        <v>3</v>
      </c>
    </row>
    <row r="299" spans="2:10" ht="15" hidden="1" x14ac:dyDescent="0.25">
      <c r="B299">
        <v>5121</v>
      </c>
      <c r="C299">
        <v>5050</v>
      </c>
      <c r="D299" t="s">
        <v>36</v>
      </c>
      <c r="E299">
        <v>301</v>
      </c>
      <c r="F299" t="s">
        <v>61</v>
      </c>
      <c r="G299" s="16">
        <v>41720</v>
      </c>
      <c r="H299">
        <v>4555</v>
      </c>
      <c r="I299" s="11">
        <f t="shared" si="8"/>
        <v>2014</v>
      </c>
      <c r="J299" s="11">
        <f t="shared" si="9"/>
        <v>3</v>
      </c>
    </row>
    <row r="300" spans="2:10" ht="15" hidden="1" x14ac:dyDescent="0.25">
      <c r="B300">
        <v>5122</v>
      </c>
      <c r="C300">
        <v>5020</v>
      </c>
      <c r="D300" t="s">
        <v>24</v>
      </c>
      <c r="E300">
        <v>301</v>
      </c>
      <c r="F300" t="s">
        <v>61</v>
      </c>
      <c r="G300" s="16">
        <v>41712</v>
      </c>
      <c r="H300">
        <v>7434</v>
      </c>
      <c r="I300" s="11">
        <f t="shared" si="8"/>
        <v>2014</v>
      </c>
      <c r="J300" s="11">
        <f t="shared" si="9"/>
        <v>3</v>
      </c>
    </row>
    <row r="301" spans="2:10" ht="15" hidden="1" x14ac:dyDescent="0.25">
      <c r="B301">
        <v>5123</v>
      </c>
      <c r="C301">
        <v>5054</v>
      </c>
      <c r="D301" t="s">
        <v>35</v>
      </c>
      <c r="E301">
        <v>301</v>
      </c>
      <c r="F301" t="s">
        <v>61</v>
      </c>
      <c r="G301" s="16">
        <v>41710</v>
      </c>
      <c r="H301">
        <v>2462</v>
      </c>
      <c r="I301" s="11">
        <f t="shared" si="8"/>
        <v>2014</v>
      </c>
      <c r="J301" s="11">
        <f t="shared" si="9"/>
        <v>3</v>
      </c>
    </row>
    <row r="302" spans="2:10" ht="15" hidden="1" x14ac:dyDescent="0.25">
      <c r="B302">
        <v>5124</v>
      </c>
      <c r="C302">
        <v>5041</v>
      </c>
      <c r="D302" t="s">
        <v>26</v>
      </c>
      <c r="E302">
        <v>301</v>
      </c>
      <c r="F302" t="s">
        <v>61</v>
      </c>
      <c r="G302" s="16">
        <v>41708</v>
      </c>
      <c r="H302">
        <v>2730</v>
      </c>
      <c r="I302" s="11">
        <f t="shared" si="8"/>
        <v>2014</v>
      </c>
      <c r="J302" s="11">
        <f t="shared" si="9"/>
        <v>3</v>
      </c>
    </row>
    <row r="303" spans="2:10" ht="15" hidden="1" x14ac:dyDescent="0.25">
      <c r="B303">
        <v>5125</v>
      </c>
      <c r="C303">
        <v>5040</v>
      </c>
      <c r="D303" t="s">
        <v>34</v>
      </c>
      <c r="E303">
        <v>301</v>
      </c>
      <c r="F303" t="s">
        <v>61</v>
      </c>
      <c r="G303" s="16">
        <v>41723</v>
      </c>
      <c r="H303">
        <v>4233</v>
      </c>
      <c r="I303" s="11">
        <f t="shared" si="8"/>
        <v>2014</v>
      </c>
      <c r="J303" s="11">
        <f t="shared" si="9"/>
        <v>3</v>
      </c>
    </row>
    <row r="304" spans="2:10" ht="15" hidden="1" x14ac:dyDescent="0.25">
      <c r="B304">
        <v>5126</v>
      </c>
      <c r="C304">
        <v>5056</v>
      </c>
      <c r="D304" t="s">
        <v>33</v>
      </c>
      <c r="E304">
        <v>301</v>
      </c>
      <c r="F304" t="s">
        <v>61</v>
      </c>
      <c r="G304" s="16">
        <v>41722</v>
      </c>
      <c r="H304">
        <v>3623</v>
      </c>
      <c r="I304" s="11">
        <f t="shared" si="8"/>
        <v>2014</v>
      </c>
      <c r="J304" s="11">
        <f t="shared" si="9"/>
        <v>3</v>
      </c>
    </row>
    <row r="305" spans="2:10" ht="15" hidden="1" x14ac:dyDescent="0.25">
      <c r="B305">
        <v>5127</v>
      </c>
      <c r="C305">
        <v>5021</v>
      </c>
      <c r="D305" t="s">
        <v>29</v>
      </c>
      <c r="E305">
        <v>301</v>
      </c>
      <c r="F305" t="s">
        <v>61</v>
      </c>
      <c r="G305" s="16">
        <v>41712</v>
      </c>
      <c r="H305">
        <v>8236</v>
      </c>
      <c r="I305" s="11">
        <f t="shared" si="8"/>
        <v>2014</v>
      </c>
      <c r="J305" s="11">
        <f t="shared" si="9"/>
        <v>3</v>
      </c>
    </row>
    <row r="306" spans="2:10" ht="15" hidden="1" x14ac:dyDescent="0.25">
      <c r="B306">
        <v>5128</v>
      </c>
      <c r="C306">
        <v>5022</v>
      </c>
      <c r="D306" t="s">
        <v>31</v>
      </c>
      <c r="E306">
        <v>301</v>
      </c>
      <c r="F306" t="s">
        <v>61</v>
      </c>
      <c r="G306" s="16">
        <v>41702</v>
      </c>
      <c r="H306">
        <v>678</v>
      </c>
      <c r="I306" s="11">
        <f t="shared" si="8"/>
        <v>2014</v>
      </c>
      <c r="J306" s="11">
        <f t="shared" si="9"/>
        <v>3</v>
      </c>
    </row>
    <row r="307" spans="2:10" ht="15" hidden="1" x14ac:dyDescent="0.25">
      <c r="B307">
        <v>5129</v>
      </c>
      <c r="C307">
        <v>5051</v>
      </c>
      <c r="D307" t="s">
        <v>28</v>
      </c>
      <c r="E307">
        <v>301</v>
      </c>
      <c r="F307" t="s">
        <v>61</v>
      </c>
      <c r="G307" s="16">
        <v>41715</v>
      </c>
      <c r="H307">
        <v>1244</v>
      </c>
      <c r="I307" s="11">
        <f t="shared" si="8"/>
        <v>2014</v>
      </c>
      <c r="J307" s="11">
        <f t="shared" si="9"/>
        <v>3</v>
      </c>
    </row>
    <row r="308" spans="2:10" ht="15" hidden="1" x14ac:dyDescent="0.25">
      <c r="B308">
        <v>5130</v>
      </c>
      <c r="C308">
        <v>5030</v>
      </c>
      <c r="D308" t="s">
        <v>32</v>
      </c>
      <c r="E308">
        <v>301</v>
      </c>
      <c r="F308" t="s">
        <v>61</v>
      </c>
      <c r="G308" s="16">
        <v>41707</v>
      </c>
      <c r="H308">
        <v>4354</v>
      </c>
      <c r="I308" s="11">
        <f t="shared" si="8"/>
        <v>2014</v>
      </c>
      <c r="J308" s="11">
        <f t="shared" si="9"/>
        <v>3</v>
      </c>
    </row>
    <row r="309" spans="2:10" ht="15" hidden="1" x14ac:dyDescent="0.25">
      <c r="B309">
        <v>5131</v>
      </c>
      <c r="C309">
        <v>5055</v>
      </c>
      <c r="D309" t="s">
        <v>25</v>
      </c>
      <c r="E309">
        <v>301</v>
      </c>
      <c r="F309" t="s">
        <v>61</v>
      </c>
      <c r="G309" s="16">
        <v>41725</v>
      </c>
      <c r="H309">
        <v>5145</v>
      </c>
      <c r="I309" s="11">
        <f t="shared" si="8"/>
        <v>2014</v>
      </c>
      <c r="J309" s="11">
        <f t="shared" si="9"/>
        <v>3</v>
      </c>
    </row>
    <row r="310" spans="2:10" ht="15" hidden="1" x14ac:dyDescent="0.25">
      <c r="B310">
        <v>5132</v>
      </c>
      <c r="C310">
        <v>5053</v>
      </c>
      <c r="D310" t="s">
        <v>27</v>
      </c>
      <c r="E310">
        <v>301</v>
      </c>
      <c r="F310" t="s">
        <v>61</v>
      </c>
      <c r="G310" s="16">
        <v>41715</v>
      </c>
      <c r="H310">
        <v>6527</v>
      </c>
      <c r="I310" s="11">
        <f t="shared" si="8"/>
        <v>2014</v>
      </c>
      <c r="J310" s="11">
        <f t="shared" si="9"/>
        <v>3</v>
      </c>
    </row>
    <row r="311" spans="2:10" ht="15" hidden="1" x14ac:dyDescent="0.25">
      <c r="B311">
        <v>5133</v>
      </c>
      <c r="C311">
        <v>5052</v>
      </c>
      <c r="D311" t="s">
        <v>30</v>
      </c>
      <c r="E311">
        <v>100</v>
      </c>
      <c r="F311" t="s">
        <v>60</v>
      </c>
      <c r="G311" s="16">
        <v>41719</v>
      </c>
      <c r="H311">
        <v>3490</v>
      </c>
      <c r="I311" s="11">
        <f t="shared" si="8"/>
        <v>2014</v>
      </c>
      <c r="J311" s="11">
        <f t="shared" si="9"/>
        <v>3</v>
      </c>
    </row>
    <row r="312" spans="2:10" ht="15" hidden="1" x14ac:dyDescent="0.25">
      <c r="B312">
        <v>5134</v>
      </c>
      <c r="C312">
        <v>5050</v>
      </c>
      <c r="D312" t="s">
        <v>36</v>
      </c>
      <c r="E312">
        <v>100</v>
      </c>
      <c r="F312" t="s">
        <v>60</v>
      </c>
      <c r="G312" s="16">
        <v>41714</v>
      </c>
      <c r="H312">
        <v>8514</v>
      </c>
      <c r="I312" s="11">
        <f t="shared" si="8"/>
        <v>2014</v>
      </c>
      <c r="J312" s="11">
        <f t="shared" si="9"/>
        <v>3</v>
      </c>
    </row>
    <row r="313" spans="2:10" ht="15" hidden="1" x14ac:dyDescent="0.25">
      <c r="B313">
        <v>5135</v>
      </c>
      <c r="C313">
        <v>5020</v>
      </c>
      <c r="D313" t="s">
        <v>24</v>
      </c>
      <c r="E313">
        <v>100</v>
      </c>
      <c r="F313" t="s">
        <v>60</v>
      </c>
      <c r="G313" s="16">
        <v>41705</v>
      </c>
      <c r="H313">
        <v>632</v>
      </c>
      <c r="I313" s="11">
        <f t="shared" si="8"/>
        <v>2014</v>
      </c>
      <c r="J313" s="11">
        <f t="shared" si="9"/>
        <v>3</v>
      </c>
    </row>
    <row r="314" spans="2:10" ht="15" hidden="1" x14ac:dyDescent="0.25">
      <c r="B314">
        <v>5136</v>
      </c>
      <c r="C314">
        <v>5054</v>
      </c>
      <c r="D314" t="s">
        <v>35</v>
      </c>
      <c r="E314">
        <v>100</v>
      </c>
      <c r="F314" t="s">
        <v>60</v>
      </c>
      <c r="G314" s="16">
        <v>41714</v>
      </c>
      <c r="H314">
        <v>9761</v>
      </c>
      <c r="I314" s="11">
        <f t="shared" si="8"/>
        <v>2014</v>
      </c>
      <c r="J314" s="11">
        <f t="shared" si="9"/>
        <v>3</v>
      </c>
    </row>
    <row r="315" spans="2:10" ht="15" hidden="1" x14ac:dyDescent="0.25">
      <c r="B315">
        <v>5137</v>
      </c>
      <c r="C315">
        <v>5041</v>
      </c>
      <c r="D315" t="s">
        <v>26</v>
      </c>
      <c r="E315">
        <v>100</v>
      </c>
      <c r="F315" t="s">
        <v>60</v>
      </c>
      <c r="G315" s="16">
        <v>41704</v>
      </c>
      <c r="H315">
        <v>971</v>
      </c>
      <c r="I315" s="11">
        <f t="shared" si="8"/>
        <v>2014</v>
      </c>
      <c r="J315" s="11">
        <f t="shared" si="9"/>
        <v>3</v>
      </c>
    </row>
    <row r="316" spans="2:10" ht="15" hidden="1" x14ac:dyDescent="0.25">
      <c r="B316">
        <v>5138</v>
      </c>
      <c r="C316">
        <v>5040</v>
      </c>
      <c r="D316" t="s">
        <v>34</v>
      </c>
      <c r="E316">
        <v>100</v>
      </c>
      <c r="F316" t="s">
        <v>60</v>
      </c>
      <c r="G316" s="16">
        <v>41703</v>
      </c>
      <c r="H316">
        <v>1691</v>
      </c>
      <c r="I316" s="11">
        <f t="shared" si="8"/>
        <v>2014</v>
      </c>
      <c r="J316" s="11">
        <f t="shared" si="9"/>
        <v>3</v>
      </c>
    </row>
    <row r="317" spans="2:10" ht="15" hidden="1" x14ac:dyDescent="0.25">
      <c r="B317">
        <v>5139</v>
      </c>
      <c r="C317">
        <v>5056</v>
      </c>
      <c r="D317" t="s">
        <v>33</v>
      </c>
      <c r="E317">
        <v>100</v>
      </c>
      <c r="F317" t="s">
        <v>60</v>
      </c>
      <c r="G317" s="16">
        <v>41702</v>
      </c>
      <c r="H317">
        <v>2457</v>
      </c>
      <c r="I317" s="11">
        <f t="shared" si="8"/>
        <v>2014</v>
      </c>
      <c r="J317" s="11">
        <f t="shared" si="9"/>
        <v>3</v>
      </c>
    </row>
    <row r="318" spans="2:10" ht="15" hidden="1" x14ac:dyDescent="0.25">
      <c r="B318">
        <v>5140</v>
      </c>
      <c r="C318">
        <v>5021</v>
      </c>
      <c r="D318" t="s">
        <v>29</v>
      </c>
      <c r="E318">
        <v>100</v>
      </c>
      <c r="F318" t="s">
        <v>60</v>
      </c>
      <c r="G318" s="16">
        <v>41700</v>
      </c>
      <c r="H318">
        <v>8204</v>
      </c>
      <c r="I318" s="11">
        <f t="shared" si="8"/>
        <v>2014</v>
      </c>
      <c r="J318" s="11">
        <f t="shared" si="9"/>
        <v>3</v>
      </c>
    </row>
    <row r="319" spans="2:10" ht="15" hidden="1" x14ac:dyDescent="0.25">
      <c r="B319">
        <v>5141</v>
      </c>
      <c r="C319">
        <v>5022</v>
      </c>
      <c r="D319" t="s">
        <v>31</v>
      </c>
      <c r="E319">
        <v>100</v>
      </c>
      <c r="F319" t="s">
        <v>60</v>
      </c>
      <c r="G319" s="16">
        <v>41716</v>
      </c>
      <c r="H319">
        <v>5545</v>
      </c>
      <c r="I319" s="11">
        <f t="shared" si="8"/>
        <v>2014</v>
      </c>
      <c r="J319" s="11">
        <f t="shared" si="9"/>
        <v>3</v>
      </c>
    </row>
    <row r="320" spans="2:10" ht="15" hidden="1" x14ac:dyDescent="0.25">
      <c r="B320">
        <v>5142</v>
      </c>
      <c r="C320">
        <v>5051</v>
      </c>
      <c r="D320" t="s">
        <v>28</v>
      </c>
      <c r="E320">
        <v>100</v>
      </c>
      <c r="F320" t="s">
        <v>60</v>
      </c>
      <c r="G320" s="16">
        <v>41702</v>
      </c>
      <c r="H320">
        <v>9409</v>
      </c>
      <c r="I320" s="11">
        <f t="shared" si="8"/>
        <v>2014</v>
      </c>
      <c r="J320" s="11">
        <f t="shared" si="9"/>
        <v>3</v>
      </c>
    </row>
    <row r="321" spans="2:10" ht="15" hidden="1" x14ac:dyDescent="0.25">
      <c r="B321">
        <v>5143</v>
      </c>
      <c r="C321">
        <v>5030</v>
      </c>
      <c r="D321" t="s">
        <v>32</v>
      </c>
      <c r="E321">
        <v>100</v>
      </c>
      <c r="F321" t="s">
        <v>60</v>
      </c>
      <c r="G321" s="16">
        <v>41718</v>
      </c>
      <c r="H321">
        <v>8169</v>
      </c>
      <c r="I321" s="11">
        <f t="shared" si="8"/>
        <v>2014</v>
      </c>
      <c r="J321" s="11">
        <f t="shared" si="9"/>
        <v>3</v>
      </c>
    </row>
    <row r="322" spans="2:10" ht="15" hidden="1" x14ac:dyDescent="0.25">
      <c r="B322">
        <v>5144</v>
      </c>
      <c r="C322">
        <v>5055</v>
      </c>
      <c r="D322" t="s">
        <v>25</v>
      </c>
      <c r="E322">
        <v>100</v>
      </c>
      <c r="F322" t="s">
        <v>60</v>
      </c>
      <c r="G322" s="16">
        <v>41728</v>
      </c>
      <c r="H322">
        <v>201</v>
      </c>
      <c r="I322" s="11">
        <f t="shared" si="8"/>
        <v>2014</v>
      </c>
      <c r="J322" s="11">
        <f t="shared" si="9"/>
        <v>3</v>
      </c>
    </row>
    <row r="323" spans="2:10" ht="15" hidden="1" x14ac:dyDescent="0.25">
      <c r="B323">
        <v>5145</v>
      </c>
      <c r="C323">
        <v>5053</v>
      </c>
      <c r="D323" t="s">
        <v>27</v>
      </c>
      <c r="E323">
        <v>100</v>
      </c>
      <c r="F323" t="s">
        <v>60</v>
      </c>
      <c r="G323" s="16">
        <v>41719</v>
      </c>
      <c r="H323">
        <v>5869</v>
      </c>
      <c r="I323" s="11">
        <f t="shared" si="8"/>
        <v>2014</v>
      </c>
      <c r="J323" s="11">
        <f t="shared" si="9"/>
        <v>3</v>
      </c>
    </row>
    <row r="324" spans="2:10" ht="15" hidden="1" x14ac:dyDescent="0.25">
      <c r="B324">
        <v>5146</v>
      </c>
      <c r="C324">
        <v>5052</v>
      </c>
      <c r="D324" t="s">
        <v>30</v>
      </c>
      <c r="E324">
        <v>200</v>
      </c>
      <c r="F324" t="s">
        <v>59</v>
      </c>
      <c r="G324" s="16">
        <v>41721</v>
      </c>
      <c r="H324">
        <v>4723</v>
      </c>
      <c r="I324" s="11">
        <f t="shared" si="8"/>
        <v>2014</v>
      </c>
      <c r="J324" s="11">
        <f t="shared" si="9"/>
        <v>3</v>
      </c>
    </row>
    <row r="325" spans="2:10" ht="15" hidden="1" x14ac:dyDescent="0.25">
      <c r="B325">
        <v>5147</v>
      </c>
      <c r="C325">
        <v>5050</v>
      </c>
      <c r="D325" t="s">
        <v>36</v>
      </c>
      <c r="E325">
        <v>200</v>
      </c>
      <c r="F325" t="s">
        <v>59</v>
      </c>
      <c r="G325" s="16">
        <v>41717</v>
      </c>
      <c r="H325">
        <v>8339</v>
      </c>
      <c r="I325" s="11">
        <f t="shared" si="8"/>
        <v>2014</v>
      </c>
      <c r="J325" s="11">
        <f t="shared" si="9"/>
        <v>3</v>
      </c>
    </row>
    <row r="326" spans="2:10" ht="15" hidden="1" x14ac:dyDescent="0.25">
      <c r="B326">
        <v>5148</v>
      </c>
      <c r="C326">
        <v>5020</v>
      </c>
      <c r="D326" t="s">
        <v>24</v>
      </c>
      <c r="E326">
        <v>200</v>
      </c>
      <c r="F326" t="s">
        <v>59</v>
      </c>
      <c r="G326" s="16">
        <v>41726</v>
      </c>
      <c r="H326">
        <v>4107</v>
      </c>
      <c r="I326" s="11">
        <f t="shared" si="8"/>
        <v>2014</v>
      </c>
      <c r="J326" s="11">
        <f t="shared" si="9"/>
        <v>3</v>
      </c>
    </row>
    <row r="327" spans="2:10" ht="15" hidden="1" x14ac:dyDescent="0.25">
      <c r="B327">
        <v>5149</v>
      </c>
      <c r="C327">
        <v>5054</v>
      </c>
      <c r="D327" t="s">
        <v>35</v>
      </c>
      <c r="E327">
        <v>200</v>
      </c>
      <c r="F327" t="s">
        <v>59</v>
      </c>
      <c r="G327" s="16">
        <v>41726</v>
      </c>
      <c r="H327">
        <v>3008</v>
      </c>
      <c r="I327" s="11">
        <f t="shared" si="8"/>
        <v>2014</v>
      </c>
      <c r="J327" s="11">
        <f t="shared" si="9"/>
        <v>3</v>
      </c>
    </row>
    <row r="328" spans="2:10" ht="15" hidden="1" x14ac:dyDescent="0.25">
      <c r="B328">
        <v>5150</v>
      </c>
      <c r="C328">
        <v>5041</v>
      </c>
      <c r="D328" t="s">
        <v>26</v>
      </c>
      <c r="E328">
        <v>200</v>
      </c>
      <c r="F328" t="s">
        <v>59</v>
      </c>
      <c r="G328" s="16">
        <v>41704</v>
      </c>
      <c r="H328">
        <v>6943</v>
      </c>
      <c r="I328" s="11">
        <f t="shared" si="8"/>
        <v>2014</v>
      </c>
      <c r="J328" s="11">
        <f t="shared" si="9"/>
        <v>3</v>
      </c>
    </row>
    <row r="329" spans="2:10" ht="15" hidden="1" x14ac:dyDescent="0.25">
      <c r="B329">
        <v>5151</v>
      </c>
      <c r="C329">
        <v>5040</v>
      </c>
      <c r="D329" t="s">
        <v>34</v>
      </c>
      <c r="E329">
        <v>200</v>
      </c>
      <c r="F329" t="s">
        <v>59</v>
      </c>
      <c r="G329" s="16">
        <v>41699</v>
      </c>
      <c r="H329">
        <v>9134</v>
      </c>
      <c r="I329" s="11">
        <f t="shared" si="8"/>
        <v>2014</v>
      </c>
      <c r="J329" s="11">
        <f t="shared" si="9"/>
        <v>3</v>
      </c>
    </row>
    <row r="330" spans="2:10" ht="15" hidden="1" x14ac:dyDescent="0.25">
      <c r="B330">
        <v>5152</v>
      </c>
      <c r="C330">
        <v>5056</v>
      </c>
      <c r="D330" t="s">
        <v>33</v>
      </c>
      <c r="E330">
        <v>200</v>
      </c>
      <c r="F330" t="s">
        <v>59</v>
      </c>
      <c r="G330" s="16">
        <v>41716</v>
      </c>
      <c r="H330">
        <v>2757</v>
      </c>
      <c r="I330" s="11">
        <f t="shared" si="8"/>
        <v>2014</v>
      </c>
      <c r="J330" s="11">
        <f t="shared" si="9"/>
        <v>3</v>
      </c>
    </row>
    <row r="331" spans="2:10" ht="15" hidden="1" x14ac:dyDescent="0.25">
      <c r="B331">
        <v>5153</v>
      </c>
      <c r="C331">
        <v>5021</v>
      </c>
      <c r="D331" t="s">
        <v>29</v>
      </c>
      <c r="E331">
        <v>200</v>
      </c>
      <c r="F331" t="s">
        <v>59</v>
      </c>
      <c r="G331" s="16">
        <v>41707</v>
      </c>
      <c r="H331">
        <v>8543</v>
      </c>
      <c r="I331" s="11">
        <f t="shared" si="8"/>
        <v>2014</v>
      </c>
      <c r="J331" s="11">
        <f t="shared" si="9"/>
        <v>3</v>
      </c>
    </row>
    <row r="332" spans="2:10" ht="15" hidden="1" x14ac:dyDescent="0.25">
      <c r="B332">
        <v>5154</v>
      </c>
      <c r="C332">
        <v>5022</v>
      </c>
      <c r="D332" t="s">
        <v>31</v>
      </c>
      <c r="E332">
        <v>200</v>
      </c>
      <c r="F332" t="s">
        <v>59</v>
      </c>
      <c r="G332" s="16">
        <v>41729</v>
      </c>
      <c r="H332">
        <v>8792</v>
      </c>
      <c r="I332" s="11">
        <f t="shared" ref="I332:I395" si="10">YEAR(G332)</f>
        <v>2014</v>
      </c>
      <c r="J332" s="11">
        <f t="shared" ref="J332:J395" si="11">MONTH(G332)</f>
        <v>3</v>
      </c>
    </row>
    <row r="333" spans="2:10" ht="15" hidden="1" x14ac:dyDescent="0.25">
      <c r="B333">
        <v>5155</v>
      </c>
      <c r="C333">
        <v>5051</v>
      </c>
      <c r="D333" t="s">
        <v>28</v>
      </c>
      <c r="E333">
        <v>200</v>
      </c>
      <c r="F333" t="s">
        <v>59</v>
      </c>
      <c r="G333" s="16">
        <v>41715</v>
      </c>
      <c r="H333">
        <v>7769</v>
      </c>
      <c r="I333" s="11">
        <f t="shared" si="10"/>
        <v>2014</v>
      </c>
      <c r="J333" s="11">
        <f t="shared" si="11"/>
        <v>3</v>
      </c>
    </row>
    <row r="334" spans="2:10" ht="15" hidden="1" x14ac:dyDescent="0.25">
      <c r="B334">
        <v>5156</v>
      </c>
      <c r="C334">
        <v>5030</v>
      </c>
      <c r="D334" t="s">
        <v>32</v>
      </c>
      <c r="E334">
        <v>200</v>
      </c>
      <c r="F334" t="s">
        <v>59</v>
      </c>
      <c r="G334" s="16">
        <v>41725</v>
      </c>
      <c r="H334">
        <v>1066</v>
      </c>
      <c r="I334" s="11">
        <f t="shared" si="10"/>
        <v>2014</v>
      </c>
      <c r="J334" s="11">
        <f t="shared" si="11"/>
        <v>3</v>
      </c>
    </row>
    <row r="335" spans="2:10" ht="15" hidden="1" x14ac:dyDescent="0.25">
      <c r="B335">
        <v>5157</v>
      </c>
      <c r="C335">
        <v>5055</v>
      </c>
      <c r="D335" t="s">
        <v>25</v>
      </c>
      <c r="E335">
        <v>200</v>
      </c>
      <c r="F335" t="s">
        <v>59</v>
      </c>
      <c r="G335" s="16">
        <v>41725</v>
      </c>
      <c r="H335">
        <v>9056</v>
      </c>
      <c r="I335" s="11">
        <f t="shared" si="10"/>
        <v>2014</v>
      </c>
      <c r="J335" s="11">
        <f t="shared" si="11"/>
        <v>3</v>
      </c>
    </row>
    <row r="336" spans="2:10" ht="15" hidden="1" x14ac:dyDescent="0.25">
      <c r="B336">
        <v>5158</v>
      </c>
      <c r="C336">
        <v>5053</v>
      </c>
      <c r="D336" t="s">
        <v>27</v>
      </c>
      <c r="E336">
        <v>200</v>
      </c>
      <c r="F336" t="s">
        <v>59</v>
      </c>
      <c r="G336" s="16">
        <v>41729</v>
      </c>
      <c r="H336">
        <v>3474</v>
      </c>
      <c r="I336" s="11">
        <f t="shared" si="10"/>
        <v>2014</v>
      </c>
      <c r="J336" s="11">
        <f t="shared" si="11"/>
        <v>3</v>
      </c>
    </row>
    <row r="337" spans="2:10" ht="15" hidden="1" x14ac:dyDescent="0.25">
      <c r="B337">
        <v>5159</v>
      </c>
      <c r="C337">
        <v>5052</v>
      </c>
      <c r="D337" t="s">
        <v>30</v>
      </c>
      <c r="E337">
        <v>410</v>
      </c>
      <c r="F337" t="s">
        <v>58</v>
      </c>
      <c r="G337" s="16">
        <v>41702</v>
      </c>
      <c r="H337">
        <v>3799</v>
      </c>
      <c r="I337" s="11">
        <f t="shared" si="10"/>
        <v>2014</v>
      </c>
      <c r="J337" s="11">
        <f t="shared" si="11"/>
        <v>3</v>
      </c>
    </row>
    <row r="338" spans="2:10" ht="15" hidden="1" x14ac:dyDescent="0.25">
      <c r="B338">
        <v>5160</v>
      </c>
      <c r="C338">
        <v>5050</v>
      </c>
      <c r="D338" t="s">
        <v>36</v>
      </c>
      <c r="E338">
        <v>410</v>
      </c>
      <c r="F338" t="s">
        <v>58</v>
      </c>
      <c r="G338" s="16">
        <v>41728</v>
      </c>
      <c r="H338">
        <v>5961</v>
      </c>
      <c r="I338" s="11">
        <f t="shared" si="10"/>
        <v>2014</v>
      </c>
      <c r="J338" s="11">
        <f t="shared" si="11"/>
        <v>3</v>
      </c>
    </row>
    <row r="339" spans="2:10" ht="15" hidden="1" x14ac:dyDescent="0.25">
      <c r="B339">
        <v>5161</v>
      </c>
      <c r="C339">
        <v>5020</v>
      </c>
      <c r="D339" t="s">
        <v>24</v>
      </c>
      <c r="E339">
        <v>410</v>
      </c>
      <c r="F339" t="s">
        <v>58</v>
      </c>
      <c r="G339" s="16">
        <v>41717</v>
      </c>
      <c r="H339">
        <v>9576</v>
      </c>
      <c r="I339" s="11">
        <f t="shared" si="10"/>
        <v>2014</v>
      </c>
      <c r="J339" s="11">
        <f t="shared" si="11"/>
        <v>3</v>
      </c>
    </row>
    <row r="340" spans="2:10" ht="15" hidden="1" x14ac:dyDescent="0.25">
      <c r="B340">
        <v>5162</v>
      </c>
      <c r="C340">
        <v>5054</v>
      </c>
      <c r="D340" t="s">
        <v>35</v>
      </c>
      <c r="E340">
        <v>410</v>
      </c>
      <c r="F340" t="s">
        <v>58</v>
      </c>
      <c r="G340" s="16">
        <v>41713</v>
      </c>
      <c r="H340">
        <v>9717</v>
      </c>
      <c r="I340" s="11">
        <f t="shared" si="10"/>
        <v>2014</v>
      </c>
      <c r="J340" s="11">
        <f t="shared" si="11"/>
        <v>3</v>
      </c>
    </row>
    <row r="341" spans="2:10" ht="15" hidden="1" x14ac:dyDescent="0.25">
      <c r="B341">
        <v>5163</v>
      </c>
      <c r="C341">
        <v>5041</v>
      </c>
      <c r="D341" t="s">
        <v>26</v>
      </c>
      <c r="E341">
        <v>410</v>
      </c>
      <c r="F341" t="s">
        <v>58</v>
      </c>
      <c r="G341" s="16">
        <v>41725</v>
      </c>
      <c r="H341">
        <v>7149</v>
      </c>
      <c r="I341" s="11">
        <f t="shared" si="10"/>
        <v>2014</v>
      </c>
      <c r="J341" s="11">
        <f t="shared" si="11"/>
        <v>3</v>
      </c>
    </row>
    <row r="342" spans="2:10" ht="15" hidden="1" x14ac:dyDescent="0.25">
      <c r="B342">
        <v>5164</v>
      </c>
      <c r="C342">
        <v>5040</v>
      </c>
      <c r="D342" t="s">
        <v>34</v>
      </c>
      <c r="E342">
        <v>410</v>
      </c>
      <c r="F342" t="s">
        <v>58</v>
      </c>
      <c r="G342" s="16">
        <v>41729</v>
      </c>
      <c r="H342">
        <v>6744</v>
      </c>
      <c r="I342" s="11">
        <f t="shared" si="10"/>
        <v>2014</v>
      </c>
      <c r="J342" s="11">
        <f t="shared" si="11"/>
        <v>3</v>
      </c>
    </row>
    <row r="343" spans="2:10" ht="15" hidden="1" x14ac:dyDescent="0.25">
      <c r="B343">
        <v>5165</v>
      </c>
      <c r="C343">
        <v>5056</v>
      </c>
      <c r="D343" t="s">
        <v>33</v>
      </c>
      <c r="E343">
        <v>410</v>
      </c>
      <c r="F343" t="s">
        <v>58</v>
      </c>
      <c r="G343" s="16">
        <v>41711</v>
      </c>
      <c r="H343">
        <v>7512</v>
      </c>
      <c r="I343" s="11">
        <f t="shared" si="10"/>
        <v>2014</v>
      </c>
      <c r="J343" s="11">
        <f t="shared" si="11"/>
        <v>3</v>
      </c>
    </row>
    <row r="344" spans="2:10" ht="15" hidden="1" x14ac:dyDescent="0.25">
      <c r="B344">
        <v>5166</v>
      </c>
      <c r="C344">
        <v>5021</v>
      </c>
      <c r="D344" t="s">
        <v>29</v>
      </c>
      <c r="E344">
        <v>410</v>
      </c>
      <c r="F344" t="s">
        <v>58</v>
      </c>
      <c r="G344" s="16">
        <v>41724</v>
      </c>
      <c r="H344">
        <v>1475</v>
      </c>
      <c r="I344" s="11">
        <f t="shared" si="10"/>
        <v>2014</v>
      </c>
      <c r="J344" s="11">
        <f t="shared" si="11"/>
        <v>3</v>
      </c>
    </row>
    <row r="345" spans="2:10" ht="15" hidden="1" x14ac:dyDescent="0.25">
      <c r="B345">
        <v>5167</v>
      </c>
      <c r="C345">
        <v>5022</v>
      </c>
      <c r="D345" t="s">
        <v>31</v>
      </c>
      <c r="E345">
        <v>410</v>
      </c>
      <c r="F345" t="s">
        <v>58</v>
      </c>
      <c r="G345" s="16">
        <v>41699</v>
      </c>
      <c r="H345">
        <v>1371</v>
      </c>
      <c r="I345" s="11">
        <f t="shared" si="10"/>
        <v>2014</v>
      </c>
      <c r="J345" s="11">
        <f t="shared" si="11"/>
        <v>3</v>
      </c>
    </row>
    <row r="346" spans="2:10" ht="15" hidden="1" x14ac:dyDescent="0.25">
      <c r="B346">
        <v>5168</v>
      </c>
      <c r="C346">
        <v>5051</v>
      </c>
      <c r="D346" t="s">
        <v>28</v>
      </c>
      <c r="E346">
        <v>410</v>
      </c>
      <c r="F346" t="s">
        <v>58</v>
      </c>
      <c r="G346" s="16">
        <v>41699</v>
      </c>
      <c r="H346">
        <v>517</v>
      </c>
      <c r="I346" s="11">
        <f t="shared" si="10"/>
        <v>2014</v>
      </c>
      <c r="J346" s="11">
        <f t="shared" si="11"/>
        <v>3</v>
      </c>
    </row>
    <row r="347" spans="2:10" ht="15" hidden="1" x14ac:dyDescent="0.25">
      <c r="B347">
        <v>5169</v>
      </c>
      <c r="C347">
        <v>5030</v>
      </c>
      <c r="D347" t="s">
        <v>32</v>
      </c>
      <c r="E347">
        <v>410</v>
      </c>
      <c r="F347" t="s">
        <v>58</v>
      </c>
      <c r="G347" s="16">
        <v>41715</v>
      </c>
      <c r="H347">
        <v>4627</v>
      </c>
      <c r="I347" s="11">
        <f t="shared" si="10"/>
        <v>2014</v>
      </c>
      <c r="J347" s="11">
        <f t="shared" si="11"/>
        <v>3</v>
      </c>
    </row>
    <row r="348" spans="2:10" ht="15" hidden="1" x14ac:dyDescent="0.25">
      <c r="B348">
        <v>5170</v>
      </c>
      <c r="C348">
        <v>5055</v>
      </c>
      <c r="D348" t="s">
        <v>25</v>
      </c>
      <c r="E348">
        <v>410</v>
      </c>
      <c r="F348" t="s">
        <v>58</v>
      </c>
      <c r="G348" s="16">
        <v>41723</v>
      </c>
      <c r="H348">
        <v>6431</v>
      </c>
      <c r="I348" s="11">
        <f t="shared" si="10"/>
        <v>2014</v>
      </c>
      <c r="J348" s="11">
        <f t="shared" si="11"/>
        <v>3</v>
      </c>
    </row>
    <row r="349" spans="2:10" ht="15" hidden="1" x14ac:dyDescent="0.25">
      <c r="B349">
        <v>5171</v>
      </c>
      <c r="C349">
        <v>5053</v>
      </c>
      <c r="D349" t="s">
        <v>27</v>
      </c>
      <c r="E349">
        <v>410</v>
      </c>
      <c r="F349" t="s">
        <v>58</v>
      </c>
      <c r="G349" s="16">
        <v>41699</v>
      </c>
      <c r="H349">
        <v>9927</v>
      </c>
      <c r="I349" s="11">
        <f t="shared" si="10"/>
        <v>2014</v>
      </c>
      <c r="J349" s="11">
        <f t="shared" si="11"/>
        <v>3</v>
      </c>
    </row>
    <row r="350" spans="2:10" ht="15" hidden="1" x14ac:dyDescent="0.25">
      <c r="B350">
        <v>5172</v>
      </c>
      <c r="C350">
        <v>5052</v>
      </c>
      <c r="D350" t="s">
        <v>30</v>
      </c>
      <c r="E350">
        <v>420</v>
      </c>
      <c r="F350" t="s">
        <v>57</v>
      </c>
      <c r="G350" s="16">
        <v>41718</v>
      </c>
      <c r="H350">
        <v>8063</v>
      </c>
      <c r="I350" s="11">
        <f t="shared" si="10"/>
        <v>2014</v>
      </c>
      <c r="J350" s="11">
        <f t="shared" si="11"/>
        <v>3</v>
      </c>
    </row>
    <row r="351" spans="2:10" ht="15" hidden="1" x14ac:dyDescent="0.25">
      <c r="B351">
        <v>5173</v>
      </c>
      <c r="C351">
        <v>5050</v>
      </c>
      <c r="D351" t="s">
        <v>36</v>
      </c>
      <c r="E351">
        <v>420</v>
      </c>
      <c r="F351" t="s">
        <v>57</v>
      </c>
      <c r="G351" s="16">
        <v>41709</v>
      </c>
      <c r="H351">
        <v>4675</v>
      </c>
      <c r="I351" s="11">
        <f t="shared" si="10"/>
        <v>2014</v>
      </c>
      <c r="J351" s="11">
        <f t="shared" si="11"/>
        <v>3</v>
      </c>
    </row>
    <row r="352" spans="2:10" ht="15" hidden="1" x14ac:dyDescent="0.25">
      <c r="B352">
        <v>5174</v>
      </c>
      <c r="C352">
        <v>5020</v>
      </c>
      <c r="D352" t="s">
        <v>24</v>
      </c>
      <c r="E352">
        <v>420</v>
      </c>
      <c r="F352" t="s">
        <v>57</v>
      </c>
      <c r="G352" s="16">
        <v>41705</v>
      </c>
      <c r="H352">
        <v>9341</v>
      </c>
      <c r="I352" s="11">
        <f t="shared" si="10"/>
        <v>2014</v>
      </c>
      <c r="J352" s="11">
        <f t="shared" si="11"/>
        <v>3</v>
      </c>
    </row>
    <row r="353" spans="2:10" ht="15" hidden="1" x14ac:dyDescent="0.25">
      <c r="B353">
        <v>5175</v>
      </c>
      <c r="C353">
        <v>5054</v>
      </c>
      <c r="D353" t="s">
        <v>35</v>
      </c>
      <c r="E353">
        <v>420</v>
      </c>
      <c r="F353" t="s">
        <v>57</v>
      </c>
      <c r="G353" s="16">
        <v>41722</v>
      </c>
      <c r="H353">
        <v>3333</v>
      </c>
      <c r="I353" s="11">
        <f t="shared" si="10"/>
        <v>2014</v>
      </c>
      <c r="J353" s="11">
        <f t="shared" si="11"/>
        <v>3</v>
      </c>
    </row>
    <row r="354" spans="2:10" ht="15" hidden="1" x14ac:dyDescent="0.25">
      <c r="B354">
        <v>5176</v>
      </c>
      <c r="C354">
        <v>5041</v>
      </c>
      <c r="D354" t="s">
        <v>26</v>
      </c>
      <c r="E354">
        <v>420</v>
      </c>
      <c r="F354" t="s">
        <v>57</v>
      </c>
      <c r="G354" s="16">
        <v>41723</v>
      </c>
      <c r="H354">
        <v>1554</v>
      </c>
      <c r="I354" s="11">
        <f t="shared" si="10"/>
        <v>2014</v>
      </c>
      <c r="J354" s="11">
        <f t="shared" si="11"/>
        <v>3</v>
      </c>
    </row>
    <row r="355" spans="2:10" ht="15" hidden="1" x14ac:dyDescent="0.25">
      <c r="B355">
        <v>5177</v>
      </c>
      <c r="C355">
        <v>5040</v>
      </c>
      <c r="D355" t="s">
        <v>34</v>
      </c>
      <c r="E355">
        <v>420</v>
      </c>
      <c r="F355" t="s">
        <v>57</v>
      </c>
      <c r="G355" s="16">
        <v>41704</v>
      </c>
      <c r="H355">
        <v>4760</v>
      </c>
      <c r="I355" s="11">
        <f t="shared" si="10"/>
        <v>2014</v>
      </c>
      <c r="J355" s="11">
        <f t="shared" si="11"/>
        <v>3</v>
      </c>
    </row>
    <row r="356" spans="2:10" ht="15" hidden="1" x14ac:dyDescent="0.25">
      <c r="B356">
        <v>5178</v>
      </c>
      <c r="C356">
        <v>5056</v>
      </c>
      <c r="D356" t="s">
        <v>33</v>
      </c>
      <c r="E356">
        <v>420</v>
      </c>
      <c r="F356" t="s">
        <v>57</v>
      </c>
      <c r="G356" s="16">
        <v>41723</v>
      </c>
      <c r="H356">
        <v>8809</v>
      </c>
      <c r="I356" s="11">
        <f t="shared" si="10"/>
        <v>2014</v>
      </c>
      <c r="J356" s="11">
        <f t="shared" si="11"/>
        <v>3</v>
      </c>
    </row>
    <row r="357" spans="2:10" ht="15" hidden="1" x14ac:dyDescent="0.25">
      <c r="B357">
        <v>5179</v>
      </c>
      <c r="C357">
        <v>5021</v>
      </c>
      <c r="D357" t="s">
        <v>29</v>
      </c>
      <c r="E357">
        <v>420</v>
      </c>
      <c r="F357" t="s">
        <v>57</v>
      </c>
      <c r="G357" s="16">
        <v>41723</v>
      </c>
      <c r="H357">
        <v>6367</v>
      </c>
      <c r="I357" s="11">
        <f t="shared" si="10"/>
        <v>2014</v>
      </c>
      <c r="J357" s="11">
        <f t="shared" si="11"/>
        <v>3</v>
      </c>
    </row>
    <row r="358" spans="2:10" ht="15" hidden="1" x14ac:dyDescent="0.25">
      <c r="B358">
        <v>5180</v>
      </c>
      <c r="C358">
        <v>5022</v>
      </c>
      <c r="D358" t="s">
        <v>31</v>
      </c>
      <c r="E358">
        <v>420</v>
      </c>
      <c r="F358" t="s">
        <v>57</v>
      </c>
      <c r="G358" s="16">
        <v>41702</v>
      </c>
      <c r="H358">
        <v>7562</v>
      </c>
      <c r="I358" s="11">
        <f t="shared" si="10"/>
        <v>2014</v>
      </c>
      <c r="J358" s="11">
        <f t="shared" si="11"/>
        <v>3</v>
      </c>
    </row>
    <row r="359" spans="2:10" ht="15" hidden="1" x14ac:dyDescent="0.25">
      <c r="B359">
        <v>5181</v>
      </c>
      <c r="C359">
        <v>5051</v>
      </c>
      <c r="D359" t="s">
        <v>28</v>
      </c>
      <c r="E359">
        <v>420</v>
      </c>
      <c r="F359" t="s">
        <v>57</v>
      </c>
      <c r="G359" s="16">
        <v>41728</v>
      </c>
      <c r="H359">
        <v>333</v>
      </c>
      <c r="I359" s="11">
        <f t="shared" si="10"/>
        <v>2014</v>
      </c>
      <c r="J359" s="11">
        <f t="shared" si="11"/>
        <v>3</v>
      </c>
    </row>
    <row r="360" spans="2:10" ht="15" hidden="1" x14ac:dyDescent="0.25">
      <c r="B360">
        <v>5182</v>
      </c>
      <c r="C360">
        <v>5030</v>
      </c>
      <c r="D360" t="s">
        <v>32</v>
      </c>
      <c r="E360">
        <v>420</v>
      </c>
      <c r="F360" t="s">
        <v>57</v>
      </c>
      <c r="G360" s="16">
        <v>41723</v>
      </c>
      <c r="H360">
        <v>3849</v>
      </c>
      <c r="I360" s="11">
        <f t="shared" si="10"/>
        <v>2014</v>
      </c>
      <c r="J360" s="11">
        <f t="shared" si="11"/>
        <v>3</v>
      </c>
    </row>
    <row r="361" spans="2:10" ht="15" hidden="1" x14ac:dyDescent="0.25">
      <c r="B361">
        <v>5183</v>
      </c>
      <c r="C361">
        <v>5055</v>
      </c>
      <c r="D361" t="s">
        <v>25</v>
      </c>
      <c r="E361">
        <v>420</v>
      </c>
      <c r="F361" t="s">
        <v>57</v>
      </c>
      <c r="G361" s="16">
        <v>41700</v>
      </c>
      <c r="H361">
        <v>6386</v>
      </c>
      <c r="I361" s="11">
        <f t="shared" si="10"/>
        <v>2014</v>
      </c>
      <c r="J361" s="11">
        <f t="shared" si="11"/>
        <v>3</v>
      </c>
    </row>
    <row r="362" spans="2:10" ht="15" hidden="1" x14ac:dyDescent="0.25">
      <c r="B362">
        <v>5184</v>
      </c>
      <c r="C362">
        <v>5053</v>
      </c>
      <c r="D362" t="s">
        <v>27</v>
      </c>
      <c r="E362">
        <v>420</v>
      </c>
      <c r="F362" t="s">
        <v>57</v>
      </c>
      <c r="G362" s="16">
        <v>41699</v>
      </c>
      <c r="H362">
        <v>269</v>
      </c>
      <c r="I362" s="11">
        <f t="shared" si="10"/>
        <v>2014</v>
      </c>
      <c r="J362" s="11">
        <f t="shared" si="11"/>
        <v>3</v>
      </c>
    </row>
    <row r="363" spans="2:10" ht="15" hidden="1" x14ac:dyDescent="0.25">
      <c r="B363">
        <v>5185</v>
      </c>
      <c r="C363">
        <v>5052</v>
      </c>
      <c r="D363" t="s">
        <v>30</v>
      </c>
      <c r="E363">
        <v>101</v>
      </c>
      <c r="F363" t="s">
        <v>56</v>
      </c>
      <c r="G363" s="16">
        <v>41705</v>
      </c>
      <c r="H363">
        <v>7800</v>
      </c>
      <c r="I363" s="11">
        <f t="shared" si="10"/>
        <v>2014</v>
      </c>
      <c r="J363" s="11">
        <f t="shared" si="11"/>
        <v>3</v>
      </c>
    </row>
    <row r="364" spans="2:10" ht="15" hidden="1" x14ac:dyDescent="0.25">
      <c r="B364">
        <v>5186</v>
      </c>
      <c r="C364">
        <v>5050</v>
      </c>
      <c r="D364" t="s">
        <v>36</v>
      </c>
      <c r="E364">
        <v>101</v>
      </c>
      <c r="F364" t="s">
        <v>56</v>
      </c>
      <c r="G364" s="16">
        <v>41719</v>
      </c>
      <c r="H364">
        <v>9655</v>
      </c>
      <c r="I364" s="11">
        <f t="shared" si="10"/>
        <v>2014</v>
      </c>
      <c r="J364" s="11">
        <f t="shared" si="11"/>
        <v>3</v>
      </c>
    </row>
    <row r="365" spans="2:10" ht="15" hidden="1" x14ac:dyDescent="0.25">
      <c r="B365">
        <v>5187</v>
      </c>
      <c r="C365">
        <v>5020</v>
      </c>
      <c r="D365" t="s">
        <v>24</v>
      </c>
      <c r="E365">
        <v>101</v>
      </c>
      <c r="F365" t="s">
        <v>56</v>
      </c>
      <c r="G365" s="16">
        <v>41722</v>
      </c>
      <c r="H365">
        <v>9862</v>
      </c>
      <c r="I365" s="11">
        <f t="shared" si="10"/>
        <v>2014</v>
      </c>
      <c r="J365" s="11">
        <f t="shared" si="11"/>
        <v>3</v>
      </c>
    </row>
    <row r="366" spans="2:10" ht="15" hidden="1" x14ac:dyDescent="0.25">
      <c r="B366">
        <v>5188</v>
      </c>
      <c r="C366">
        <v>5054</v>
      </c>
      <c r="D366" t="s">
        <v>35</v>
      </c>
      <c r="E366">
        <v>101</v>
      </c>
      <c r="F366" t="s">
        <v>56</v>
      </c>
      <c r="G366" s="16">
        <v>41727</v>
      </c>
      <c r="H366">
        <v>6846</v>
      </c>
      <c r="I366" s="11">
        <f t="shared" si="10"/>
        <v>2014</v>
      </c>
      <c r="J366" s="11">
        <f t="shared" si="11"/>
        <v>3</v>
      </c>
    </row>
    <row r="367" spans="2:10" ht="15" hidden="1" x14ac:dyDescent="0.25">
      <c r="B367">
        <v>5189</v>
      </c>
      <c r="C367">
        <v>5041</v>
      </c>
      <c r="D367" t="s">
        <v>26</v>
      </c>
      <c r="E367">
        <v>101</v>
      </c>
      <c r="F367" t="s">
        <v>56</v>
      </c>
      <c r="G367" s="16">
        <v>41703</v>
      </c>
      <c r="H367">
        <v>2423</v>
      </c>
      <c r="I367" s="11">
        <f t="shared" si="10"/>
        <v>2014</v>
      </c>
      <c r="J367" s="11">
        <f t="shared" si="11"/>
        <v>3</v>
      </c>
    </row>
    <row r="368" spans="2:10" ht="15" hidden="1" x14ac:dyDescent="0.25">
      <c r="B368">
        <v>5190</v>
      </c>
      <c r="C368">
        <v>5040</v>
      </c>
      <c r="D368" t="s">
        <v>34</v>
      </c>
      <c r="E368">
        <v>101</v>
      </c>
      <c r="F368" t="s">
        <v>56</v>
      </c>
      <c r="G368" s="16">
        <v>41725</v>
      </c>
      <c r="H368">
        <v>322</v>
      </c>
      <c r="I368" s="11">
        <f t="shared" si="10"/>
        <v>2014</v>
      </c>
      <c r="J368" s="11">
        <f t="shared" si="11"/>
        <v>3</v>
      </c>
    </row>
    <row r="369" spans="2:10" ht="15" hidden="1" x14ac:dyDescent="0.25">
      <c r="B369">
        <v>5191</v>
      </c>
      <c r="C369">
        <v>5056</v>
      </c>
      <c r="D369" t="s">
        <v>33</v>
      </c>
      <c r="E369">
        <v>101</v>
      </c>
      <c r="F369" t="s">
        <v>56</v>
      </c>
      <c r="G369" s="16">
        <v>41726</v>
      </c>
      <c r="H369">
        <v>385</v>
      </c>
      <c r="I369" s="11">
        <f t="shared" si="10"/>
        <v>2014</v>
      </c>
      <c r="J369" s="11">
        <f t="shared" si="11"/>
        <v>3</v>
      </c>
    </row>
    <row r="370" spans="2:10" ht="15" hidden="1" x14ac:dyDescent="0.25">
      <c r="B370">
        <v>5192</v>
      </c>
      <c r="C370">
        <v>5021</v>
      </c>
      <c r="D370" t="s">
        <v>29</v>
      </c>
      <c r="E370">
        <v>101</v>
      </c>
      <c r="F370" t="s">
        <v>56</v>
      </c>
      <c r="G370" s="16">
        <v>41712</v>
      </c>
      <c r="H370">
        <v>6299</v>
      </c>
      <c r="I370" s="11">
        <f t="shared" si="10"/>
        <v>2014</v>
      </c>
      <c r="J370" s="11">
        <f t="shared" si="11"/>
        <v>3</v>
      </c>
    </row>
    <row r="371" spans="2:10" ht="15" hidden="1" x14ac:dyDescent="0.25">
      <c r="B371">
        <v>5193</v>
      </c>
      <c r="C371">
        <v>5022</v>
      </c>
      <c r="D371" t="s">
        <v>31</v>
      </c>
      <c r="E371">
        <v>101</v>
      </c>
      <c r="F371" t="s">
        <v>56</v>
      </c>
      <c r="G371" s="16">
        <v>41717</v>
      </c>
      <c r="H371">
        <v>2886</v>
      </c>
      <c r="I371" s="11">
        <f t="shared" si="10"/>
        <v>2014</v>
      </c>
      <c r="J371" s="11">
        <f t="shared" si="11"/>
        <v>3</v>
      </c>
    </row>
    <row r="372" spans="2:10" ht="15" hidden="1" x14ac:dyDescent="0.25">
      <c r="B372">
        <v>5194</v>
      </c>
      <c r="C372">
        <v>5051</v>
      </c>
      <c r="D372" t="s">
        <v>28</v>
      </c>
      <c r="E372">
        <v>101</v>
      </c>
      <c r="F372" t="s">
        <v>56</v>
      </c>
      <c r="G372" s="16">
        <v>41728</v>
      </c>
      <c r="H372">
        <v>8082</v>
      </c>
      <c r="I372" s="11">
        <f t="shared" si="10"/>
        <v>2014</v>
      </c>
      <c r="J372" s="11">
        <f t="shared" si="11"/>
        <v>3</v>
      </c>
    </row>
    <row r="373" spans="2:10" ht="15" hidden="1" x14ac:dyDescent="0.25">
      <c r="B373">
        <v>5195</v>
      </c>
      <c r="C373">
        <v>5030</v>
      </c>
      <c r="D373" t="s">
        <v>32</v>
      </c>
      <c r="E373">
        <v>101</v>
      </c>
      <c r="F373" t="s">
        <v>56</v>
      </c>
      <c r="G373" s="16">
        <v>41702</v>
      </c>
      <c r="H373">
        <v>4385</v>
      </c>
      <c r="I373" s="11">
        <f t="shared" si="10"/>
        <v>2014</v>
      </c>
      <c r="J373" s="11">
        <f t="shared" si="11"/>
        <v>3</v>
      </c>
    </row>
    <row r="374" spans="2:10" ht="15" hidden="1" x14ac:dyDescent="0.25">
      <c r="B374">
        <v>5196</v>
      </c>
      <c r="C374">
        <v>5055</v>
      </c>
      <c r="D374" t="s">
        <v>25</v>
      </c>
      <c r="E374">
        <v>101</v>
      </c>
      <c r="F374" t="s">
        <v>56</v>
      </c>
      <c r="G374" s="16">
        <v>41724</v>
      </c>
      <c r="H374">
        <v>689</v>
      </c>
      <c r="I374" s="11">
        <f t="shared" si="10"/>
        <v>2014</v>
      </c>
      <c r="J374" s="11">
        <f t="shared" si="11"/>
        <v>3</v>
      </c>
    </row>
    <row r="375" spans="2:10" ht="15" hidden="1" x14ac:dyDescent="0.25">
      <c r="B375">
        <v>5197</v>
      </c>
      <c r="C375">
        <v>5053</v>
      </c>
      <c r="D375" t="s">
        <v>27</v>
      </c>
      <c r="E375">
        <v>101</v>
      </c>
      <c r="F375" t="s">
        <v>56</v>
      </c>
      <c r="G375" s="16">
        <v>41699</v>
      </c>
      <c r="H375">
        <v>8073</v>
      </c>
      <c r="I375" s="11">
        <f t="shared" si="10"/>
        <v>2014</v>
      </c>
      <c r="J375" s="11">
        <f t="shared" si="11"/>
        <v>3</v>
      </c>
    </row>
    <row r="376" spans="2:10" ht="15" x14ac:dyDescent="0.25">
      <c r="B376">
        <v>5198</v>
      </c>
      <c r="C376">
        <v>5052</v>
      </c>
      <c r="D376" t="s">
        <v>30</v>
      </c>
      <c r="E376">
        <v>400</v>
      </c>
      <c r="F376" t="s">
        <v>49</v>
      </c>
      <c r="G376" s="16">
        <v>41722</v>
      </c>
      <c r="H376">
        <v>6718</v>
      </c>
      <c r="I376" s="11">
        <f t="shared" si="10"/>
        <v>2014</v>
      </c>
      <c r="J376" s="11">
        <f t="shared" si="11"/>
        <v>3</v>
      </c>
    </row>
    <row r="377" spans="2:10" ht="15" x14ac:dyDescent="0.25">
      <c r="B377">
        <v>5199</v>
      </c>
      <c r="C377">
        <v>5050</v>
      </c>
      <c r="D377" t="s">
        <v>36</v>
      </c>
      <c r="E377">
        <v>400</v>
      </c>
      <c r="F377" t="s">
        <v>49</v>
      </c>
      <c r="G377" s="16">
        <v>41705</v>
      </c>
      <c r="H377">
        <v>7243</v>
      </c>
      <c r="I377" s="11">
        <f t="shared" si="10"/>
        <v>2014</v>
      </c>
      <c r="J377" s="11">
        <f t="shared" si="11"/>
        <v>3</v>
      </c>
    </row>
    <row r="378" spans="2:10" ht="15" x14ac:dyDescent="0.25">
      <c r="B378">
        <v>5200</v>
      </c>
      <c r="C378">
        <v>5020</v>
      </c>
      <c r="D378" t="s">
        <v>24</v>
      </c>
      <c r="E378">
        <v>400</v>
      </c>
      <c r="F378" t="s">
        <v>49</v>
      </c>
      <c r="G378" s="16">
        <v>41725</v>
      </c>
      <c r="H378">
        <v>1349</v>
      </c>
      <c r="I378" s="11">
        <f t="shared" si="10"/>
        <v>2014</v>
      </c>
      <c r="J378" s="11">
        <f t="shared" si="11"/>
        <v>3</v>
      </c>
    </row>
    <row r="379" spans="2:10" ht="15" x14ac:dyDescent="0.25">
      <c r="B379">
        <v>5201</v>
      </c>
      <c r="C379">
        <v>5054</v>
      </c>
      <c r="D379" t="s">
        <v>35</v>
      </c>
      <c r="E379">
        <v>400</v>
      </c>
      <c r="F379" t="s">
        <v>49</v>
      </c>
      <c r="G379" s="16">
        <v>41721</v>
      </c>
      <c r="H379">
        <v>6033</v>
      </c>
      <c r="I379" s="11">
        <f t="shared" si="10"/>
        <v>2014</v>
      </c>
      <c r="J379" s="11">
        <f t="shared" si="11"/>
        <v>3</v>
      </c>
    </row>
    <row r="380" spans="2:10" ht="15" x14ac:dyDescent="0.25">
      <c r="B380">
        <v>5202</v>
      </c>
      <c r="C380">
        <v>5041</v>
      </c>
      <c r="D380" t="s">
        <v>26</v>
      </c>
      <c r="E380">
        <v>400</v>
      </c>
      <c r="F380" t="s">
        <v>49</v>
      </c>
      <c r="G380" s="16">
        <v>41702</v>
      </c>
      <c r="H380">
        <v>1822</v>
      </c>
      <c r="I380" s="11">
        <f t="shared" si="10"/>
        <v>2014</v>
      </c>
      <c r="J380" s="11">
        <f t="shared" si="11"/>
        <v>3</v>
      </c>
    </row>
    <row r="381" spans="2:10" ht="15" x14ac:dyDescent="0.25">
      <c r="B381">
        <v>5203</v>
      </c>
      <c r="C381">
        <v>5040</v>
      </c>
      <c r="D381" t="s">
        <v>34</v>
      </c>
      <c r="E381">
        <v>400</v>
      </c>
      <c r="F381" t="s">
        <v>49</v>
      </c>
      <c r="G381" s="16">
        <v>41723</v>
      </c>
      <c r="H381">
        <v>6610</v>
      </c>
      <c r="I381" s="11">
        <f t="shared" si="10"/>
        <v>2014</v>
      </c>
      <c r="J381" s="11">
        <f t="shared" si="11"/>
        <v>3</v>
      </c>
    </row>
    <row r="382" spans="2:10" ht="15" x14ac:dyDescent="0.25">
      <c r="B382">
        <v>5204</v>
      </c>
      <c r="C382">
        <v>5056</v>
      </c>
      <c r="D382" t="s">
        <v>33</v>
      </c>
      <c r="E382">
        <v>400</v>
      </c>
      <c r="F382" t="s">
        <v>49</v>
      </c>
      <c r="G382" s="16">
        <v>41721</v>
      </c>
      <c r="H382">
        <v>4721</v>
      </c>
      <c r="I382" s="11">
        <f t="shared" si="10"/>
        <v>2014</v>
      </c>
      <c r="J382" s="11">
        <f t="shared" si="11"/>
        <v>3</v>
      </c>
    </row>
    <row r="383" spans="2:10" ht="15" x14ac:dyDescent="0.25">
      <c r="B383">
        <v>5205</v>
      </c>
      <c r="C383">
        <v>5021</v>
      </c>
      <c r="D383" t="s">
        <v>29</v>
      </c>
      <c r="E383">
        <v>400</v>
      </c>
      <c r="F383" t="s">
        <v>49</v>
      </c>
      <c r="G383" s="16">
        <v>41725</v>
      </c>
      <c r="H383">
        <v>5174</v>
      </c>
      <c r="I383" s="11">
        <f t="shared" si="10"/>
        <v>2014</v>
      </c>
      <c r="J383" s="11">
        <f t="shared" si="11"/>
        <v>3</v>
      </c>
    </row>
    <row r="384" spans="2:10" ht="15" x14ac:dyDescent="0.25">
      <c r="B384">
        <v>5206</v>
      </c>
      <c r="C384">
        <v>5022</v>
      </c>
      <c r="D384" t="s">
        <v>31</v>
      </c>
      <c r="E384">
        <v>400</v>
      </c>
      <c r="F384" t="s">
        <v>49</v>
      </c>
      <c r="G384" s="16">
        <v>41711</v>
      </c>
      <c r="H384">
        <v>1156</v>
      </c>
      <c r="I384" s="11">
        <f t="shared" si="10"/>
        <v>2014</v>
      </c>
      <c r="J384" s="11">
        <f t="shared" si="11"/>
        <v>3</v>
      </c>
    </row>
    <row r="385" spans="2:10" ht="15" x14ac:dyDescent="0.25">
      <c r="B385">
        <v>5207</v>
      </c>
      <c r="C385">
        <v>5051</v>
      </c>
      <c r="D385" t="s">
        <v>28</v>
      </c>
      <c r="E385">
        <v>400</v>
      </c>
      <c r="F385" t="s">
        <v>49</v>
      </c>
      <c r="G385" s="16">
        <v>41709</v>
      </c>
      <c r="H385">
        <v>6766</v>
      </c>
      <c r="I385" s="11">
        <f t="shared" si="10"/>
        <v>2014</v>
      </c>
      <c r="J385" s="11">
        <f t="shared" si="11"/>
        <v>3</v>
      </c>
    </row>
    <row r="386" spans="2:10" ht="15" x14ac:dyDescent="0.25">
      <c r="B386">
        <v>5208</v>
      </c>
      <c r="C386">
        <v>5030</v>
      </c>
      <c r="D386" t="s">
        <v>32</v>
      </c>
      <c r="E386">
        <v>400</v>
      </c>
      <c r="F386" t="s">
        <v>49</v>
      </c>
      <c r="G386" s="16">
        <v>41705</v>
      </c>
      <c r="H386">
        <v>8967</v>
      </c>
      <c r="I386" s="11">
        <f t="shared" si="10"/>
        <v>2014</v>
      </c>
      <c r="J386" s="11">
        <f t="shared" si="11"/>
        <v>3</v>
      </c>
    </row>
    <row r="387" spans="2:10" ht="15" x14ac:dyDescent="0.25">
      <c r="B387">
        <v>5209</v>
      </c>
      <c r="C387">
        <v>5055</v>
      </c>
      <c r="D387" t="s">
        <v>25</v>
      </c>
      <c r="E387">
        <v>400</v>
      </c>
      <c r="F387" t="s">
        <v>49</v>
      </c>
      <c r="G387" s="16">
        <v>41720</v>
      </c>
      <c r="H387">
        <v>3199</v>
      </c>
      <c r="I387" s="11">
        <f t="shared" si="10"/>
        <v>2014</v>
      </c>
      <c r="J387" s="11">
        <f t="shared" si="11"/>
        <v>3</v>
      </c>
    </row>
    <row r="388" spans="2:10" ht="15" x14ac:dyDescent="0.25">
      <c r="B388">
        <v>5210</v>
      </c>
      <c r="C388">
        <v>5053</v>
      </c>
      <c r="D388" t="s">
        <v>27</v>
      </c>
      <c r="E388">
        <v>400</v>
      </c>
      <c r="F388" t="s">
        <v>49</v>
      </c>
      <c r="G388" s="16">
        <v>41716</v>
      </c>
      <c r="H388">
        <v>8546</v>
      </c>
      <c r="I388" s="11">
        <f t="shared" si="10"/>
        <v>2014</v>
      </c>
      <c r="J388" s="11">
        <f t="shared" si="11"/>
        <v>3</v>
      </c>
    </row>
    <row r="389" spans="2:10" ht="15" hidden="1" x14ac:dyDescent="0.25">
      <c r="B389">
        <v>5211</v>
      </c>
      <c r="C389">
        <v>5052</v>
      </c>
      <c r="D389" t="s">
        <v>30</v>
      </c>
      <c r="E389">
        <v>305</v>
      </c>
      <c r="F389" t="s">
        <v>34</v>
      </c>
      <c r="G389" s="16">
        <v>41716</v>
      </c>
      <c r="H389">
        <v>4478</v>
      </c>
      <c r="I389" s="11">
        <f t="shared" si="10"/>
        <v>2014</v>
      </c>
      <c r="J389" s="11">
        <f t="shared" si="11"/>
        <v>3</v>
      </c>
    </row>
    <row r="390" spans="2:10" ht="15" hidden="1" x14ac:dyDescent="0.25">
      <c r="B390">
        <v>5212</v>
      </c>
      <c r="C390">
        <v>5050</v>
      </c>
      <c r="D390" t="s">
        <v>36</v>
      </c>
      <c r="E390">
        <v>305</v>
      </c>
      <c r="F390" t="s">
        <v>34</v>
      </c>
      <c r="G390" s="16">
        <v>41707</v>
      </c>
      <c r="H390">
        <v>7959</v>
      </c>
      <c r="I390" s="11">
        <f t="shared" si="10"/>
        <v>2014</v>
      </c>
      <c r="J390" s="11">
        <f t="shared" si="11"/>
        <v>3</v>
      </c>
    </row>
    <row r="391" spans="2:10" ht="15" hidden="1" x14ac:dyDescent="0.25">
      <c r="B391">
        <v>5213</v>
      </c>
      <c r="C391">
        <v>5020</v>
      </c>
      <c r="D391" t="s">
        <v>24</v>
      </c>
      <c r="E391">
        <v>305</v>
      </c>
      <c r="F391" t="s">
        <v>34</v>
      </c>
      <c r="G391" s="16">
        <v>41716</v>
      </c>
      <c r="H391">
        <v>5444</v>
      </c>
      <c r="I391" s="11">
        <f t="shared" si="10"/>
        <v>2014</v>
      </c>
      <c r="J391" s="11">
        <f t="shared" si="11"/>
        <v>3</v>
      </c>
    </row>
    <row r="392" spans="2:10" ht="15" hidden="1" x14ac:dyDescent="0.25">
      <c r="B392">
        <v>5214</v>
      </c>
      <c r="C392">
        <v>5054</v>
      </c>
      <c r="D392" t="s">
        <v>35</v>
      </c>
      <c r="E392">
        <v>305</v>
      </c>
      <c r="F392" t="s">
        <v>34</v>
      </c>
      <c r="G392" s="16">
        <v>41716</v>
      </c>
      <c r="H392">
        <v>5129</v>
      </c>
      <c r="I392" s="11">
        <f t="shared" si="10"/>
        <v>2014</v>
      </c>
      <c r="J392" s="11">
        <f t="shared" si="11"/>
        <v>3</v>
      </c>
    </row>
    <row r="393" spans="2:10" ht="15" hidden="1" x14ac:dyDescent="0.25">
      <c r="B393">
        <v>5215</v>
      </c>
      <c r="C393">
        <v>5041</v>
      </c>
      <c r="D393" t="s">
        <v>26</v>
      </c>
      <c r="E393">
        <v>305</v>
      </c>
      <c r="F393" t="s">
        <v>34</v>
      </c>
      <c r="G393" s="16">
        <v>41725</v>
      </c>
      <c r="H393">
        <v>7406</v>
      </c>
      <c r="I393" s="11">
        <f t="shared" si="10"/>
        <v>2014</v>
      </c>
      <c r="J393" s="11">
        <f t="shared" si="11"/>
        <v>3</v>
      </c>
    </row>
    <row r="394" spans="2:10" ht="15" hidden="1" x14ac:dyDescent="0.25">
      <c r="B394">
        <v>5216</v>
      </c>
      <c r="C394">
        <v>5040</v>
      </c>
      <c r="D394" t="s">
        <v>34</v>
      </c>
      <c r="E394">
        <v>305</v>
      </c>
      <c r="F394" t="s">
        <v>34</v>
      </c>
      <c r="G394" s="16">
        <v>41724</v>
      </c>
      <c r="H394">
        <v>1636</v>
      </c>
      <c r="I394" s="11">
        <f t="shared" si="10"/>
        <v>2014</v>
      </c>
      <c r="J394" s="11">
        <f t="shared" si="11"/>
        <v>3</v>
      </c>
    </row>
    <row r="395" spans="2:10" ht="15" hidden="1" x14ac:dyDescent="0.25">
      <c r="B395">
        <v>5217</v>
      </c>
      <c r="C395">
        <v>5056</v>
      </c>
      <c r="D395" t="s">
        <v>33</v>
      </c>
      <c r="E395">
        <v>305</v>
      </c>
      <c r="F395" t="s">
        <v>34</v>
      </c>
      <c r="G395" s="16">
        <v>41725</v>
      </c>
      <c r="H395">
        <v>7340</v>
      </c>
      <c r="I395" s="11">
        <f t="shared" si="10"/>
        <v>2014</v>
      </c>
      <c r="J395" s="11">
        <f t="shared" si="11"/>
        <v>3</v>
      </c>
    </row>
    <row r="396" spans="2:10" ht="15" hidden="1" x14ac:dyDescent="0.25">
      <c r="B396">
        <v>5218</v>
      </c>
      <c r="C396">
        <v>5021</v>
      </c>
      <c r="D396" t="s">
        <v>29</v>
      </c>
      <c r="E396">
        <v>305</v>
      </c>
      <c r="F396" t="s">
        <v>34</v>
      </c>
      <c r="G396" s="16">
        <v>41729</v>
      </c>
      <c r="H396">
        <v>9925</v>
      </c>
      <c r="I396" s="11">
        <f t="shared" ref="I396:I459" si="12">YEAR(G396)</f>
        <v>2014</v>
      </c>
      <c r="J396" s="11">
        <f t="shared" ref="J396:J459" si="13">MONTH(G396)</f>
        <v>3</v>
      </c>
    </row>
    <row r="397" spans="2:10" ht="15" hidden="1" x14ac:dyDescent="0.25">
      <c r="B397">
        <v>5219</v>
      </c>
      <c r="C397">
        <v>5022</v>
      </c>
      <c r="D397" t="s">
        <v>31</v>
      </c>
      <c r="E397">
        <v>305</v>
      </c>
      <c r="F397" t="s">
        <v>34</v>
      </c>
      <c r="G397" s="16">
        <v>41706</v>
      </c>
      <c r="H397">
        <v>2664</v>
      </c>
      <c r="I397" s="11">
        <f t="shared" si="12"/>
        <v>2014</v>
      </c>
      <c r="J397" s="11">
        <f t="shared" si="13"/>
        <v>3</v>
      </c>
    </row>
    <row r="398" spans="2:10" ht="15" hidden="1" x14ac:dyDescent="0.25">
      <c r="B398">
        <v>5220</v>
      </c>
      <c r="C398">
        <v>5051</v>
      </c>
      <c r="D398" t="s">
        <v>28</v>
      </c>
      <c r="E398">
        <v>305</v>
      </c>
      <c r="F398" t="s">
        <v>34</v>
      </c>
      <c r="G398" s="16">
        <v>41720</v>
      </c>
      <c r="H398">
        <v>2045</v>
      </c>
      <c r="I398" s="11">
        <f t="shared" si="12"/>
        <v>2014</v>
      </c>
      <c r="J398" s="11">
        <f t="shared" si="13"/>
        <v>3</v>
      </c>
    </row>
    <row r="399" spans="2:10" ht="15" hidden="1" x14ac:dyDescent="0.25">
      <c r="B399">
        <v>5221</v>
      </c>
      <c r="C399">
        <v>5030</v>
      </c>
      <c r="D399" t="s">
        <v>32</v>
      </c>
      <c r="E399">
        <v>305</v>
      </c>
      <c r="F399" t="s">
        <v>34</v>
      </c>
      <c r="G399" s="16">
        <v>41713</v>
      </c>
      <c r="H399">
        <v>875</v>
      </c>
      <c r="I399" s="11">
        <f t="shared" si="12"/>
        <v>2014</v>
      </c>
      <c r="J399" s="11">
        <f t="shared" si="13"/>
        <v>3</v>
      </c>
    </row>
    <row r="400" spans="2:10" ht="15" hidden="1" x14ac:dyDescent="0.25">
      <c r="B400">
        <v>5222</v>
      </c>
      <c r="C400">
        <v>5055</v>
      </c>
      <c r="D400" t="s">
        <v>25</v>
      </c>
      <c r="E400">
        <v>305</v>
      </c>
      <c r="F400" t="s">
        <v>34</v>
      </c>
      <c r="G400" s="16">
        <v>41726</v>
      </c>
      <c r="H400">
        <v>6732</v>
      </c>
      <c r="I400" s="11">
        <f t="shared" si="12"/>
        <v>2014</v>
      </c>
      <c r="J400" s="11">
        <f t="shared" si="13"/>
        <v>3</v>
      </c>
    </row>
    <row r="401" spans="2:10" ht="15" hidden="1" x14ac:dyDescent="0.25">
      <c r="B401">
        <v>5223</v>
      </c>
      <c r="C401">
        <v>5053</v>
      </c>
      <c r="D401" t="s">
        <v>27</v>
      </c>
      <c r="E401">
        <v>305</v>
      </c>
      <c r="F401" t="s">
        <v>34</v>
      </c>
      <c r="G401" s="16">
        <v>41699</v>
      </c>
      <c r="H401">
        <v>7017</v>
      </c>
      <c r="I401" s="11">
        <f t="shared" si="12"/>
        <v>2014</v>
      </c>
      <c r="J401" s="11">
        <f t="shared" si="13"/>
        <v>3</v>
      </c>
    </row>
    <row r="402" spans="2:10" ht="15" hidden="1" x14ac:dyDescent="0.25">
      <c r="B402">
        <v>5224</v>
      </c>
      <c r="C402">
        <v>5052</v>
      </c>
      <c r="D402" t="s">
        <v>30</v>
      </c>
      <c r="E402">
        <v>102</v>
      </c>
      <c r="F402" t="s">
        <v>55</v>
      </c>
      <c r="G402" s="16">
        <v>41699</v>
      </c>
      <c r="H402">
        <v>8713</v>
      </c>
      <c r="I402" s="11">
        <f t="shared" si="12"/>
        <v>2014</v>
      </c>
      <c r="J402" s="11">
        <f t="shared" si="13"/>
        <v>3</v>
      </c>
    </row>
    <row r="403" spans="2:10" ht="15" hidden="1" x14ac:dyDescent="0.25">
      <c r="B403">
        <v>5225</v>
      </c>
      <c r="C403">
        <v>5050</v>
      </c>
      <c r="D403" t="s">
        <v>36</v>
      </c>
      <c r="E403">
        <v>102</v>
      </c>
      <c r="F403" t="s">
        <v>55</v>
      </c>
      <c r="G403" s="16">
        <v>41714</v>
      </c>
      <c r="H403">
        <v>6973</v>
      </c>
      <c r="I403" s="11">
        <f t="shared" si="12"/>
        <v>2014</v>
      </c>
      <c r="J403" s="11">
        <f t="shared" si="13"/>
        <v>3</v>
      </c>
    </row>
    <row r="404" spans="2:10" ht="15" hidden="1" x14ac:dyDescent="0.25">
      <c r="B404">
        <v>5226</v>
      </c>
      <c r="C404">
        <v>5020</v>
      </c>
      <c r="D404" t="s">
        <v>24</v>
      </c>
      <c r="E404">
        <v>102</v>
      </c>
      <c r="F404" t="s">
        <v>55</v>
      </c>
      <c r="G404" s="16">
        <v>41724</v>
      </c>
      <c r="H404">
        <v>8626</v>
      </c>
      <c r="I404" s="11">
        <f t="shared" si="12"/>
        <v>2014</v>
      </c>
      <c r="J404" s="11">
        <f t="shared" si="13"/>
        <v>3</v>
      </c>
    </row>
    <row r="405" spans="2:10" ht="15" hidden="1" x14ac:dyDescent="0.25">
      <c r="B405">
        <v>5227</v>
      </c>
      <c r="C405">
        <v>5054</v>
      </c>
      <c r="D405" t="s">
        <v>35</v>
      </c>
      <c r="E405">
        <v>102</v>
      </c>
      <c r="F405" t="s">
        <v>55</v>
      </c>
      <c r="G405" s="16">
        <v>41715</v>
      </c>
      <c r="H405">
        <v>7160</v>
      </c>
      <c r="I405" s="11">
        <f t="shared" si="12"/>
        <v>2014</v>
      </c>
      <c r="J405" s="11">
        <f t="shared" si="13"/>
        <v>3</v>
      </c>
    </row>
    <row r="406" spans="2:10" ht="15" hidden="1" x14ac:dyDescent="0.25">
      <c r="B406">
        <v>5228</v>
      </c>
      <c r="C406">
        <v>5041</v>
      </c>
      <c r="D406" t="s">
        <v>26</v>
      </c>
      <c r="E406">
        <v>102</v>
      </c>
      <c r="F406" t="s">
        <v>55</v>
      </c>
      <c r="G406" s="16">
        <v>41710</v>
      </c>
      <c r="H406">
        <v>8420</v>
      </c>
      <c r="I406" s="11">
        <f t="shared" si="12"/>
        <v>2014</v>
      </c>
      <c r="J406" s="11">
        <f t="shared" si="13"/>
        <v>3</v>
      </c>
    </row>
    <row r="407" spans="2:10" ht="15" hidden="1" x14ac:dyDescent="0.25">
      <c r="B407">
        <v>5229</v>
      </c>
      <c r="C407">
        <v>5040</v>
      </c>
      <c r="D407" t="s">
        <v>34</v>
      </c>
      <c r="E407">
        <v>102</v>
      </c>
      <c r="F407" t="s">
        <v>55</v>
      </c>
      <c r="G407" s="16">
        <v>41729</v>
      </c>
      <c r="H407">
        <v>6782</v>
      </c>
      <c r="I407" s="11">
        <f t="shared" si="12"/>
        <v>2014</v>
      </c>
      <c r="J407" s="11">
        <f t="shared" si="13"/>
        <v>3</v>
      </c>
    </row>
    <row r="408" spans="2:10" ht="15" hidden="1" x14ac:dyDescent="0.25">
      <c r="B408">
        <v>5230</v>
      </c>
      <c r="C408">
        <v>5056</v>
      </c>
      <c r="D408" t="s">
        <v>33</v>
      </c>
      <c r="E408">
        <v>102</v>
      </c>
      <c r="F408" t="s">
        <v>55</v>
      </c>
      <c r="G408" s="16">
        <v>41716</v>
      </c>
      <c r="H408">
        <v>8231</v>
      </c>
      <c r="I408" s="11">
        <f t="shared" si="12"/>
        <v>2014</v>
      </c>
      <c r="J408" s="11">
        <f t="shared" si="13"/>
        <v>3</v>
      </c>
    </row>
    <row r="409" spans="2:10" ht="15" hidden="1" x14ac:dyDescent="0.25">
      <c r="B409">
        <v>5231</v>
      </c>
      <c r="C409">
        <v>5021</v>
      </c>
      <c r="D409" t="s">
        <v>29</v>
      </c>
      <c r="E409">
        <v>102</v>
      </c>
      <c r="F409" t="s">
        <v>55</v>
      </c>
      <c r="G409" s="16">
        <v>41705</v>
      </c>
      <c r="H409">
        <v>5231</v>
      </c>
      <c r="I409" s="11">
        <f t="shared" si="12"/>
        <v>2014</v>
      </c>
      <c r="J409" s="11">
        <f t="shared" si="13"/>
        <v>3</v>
      </c>
    </row>
    <row r="410" spans="2:10" ht="15" hidden="1" x14ac:dyDescent="0.25">
      <c r="B410">
        <v>5232</v>
      </c>
      <c r="C410">
        <v>5022</v>
      </c>
      <c r="D410" t="s">
        <v>31</v>
      </c>
      <c r="E410">
        <v>102</v>
      </c>
      <c r="F410" t="s">
        <v>55</v>
      </c>
      <c r="G410" s="16">
        <v>41706</v>
      </c>
      <c r="H410">
        <v>7828</v>
      </c>
      <c r="I410" s="11">
        <f t="shared" si="12"/>
        <v>2014</v>
      </c>
      <c r="J410" s="11">
        <f t="shared" si="13"/>
        <v>3</v>
      </c>
    </row>
    <row r="411" spans="2:10" ht="15" hidden="1" x14ac:dyDescent="0.25">
      <c r="B411">
        <v>5233</v>
      </c>
      <c r="C411">
        <v>5051</v>
      </c>
      <c r="D411" t="s">
        <v>28</v>
      </c>
      <c r="E411">
        <v>102</v>
      </c>
      <c r="F411" t="s">
        <v>55</v>
      </c>
      <c r="G411" s="16">
        <v>41720</v>
      </c>
      <c r="H411">
        <v>1676</v>
      </c>
      <c r="I411" s="11">
        <f t="shared" si="12"/>
        <v>2014</v>
      </c>
      <c r="J411" s="11">
        <f t="shared" si="13"/>
        <v>3</v>
      </c>
    </row>
    <row r="412" spans="2:10" ht="15" hidden="1" x14ac:dyDescent="0.25">
      <c r="B412">
        <v>5234</v>
      </c>
      <c r="C412">
        <v>5030</v>
      </c>
      <c r="D412" t="s">
        <v>32</v>
      </c>
      <c r="E412">
        <v>102</v>
      </c>
      <c r="F412" t="s">
        <v>55</v>
      </c>
      <c r="G412" s="16">
        <v>41724</v>
      </c>
      <c r="H412">
        <v>6399</v>
      </c>
      <c r="I412" s="11">
        <f t="shared" si="12"/>
        <v>2014</v>
      </c>
      <c r="J412" s="11">
        <f t="shared" si="13"/>
        <v>3</v>
      </c>
    </row>
    <row r="413" spans="2:10" ht="15" hidden="1" x14ac:dyDescent="0.25">
      <c r="B413">
        <v>5235</v>
      </c>
      <c r="C413">
        <v>5055</v>
      </c>
      <c r="D413" t="s">
        <v>25</v>
      </c>
      <c r="E413">
        <v>102</v>
      </c>
      <c r="F413" t="s">
        <v>55</v>
      </c>
      <c r="G413" s="16">
        <v>41715</v>
      </c>
      <c r="H413">
        <v>2645</v>
      </c>
      <c r="I413" s="11">
        <f t="shared" si="12"/>
        <v>2014</v>
      </c>
      <c r="J413" s="11">
        <f t="shared" si="13"/>
        <v>3</v>
      </c>
    </row>
    <row r="414" spans="2:10" ht="15" hidden="1" x14ac:dyDescent="0.25">
      <c r="B414">
        <v>5236</v>
      </c>
      <c r="C414">
        <v>5053</v>
      </c>
      <c r="D414" t="s">
        <v>27</v>
      </c>
      <c r="E414">
        <v>102</v>
      </c>
      <c r="F414" t="s">
        <v>55</v>
      </c>
      <c r="G414" s="16">
        <v>41703</v>
      </c>
      <c r="H414">
        <v>3064</v>
      </c>
      <c r="I414" s="11">
        <f t="shared" si="12"/>
        <v>2014</v>
      </c>
      <c r="J414" s="11">
        <f t="shared" si="13"/>
        <v>3</v>
      </c>
    </row>
    <row r="415" spans="2:10" ht="15" hidden="1" x14ac:dyDescent="0.25">
      <c r="B415">
        <v>5237</v>
      </c>
      <c r="C415">
        <v>5052</v>
      </c>
      <c r="D415" t="s">
        <v>30</v>
      </c>
      <c r="E415">
        <v>206</v>
      </c>
      <c r="F415" t="s">
        <v>54</v>
      </c>
      <c r="G415" s="16">
        <v>41700</v>
      </c>
      <c r="H415">
        <v>4287</v>
      </c>
      <c r="I415" s="11">
        <f t="shared" si="12"/>
        <v>2014</v>
      </c>
      <c r="J415" s="11">
        <f t="shared" si="13"/>
        <v>3</v>
      </c>
    </row>
    <row r="416" spans="2:10" ht="15" hidden="1" x14ac:dyDescent="0.25">
      <c r="B416">
        <v>5238</v>
      </c>
      <c r="C416">
        <v>5050</v>
      </c>
      <c r="D416" t="s">
        <v>36</v>
      </c>
      <c r="E416">
        <v>206</v>
      </c>
      <c r="F416" t="s">
        <v>54</v>
      </c>
      <c r="G416" s="16">
        <v>41719</v>
      </c>
      <c r="H416">
        <v>5110</v>
      </c>
      <c r="I416" s="11">
        <f t="shared" si="12"/>
        <v>2014</v>
      </c>
      <c r="J416" s="11">
        <f t="shared" si="13"/>
        <v>3</v>
      </c>
    </row>
    <row r="417" spans="2:10" ht="15" hidden="1" x14ac:dyDescent="0.25">
      <c r="B417">
        <v>5239</v>
      </c>
      <c r="C417">
        <v>5020</v>
      </c>
      <c r="D417" t="s">
        <v>24</v>
      </c>
      <c r="E417">
        <v>206</v>
      </c>
      <c r="F417" t="s">
        <v>54</v>
      </c>
      <c r="G417" s="16">
        <v>41719</v>
      </c>
      <c r="H417">
        <v>5503</v>
      </c>
      <c r="I417" s="11">
        <f t="shared" si="12"/>
        <v>2014</v>
      </c>
      <c r="J417" s="11">
        <f t="shared" si="13"/>
        <v>3</v>
      </c>
    </row>
    <row r="418" spans="2:10" ht="15" hidden="1" x14ac:dyDescent="0.25">
      <c r="B418">
        <v>5240</v>
      </c>
      <c r="C418">
        <v>5054</v>
      </c>
      <c r="D418" t="s">
        <v>35</v>
      </c>
      <c r="E418">
        <v>206</v>
      </c>
      <c r="F418" t="s">
        <v>54</v>
      </c>
      <c r="G418" s="16">
        <v>41704</v>
      </c>
      <c r="H418">
        <v>1377</v>
      </c>
      <c r="I418" s="11">
        <f t="shared" si="12"/>
        <v>2014</v>
      </c>
      <c r="J418" s="11">
        <f t="shared" si="13"/>
        <v>3</v>
      </c>
    </row>
    <row r="419" spans="2:10" ht="15" hidden="1" x14ac:dyDescent="0.25">
      <c r="B419">
        <v>5241</v>
      </c>
      <c r="C419">
        <v>5041</v>
      </c>
      <c r="D419" t="s">
        <v>26</v>
      </c>
      <c r="E419">
        <v>206</v>
      </c>
      <c r="F419" t="s">
        <v>54</v>
      </c>
      <c r="G419" s="16">
        <v>41717</v>
      </c>
      <c r="H419">
        <v>3154</v>
      </c>
      <c r="I419" s="11">
        <f t="shared" si="12"/>
        <v>2014</v>
      </c>
      <c r="J419" s="11">
        <f t="shared" si="13"/>
        <v>3</v>
      </c>
    </row>
    <row r="420" spans="2:10" ht="15" hidden="1" x14ac:dyDescent="0.25">
      <c r="B420">
        <v>5242</v>
      </c>
      <c r="C420">
        <v>5040</v>
      </c>
      <c r="D420" t="s">
        <v>34</v>
      </c>
      <c r="E420">
        <v>206</v>
      </c>
      <c r="F420" t="s">
        <v>54</v>
      </c>
      <c r="G420" s="16">
        <v>41707</v>
      </c>
      <c r="H420">
        <v>6911</v>
      </c>
      <c r="I420" s="11">
        <f t="shared" si="12"/>
        <v>2014</v>
      </c>
      <c r="J420" s="11">
        <f t="shared" si="13"/>
        <v>3</v>
      </c>
    </row>
    <row r="421" spans="2:10" ht="15" hidden="1" x14ac:dyDescent="0.25">
      <c r="B421">
        <v>5243</v>
      </c>
      <c r="C421">
        <v>5056</v>
      </c>
      <c r="D421" t="s">
        <v>33</v>
      </c>
      <c r="E421">
        <v>206</v>
      </c>
      <c r="F421" t="s">
        <v>54</v>
      </c>
      <c r="G421" s="16">
        <v>41712</v>
      </c>
      <c r="H421">
        <v>2665</v>
      </c>
      <c r="I421" s="11">
        <f t="shared" si="12"/>
        <v>2014</v>
      </c>
      <c r="J421" s="11">
        <f t="shared" si="13"/>
        <v>3</v>
      </c>
    </row>
    <row r="422" spans="2:10" ht="15" hidden="1" x14ac:dyDescent="0.25">
      <c r="B422">
        <v>5244</v>
      </c>
      <c r="C422">
        <v>5021</v>
      </c>
      <c r="D422" t="s">
        <v>29</v>
      </c>
      <c r="E422">
        <v>206</v>
      </c>
      <c r="F422" t="s">
        <v>54</v>
      </c>
      <c r="G422" s="16">
        <v>41709</v>
      </c>
      <c r="H422">
        <v>9051</v>
      </c>
      <c r="I422" s="11">
        <f t="shared" si="12"/>
        <v>2014</v>
      </c>
      <c r="J422" s="11">
        <f t="shared" si="13"/>
        <v>3</v>
      </c>
    </row>
    <row r="423" spans="2:10" ht="15" hidden="1" x14ac:dyDescent="0.25">
      <c r="B423">
        <v>5245</v>
      </c>
      <c r="C423">
        <v>5022</v>
      </c>
      <c r="D423" t="s">
        <v>31</v>
      </c>
      <c r="E423">
        <v>206</v>
      </c>
      <c r="F423" t="s">
        <v>54</v>
      </c>
      <c r="G423" s="16">
        <v>41726</v>
      </c>
      <c r="H423">
        <v>5147</v>
      </c>
      <c r="I423" s="11">
        <f t="shared" si="12"/>
        <v>2014</v>
      </c>
      <c r="J423" s="11">
        <f t="shared" si="13"/>
        <v>3</v>
      </c>
    </row>
    <row r="424" spans="2:10" ht="15" hidden="1" x14ac:dyDescent="0.25">
      <c r="B424">
        <v>5246</v>
      </c>
      <c r="C424">
        <v>5051</v>
      </c>
      <c r="D424" t="s">
        <v>28</v>
      </c>
      <c r="E424">
        <v>206</v>
      </c>
      <c r="F424" t="s">
        <v>54</v>
      </c>
      <c r="G424" s="16">
        <v>41722</v>
      </c>
      <c r="H424">
        <v>4912</v>
      </c>
      <c r="I424" s="11">
        <f t="shared" si="12"/>
        <v>2014</v>
      </c>
      <c r="J424" s="11">
        <f t="shared" si="13"/>
        <v>3</v>
      </c>
    </row>
    <row r="425" spans="2:10" ht="15" hidden="1" x14ac:dyDescent="0.25">
      <c r="B425">
        <v>5247</v>
      </c>
      <c r="C425">
        <v>5030</v>
      </c>
      <c r="D425" t="s">
        <v>32</v>
      </c>
      <c r="E425">
        <v>206</v>
      </c>
      <c r="F425" t="s">
        <v>54</v>
      </c>
      <c r="G425" s="16">
        <v>41706</v>
      </c>
      <c r="H425">
        <v>3956</v>
      </c>
      <c r="I425" s="11">
        <f t="shared" si="12"/>
        <v>2014</v>
      </c>
      <c r="J425" s="11">
        <f t="shared" si="13"/>
        <v>3</v>
      </c>
    </row>
    <row r="426" spans="2:10" ht="15" hidden="1" x14ac:dyDescent="0.25">
      <c r="B426">
        <v>5248</v>
      </c>
      <c r="C426">
        <v>5055</v>
      </c>
      <c r="D426" t="s">
        <v>25</v>
      </c>
      <c r="E426">
        <v>206</v>
      </c>
      <c r="F426" t="s">
        <v>54</v>
      </c>
      <c r="G426" s="16">
        <v>41702</v>
      </c>
      <c r="H426">
        <v>3036</v>
      </c>
      <c r="I426" s="11">
        <f t="shared" si="12"/>
        <v>2014</v>
      </c>
      <c r="J426" s="11">
        <f t="shared" si="13"/>
        <v>3</v>
      </c>
    </row>
    <row r="427" spans="2:10" ht="15" hidden="1" x14ac:dyDescent="0.25">
      <c r="B427">
        <v>5249</v>
      </c>
      <c r="C427">
        <v>5053</v>
      </c>
      <c r="D427" t="s">
        <v>27</v>
      </c>
      <c r="E427">
        <v>206</v>
      </c>
      <c r="F427" t="s">
        <v>54</v>
      </c>
      <c r="G427" s="16">
        <v>41723</v>
      </c>
      <c r="H427">
        <v>4986</v>
      </c>
      <c r="I427" s="11">
        <f t="shared" si="12"/>
        <v>2014</v>
      </c>
      <c r="J427" s="11">
        <f t="shared" si="13"/>
        <v>3</v>
      </c>
    </row>
    <row r="428" spans="2:10" ht="15" hidden="1" x14ac:dyDescent="0.25">
      <c r="B428">
        <v>5250</v>
      </c>
      <c r="C428">
        <v>5052</v>
      </c>
      <c r="D428" t="s">
        <v>30</v>
      </c>
      <c r="E428">
        <v>202</v>
      </c>
      <c r="F428" t="s">
        <v>62</v>
      </c>
      <c r="G428" s="16">
        <v>41738</v>
      </c>
      <c r="H428">
        <v>5871</v>
      </c>
      <c r="I428" s="11">
        <f t="shared" si="12"/>
        <v>2014</v>
      </c>
      <c r="J428" s="11">
        <f t="shared" si="13"/>
        <v>4</v>
      </c>
    </row>
    <row r="429" spans="2:10" ht="15" hidden="1" x14ac:dyDescent="0.25">
      <c r="B429">
        <v>5251</v>
      </c>
      <c r="C429">
        <v>5050</v>
      </c>
      <c r="D429" t="s">
        <v>36</v>
      </c>
      <c r="E429">
        <v>202</v>
      </c>
      <c r="F429" t="s">
        <v>62</v>
      </c>
      <c r="G429" s="16">
        <v>41747</v>
      </c>
      <c r="H429">
        <v>7467</v>
      </c>
      <c r="I429" s="11">
        <f t="shared" si="12"/>
        <v>2014</v>
      </c>
      <c r="J429" s="11">
        <f t="shared" si="13"/>
        <v>4</v>
      </c>
    </row>
    <row r="430" spans="2:10" ht="15" hidden="1" x14ac:dyDescent="0.25">
      <c r="B430">
        <v>5252</v>
      </c>
      <c r="C430">
        <v>5020</v>
      </c>
      <c r="D430" t="s">
        <v>24</v>
      </c>
      <c r="E430">
        <v>202</v>
      </c>
      <c r="F430" t="s">
        <v>62</v>
      </c>
      <c r="G430" s="16">
        <v>41756</v>
      </c>
      <c r="H430">
        <v>4441</v>
      </c>
      <c r="I430" s="11">
        <f t="shared" si="12"/>
        <v>2014</v>
      </c>
      <c r="J430" s="11">
        <f t="shared" si="13"/>
        <v>4</v>
      </c>
    </row>
    <row r="431" spans="2:10" ht="15" hidden="1" x14ac:dyDescent="0.25">
      <c r="B431">
        <v>5253</v>
      </c>
      <c r="C431">
        <v>5054</v>
      </c>
      <c r="D431" t="s">
        <v>35</v>
      </c>
      <c r="E431">
        <v>202</v>
      </c>
      <c r="F431" t="s">
        <v>62</v>
      </c>
      <c r="G431" s="16">
        <v>41741</v>
      </c>
      <c r="H431">
        <v>7889</v>
      </c>
      <c r="I431" s="11">
        <f t="shared" si="12"/>
        <v>2014</v>
      </c>
      <c r="J431" s="11">
        <f t="shared" si="13"/>
        <v>4</v>
      </c>
    </row>
    <row r="432" spans="2:10" ht="15" hidden="1" x14ac:dyDescent="0.25">
      <c r="B432">
        <v>5254</v>
      </c>
      <c r="C432">
        <v>5041</v>
      </c>
      <c r="D432" t="s">
        <v>26</v>
      </c>
      <c r="E432">
        <v>202</v>
      </c>
      <c r="F432" t="s">
        <v>62</v>
      </c>
      <c r="G432" s="16">
        <v>41751</v>
      </c>
      <c r="H432">
        <v>8149</v>
      </c>
      <c r="I432" s="11">
        <f t="shared" si="12"/>
        <v>2014</v>
      </c>
      <c r="J432" s="11">
        <f t="shared" si="13"/>
        <v>4</v>
      </c>
    </row>
    <row r="433" spans="2:10" ht="15" hidden="1" x14ac:dyDescent="0.25">
      <c r="B433">
        <v>5255</v>
      </c>
      <c r="C433">
        <v>5040</v>
      </c>
      <c r="D433" t="s">
        <v>34</v>
      </c>
      <c r="E433">
        <v>202</v>
      </c>
      <c r="F433" t="s">
        <v>62</v>
      </c>
      <c r="G433" s="16">
        <v>41748</v>
      </c>
      <c r="H433">
        <v>1336</v>
      </c>
      <c r="I433" s="11">
        <f t="shared" si="12"/>
        <v>2014</v>
      </c>
      <c r="J433" s="11">
        <f t="shared" si="13"/>
        <v>4</v>
      </c>
    </row>
    <row r="434" spans="2:10" ht="15" hidden="1" x14ac:dyDescent="0.25">
      <c r="B434">
        <v>5256</v>
      </c>
      <c r="C434">
        <v>5056</v>
      </c>
      <c r="D434" t="s">
        <v>33</v>
      </c>
      <c r="E434">
        <v>202</v>
      </c>
      <c r="F434" t="s">
        <v>62</v>
      </c>
      <c r="G434" s="16">
        <v>41759</v>
      </c>
      <c r="H434">
        <v>5864</v>
      </c>
      <c r="I434" s="11">
        <f t="shared" si="12"/>
        <v>2014</v>
      </c>
      <c r="J434" s="11">
        <f t="shared" si="13"/>
        <v>4</v>
      </c>
    </row>
    <row r="435" spans="2:10" ht="15" hidden="1" x14ac:dyDescent="0.25">
      <c r="B435">
        <v>5257</v>
      </c>
      <c r="C435">
        <v>5021</v>
      </c>
      <c r="D435" t="s">
        <v>29</v>
      </c>
      <c r="E435">
        <v>202</v>
      </c>
      <c r="F435" t="s">
        <v>62</v>
      </c>
      <c r="G435" s="16">
        <v>41751</v>
      </c>
      <c r="H435">
        <v>1943</v>
      </c>
      <c r="I435" s="11">
        <f t="shared" si="12"/>
        <v>2014</v>
      </c>
      <c r="J435" s="11">
        <f t="shared" si="13"/>
        <v>4</v>
      </c>
    </row>
    <row r="436" spans="2:10" ht="15" hidden="1" x14ac:dyDescent="0.25">
      <c r="B436">
        <v>5258</v>
      </c>
      <c r="C436">
        <v>5022</v>
      </c>
      <c r="D436" t="s">
        <v>31</v>
      </c>
      <c r="E436">
        <v>202</v>
      </c>
      <c r="F436" t="s">
        <v>62</v>
      </c>
      <c r="G436" s="16">
        <v>41746</v>
      </c>
      <c r="H436">
        <v>3747</v>
      </c>
      <c r="I436" s="11">
        <f t="shared" si="12"/>
        <v>2014</v>
      </c>
      <c r="J436" s="11">
        <f t="shared" si="13"/>
        <v>4</v>
      </c>
    </row>
    <row r="437" spans="2:10" ht="15" hidden="1" x14ac:dyDescent="0.25">
      <c r="B437">
        <v>5259</v>
      </c>
      <c r="C437">
        <v>5051</v>
      </c>
      <c r="D437" t="s">
        <v>28</v>
      </c>
      <c r="E437">
        <v>202</v>
      </c>
      <c r="F437" t="s">
        <v>62</v>
      </c>
      <c r="G437" s="16">
        <v>41753</v>
      </c>
      <c r="H437">
        <v>1273</v>
      </c>
      <c r="I437" s="11">
        <f t="shared" si="12"/>
        <v>2014</v>
      </c>
      <c r="J437" s="11">
        <f t="shared" si="13"/>
        <v>4</v>
      </c>
    </row>
    <row r="438" spans="2:10" ht="15" hidden="1" x14ac:dyDescent="0.25">
      <c r="B438">
        <v>5260</v>
      </c>
      <c r="C438">
        <v>5030</v>
      </c>
      <c r="D438" t="s">
        <v>32</v>
      </c>
      <c r="E438">
        <v>202</v>
      </c>
      <c r="F438" t="s">
        <v>62</v>
      </c>
      <c r="G438" s="16">
        <v>41735</v>
      </c>
      <c r="H438">
        <v>335</v>
      </c>
      <c r="I438" s="11">
        <f t="shared" si="12"/>
        <v>2014</v>
      </c>
      <c r="J438" s="11">
        <f t="shared" si="13"/>
        <v>4</v>
      </c>
    </row>
    <row r="439" spans="2:10" ht="15" hidden="1" x14ac:dyDescent="0.25">
      <c r="B439">
        <v>5261</v>
      </c>
      <c r="C439">
        <v>5055</v>
      </c>
      <c r="D439" t="s">
        <v>25</v>
      </c>
      <c r="E439">
        <v>202</v>
      </c>
      <c r="F439" t="s">
        <v>62</v>
      </c>
      <c r="G439" s="16">
        <v>41757</v>
      </c>
      <c r="H439">
        <v>5399</v>
      </c>
      <c r="I439" s="11">
        <f t="shared" si="12"/>
        <v>2014</v>
      </c>
      <c r="J439" s="11">
        <f t="shared" si="13"/>
        <v>4</v>
      </c>
    </row>
    <row r="440" spans="2:10" ht="15" hidden="1" x14ac:dyDescent="0.25">
      <c r="B440">
        <v>5262</v>
      </c>
      <c r="C440">
        <v>5053</v>
      </c>
      <c r="D440" t="s">
        <v>27</v>
      </c>
      <c r="E440">
        <v>202</v>
      </c>
      <c r="F440" t="s">
        <v>62</v>
      </c>
      <c r="G440" s="16">
        <v>41753</v>
      </c>
      <c r="H440">
        <v>7973</v>
      </c>
      <c r="I440" s="11">
        <f t="shared" si="12"/>
        <v>2014</v>
      </c>
      <c r="J440" s="11">
        <f t="shared" si="13"/>
        <v>4</v>
      </c>
    </row>
    <row r="441" spans="2:10" ht="15" hidden="1" x14ac:dyDescent="0.25">
      <c r="B441">
        <v>5263</v>
      </c>
      <c r="C441">
        <v>5052</v>
      </c>
      <c r="D441" t="s">
        <v>30</v>
      </c>
      <c r="E441">
        <v>301</v>
      </c>
      <c r="F441" t="s">
        <v>61</v>
      </c>
      <c r="G441" s="16">
        <v>41755</v>
      </c>
      <c r="H441">
        <v>2488</v>
      </c>
      <c r="I441" s="11">
        <f t="shared" si="12"/>
        <v>2014</v>
      </c>
      <c r="J441" s="11">
        <f t="shared" si="13"/>
        <v>4</v>
      </c>
    </row>
    <row r="442" spans="2:10" ht="15" hidden="1" x14ac:dyDescent="0.25">
      <c r="B442">
        <v>5264</v>
      </c>
      <c r="C442">
        <v>5050</v>
      </c>
      <c r="D442" t="s">
        <v>36</v>
      </c>
      <c r="E442">
        <v>301</v>
      </c>
      <c r="F442" t="s">
        <v>61</v>
      </c>
      <c r="G442" s="16">
        <v>41733</v>
      </c>
      <c r="H442">
        <v>1751</v>
      </c>
      <c r="I442" s="11">
        <f t="shared" si="12"/>
        <v>2014</v>
      </c>
      <c r="J442" s="11">
        <f t="shared" si="13"/>
        <v>4</v>
      </c>
    </row>
    <row r="443" spans="2:10" ht="15" hidden="1" x14ac:dyDescent="0.25">
      <c r="B443">
        <v>5265</v>
      </c>
      <c r="C443">
        <v>5020</v>
      </c>
      <c r="D443" t="s">
        <v>24</v>
      </c>
      <c r="E443">
        <v>301</v>
      </c>
      <c r="F443" t="s">
        <v>61</v>
      </c>
      <c r="G443" s="16">
        <v>41758</v>
      </c>
      <c r="H443">
        <v>7528</v>
      </c>
      <c r="I443" s="11">
        <f t="shared" si="12"/>
        <v>2014</v>
      </c>
      <c r="J443" s="11">
        <f t="shared" si="13"/>
        <v>4</v>
      </c>
    </row>
    <row r="444" spans="2:10" ht="15" hidden="1" x14ac:dyDescent="0.25">
      <c r="B444">
        <v>5266</v>
      </c>
      <c r="C444">
        <v>5054</v>
      </c>
      <c r="D444" t="s">
        <v>35</v>
      </c>
      <c r="E444">
        <v>301</v>
      </c>
      <c r="F444" t="s">
        <v>61</v>
      </c>
      <c r="G444" s="16">
        <v>41751</v>
      </c>
      <c r="H444">
        <v>4375</v>
      </c>
      <c r="I444" s="11">
        <f t="shared" si="12"/>
        <v>2014</v>
      </c>
      <c r="J444" s="11">
        <f t="shared" si="13"/>
        <v>4</v>
      </c>
    </row>
    <row r="445" spans="2:10" ht="15" hidden="1" x14ac:dyDescent="0.25">
      <c r="B445">
        <v>5267</v>
      </c>
      <c r="C445">
        <v>5041</v>
      </c>
      <c r="D445" t="s">
        <v>26</v>
      </c>
      <c r="E445">
        <v>301</v>
      </c>
      <c r="F445" t="s">
        <v>61</v>
      </c>
      <c r="G445" s="16">
        <v>41753</v>
      </c>
      <c r="H445">
        <v>1755</v>
      </c>
      <c r="I445" s="11">
        <f t="shared" si="12"/>
        <v>2014</v>
      </c>
      <c r="J445" s="11">
        <f t="shared" si="13"/>
        <v>4</v>
      </c>
    </row>
    <row r="446" spans="2:10" ht="15" hidden="1" x14ac:dyDescent="0.25">
      <c r="B446">
        <v>5268</v>
      </c>
      <c r="C446">
        <v>5040</v>
      </c>
      <c r="D446" t="s">
        <v>34</v>
      </c>
      <c r="E446">
        <v>301</v>
      </c>
      <c r="F446" t="s">
        <v>61</v>
      </c>
      <c r="G446" s="16">
        <v>41752</v>
      </c>
      <c r="H446">
        <v>7884</v>
      </c>
      <c r="I446" s="11">
        <f t="shared" si="12"/>
        <v>2014</v>
      </c>
      <c r="J446" s="11">
        <f t="shared" si="13"/>
        <v>4</v>
      </c>
    </row>
    <row r="447" spans="2:10" ht="15" hidden="1" x14ac:dyDescent="0.25">
      <c r="B447">
        <v>5269</v>
      </c>
      <c r="C447">
        <v>5056</v>
      </c>
      <c r="D447" t="s">
        <v>33</v>
      </c>
      <c r="E447">
        <v>301</v>
      </c>
      <c r="F447" t="s">
        <v>61</v>
      </c>
      <c r="G447" s="16">
        <v>41742</v>
      </c>
      <c r="H447">
        <v>8807</v>
      </c>
      <c r="I447" s="11">
        <f t="shared" si="12"/>
        <v>2014</v>
      </c>
      <c r="J447" s="11">
        <f t="shared" si="13"/>
        <v>4</v>
      </c>
    </row>
    <row r="448" spans="2:10" ht="15" hidden="1" x14ac:dyDescent="0.25">
      <c r="B448">
        <v>5270</v>
      </c>
      <c r="C448">
        <v>5021</v>
      </c>
      <c r="D448" t="s">
        <v>29</v>
      </c>
      <c r="E448">
        <v>301</v>
      </c>
      <c r="F448" t="s">
        <v>61</v>
      </c>
      <c r="G448" s="16">
        <v>41757</v>
      </c>
      <c r="H448">
        <v>198</v>
      </c>
      <c r="I448" s="11">
        <f t="shared" si="12"/>
        <v>2014</v>
      </c>
      <c r="J448" s="11">
        <f t="shared" si="13"/>
        <v>4</v>
      </c>
    </row>
    <row r="449" spans="2:10" ht="15" hidden="1" x14ac:dyDescent="0.25">
      <c r="B449">
        <v>5271</v>
      </c>
      <c r="C449">
        <v>5022</v>
      </c>
      <c r="D449" t="s">
        <v>31</v>
      </c>
      <c r="E449">
        <v>301</v>
      </c>
      <c r="F449" t="s">
        <v>61</v>
      </c>
      <c r="G449" s="16">
        <v>41752</v>
      </c>
      <c r="H449">
        <v>5017</v>
      </c>
      <c r="I449" s="11">
        <f t="shared" si="12"/>
        <v>2014</v>
      </c>
      <c r="J449" s="11">
        <f t="shared" si="13"/>
        <v>4</v>
      </c>
    </row>
    <row r="450" spans="2:10" ht="15" hidden="1" x14ac:dyDescent="0.25">
      <c r="B450">
        <v>5272</v>
      </c>
      <c r="C450">
        <v>5051</v>
      </c>
      <c r="D450" t="s">
        <v>28</v>
      </c>
      <c r="E450">
        <v>301</v>
      </c>
      <c r="F450" t="s">
        <v>61</v>
      </c>
      <c r="G450" s="16">
        <v>41759</v>
      </c>
      <c r="H450">
        <v>1794</v>
      </c>
      <c r="I450" s="11">
        <f t="shared" si="12"/>
        <v>2014</v>
      </c>
      <c r="J450" s="11">
        <f t="shared" si="13"/>
        <v>4</v>
      </c>
    </row>
    <row r="451" spans="2:10" ht="15" hidden="1" x14ac:dyDescent="0.25">
      <c r="B451">
        <v>5273</v>
      </c>
      <c r="C451">
        <v>5030</v>
      </c>
      <c r="D451" t="s">
        <v>32</v>
      </c>
      <c r="E451">
        <v>301</v>
      </c>
      <c r="F451" t="s">
        <v>61</v>
      </c>
      <c r="G451" s="16">
        <v>41752</v>
      </c>
      <c r="H451">
        <v>776</v>
      </c>
      <c r="I451" s="11">
        <f t="shared" si="12"/>
        <v>2014</v>
      </c>
      <c r="J451" s="11">
        <f t="shared" si="13"/>
        <v>4</v>
      </c>
    </row>
    <row r="452" spans="2:10" ht="15" hidden="1" x14ac:dyDescent="0.25">
      <c r="B452">
        <v>5274</v>
      </c>
      <c r="C452">
        <v>5055</v>
      </c>
      <c r="D452" t="s">
        <v>25</v>
      </c>
      <c r="E452">
        <v>301</v>
      </c>
      <c r="F452" t="s">
        <v>61</v>
      </c>
      <c r="G452" s="16">
        <v>41737</v>
      </c>
      <c r="H452">
        <v>299</v>
      </c>
      <c r="I452" s="11">
        <f t="shared" si="12"/>
        <v>2014</v>
      </c>
      <c r="J452" s="11">
        <f t="shared" si="13"/>
        <v>4</v>
      </c>
    </row>
    <row r="453" spans="2:10" ht="15" hidden="1" x14ac:dyDescent="0.25">
      <c r="B453">
        <v>5275</v>
      </c>
      <c r="C453">
        <v>5053</v>
      </c>
      <c r="D453" t="s">
        <v>27</v>
      </c>
      <c r="E453">
        <v>301</v>
      </c>
      <c r="F453" t="s">
        <v>61</v>
      </c>
      <c r="G453" s="16">
        <v>41735</v>
      </c>
      <c r="H453">
        <v>8081</v>
      </c>
      <c r="I453" s="11">
        <f t="shared" si="12"/>
        <v>2014</v>
      </c>
      <c r="J453" s="11">
        <f t="shared" si="13"/>
        <v>4</v>
      </c>
    </row>
    <row r="454" spans="2:10" ht="15" hidden="1" x14ac:dyDescent="0.25">
      <c r="B454">
        <v>5276</v>
      </c>
      <c r="C454">
        <v>5052</v>
      </c>
      <c r="D454" t="s">
        <v>30</v>
      </c>
      <c r="E454">
        <v>100</v>
      </c>
      <c r="F454" t="s">
        <v>60</v>
      </c>
      <c r="G454" s="16">
        <v>41755</v>
      </c>
      <c r="H454">
        <v>9460</v>
      </c>
      <c r="I454" s="11">
        <f t="shared" si="12"/>
        <v>2014</v>
      </c>
      <c r="J454" s="11">
        <f t="shared" si="13"/>
        <v>4</v>
      </c>
    </row>
    <row r="455" spans="2:10" ht="15" hidden="1" x14ac:dyDescent="0.25">
      <c r="B455">
        <v>5277</v>
      </c>
      <c r="C455">
        <v>5050</v>
      </c>
      <c r="D455" t="s">
        <v>36</v>
      </c>
      <c r="E455">
        <v>100</v>
      </c>
      <c r="F455" t="s">
        <v>60</v>
      </c>
      <c r="G455" s="16">
        <v>41735</v>
      </c>
      <c r="H455">
        <v>3014</v>
      </c>
      <c r="I455" s="11">
        <f t="shared" si="12"/>
        <v>2014</v>
      </c>
      <c r="J455" s="11">
        <f t="shared" si="13"/>
        <v>4</v>
      </c>
    </row>
    <row r="456" spans="2:10" ht="15" hidden="1" x14ac:dyDescent="0.25">
      <c r="B456">
        <v>5278</v>
      </c>
      <c r="C456">
        <v>5020</v>
      </c>
      <c r="D456" t="s">
        <v>24</v>
      </c>
      <c r="E456">
        <v>100</v>
      </c>
      <c r="F456" t="s">
        <v>60</v>
      </c>
      <c r="G456" s="16">
        <v>41742</v>
      </c>
      <c r="H456">
        <v>6307</v>
      </c>
      <c r="I456" s="11">
        <f t="shared" si="12"/>
        <v>2014</v>
      </c>
      <c r="J456" s="11">
        <f t="shared" si="13"/>
        <v>4</v>
      </c>
    </row>
    <row r="457" spans="2:10" ht="15" hidden="1" x14ac:dyDescent="0.25">
      <c r="B457">
        <v>5279</v>
      </c>
      <c r="C457">
        <v>5054</v>
      </c>
      <c r="D457" t="s">
        <v>35</v>
      </c>
      <c r="E457">
        <v>100</v>
      </c>
      <c r="F457" t="s">
        <v>60</v>
      </c>
      <c r="G457" s="16">
        <v>41752</v>
      </c>
      <c r="H457">
        <v>7188</v>
      </c>
      <c r="I457" s="11">
        <f t="shared" si="12"/>
        <v>2014</v>
      </c>
      <c r="J457" s="11">
        <f t="shared" si="13"/>
        <v>4</v>
      </c>
    </row>
    <row r="458" spans="2:10" ht="15" hidden="1" x14ac:dyDescent="0.25">
      <c r="B458">
        <v>5280</v>
      </c>
      <c r="C458">
        <v>5041</v>
      </c>
      <c r="D458" t="s">
        <v>26</v>
      </c>
      <c r="E458">
        <v>100</v>
      </c>
      <c r="F458" t="s">
        <v>60</v>
      </c>
      <c r="G458" s="16">
        <v>41756</v>
      </c>
      <c r="H458">
        <v>5263</v>
      </c>
      <c r="I458" s="11">
        <f t="shared" si="12"/>
        <v>2014</v>
      </c>
      <c r="J458" s="11">
        <f t="shared" si="13"/>
        <v>4</v>
      </c>
    </row>
    <row r="459" spans="2:10" ht="15" hidden="1" x14ac:dyDescent="0.25">
      <c r="B459">
        <v>5281</v>
      </c>
      <c r="C459">
        <v>5040</v>
      </c>
      <c r="D459" t="s">
        <v>34</v>
      </c>
      <c r="E459">
        <v>100</v>
      </c>
      <c r="F459" t="s">
        <v>60</v>
      </c>
      <c r="G459" s="16">
        <v>41733</v>
      </c>
      <c r="H459">
        <v>6343</v>
      </c>
      <c r="I459" s="11">
        <f t="shared" si="12"/>
        <v>2014</v>
      </c>
      <c r="J459" s="11">
        <f t="shared" si="13"/>
        <v>4</v>
      </c>
    </row>
    <row r="460" spans="2:10" ht="15" hidden="1" x14ac:dyDescent="0.25">
      <c r="B460">
        <v>5282</v>
      </c>
      <c r="C460">
        <v>5056</v>
      </c>
      <c r="D460" t="s">
        <v>33</v>
      </c>
      <c r="E460">
        <v>100</v>
      </c>
      <c r="F460" t="s">
        <v>60</v>
      </c>
      <c r="G460" s="16">
        <v>41755</v>
      </c>
      <c r="H460">
        <v>8899</v>
      </c>
      <c r="I460" s="11">
        <f t="shared" ref="I460:I523" si="14">YEAR(G460)</f>
        <v>2014</v>
      </c>
      <c r="J460" s="11">
        <f t="shared" ref="J460:J523" si="15">MONTH(G460)</f>
        <v>4</v>
      </c>
    </row>
    <row r="461" spans="2:10" ht="15" hidden="1" x14ac:dyDescent="0.25">
      <c r="B461">
        <v>5283</v>
      </c>
      <c r="C461">
        <v>5021</v>
      </c>
      <c r="D461" t="s">
        <v>29</v>
      </c>
      <c r="E461">
        <v>100</v>
      </c>
      <c r="F461" t="s">
        <v>60</v>
      </c>
      <c r="G461" s="16">
        <v>41745</v>
      </c>
      <c r="H461">
        <v>8228</v>
      </c>
      <c r="I461" s="11">
        <f t="shared" si="14"/>
        <v>2014</v>
      </c>
      <c r="J461" s="11">
        <f t="shared" si="15"/>
        <v>4</v>
      </c>
    </row>
    <row r="462" spans="2:10" ht="15" hidden="1" x14ac:dyDescent="0.25">
      <c r="B462">
        <v>5284</v>
      </c>
      <c r="C462">
        <v>5022</v>
      </c>
      <c r="D462" t="s">
        <v>31</v>
      </c>
      <c r="E462">
        <v>100</v>
      </c>
      <c r="F462" t="s">
        <v>60</v>
      </c>
      <c r="G462" s="16">
        <v>41744</v>
      </c>
      <c r="H462">
        <v>7498</v>
      </c>
      <c r="I462" s="11">
        <f t="shared" si="14"/>
        <v>2014</v>
      </c>
      <c r="J462" s="11">
        <f t="shared" si="15"/>
        <v>4</v>
      </c>
    </row>
    <row r="463" spans="2:10" ht="15" hidden="1" x14ac:dyDescent="0.25">
      <c r="B463">
        <v>5285</v>
      </c>
      <c r="C463">
        <v>5051</v>
      </c>
      <c r="D463" t="s">
        <v>28</v>
      </c>
      <c r="E463">
        <v>100</v>
      </c>
      <c r="F463" t="s">
        <v>60</v>
      </c>
      <c r="G463" s="16">
        <v>41739</v>
      </c>
      <c r="H463">
        <v>4160</v>
      </c>
      <c r="I463" s="11">
        <f t="shared" si="14"/>
        <v>2014</v>
      </c>
      <c r="J463" s="11">
        <f t="shared" si="15"/>
        <v>4</v>
      </c>
    </row>
    <row r="464" spans="2:10" ht="15" hidden="1" x14ac:dyDescent="0.25">
      <c r="B464">
        <v>5286</v>
      </c>
      <c r="C464">
        <v>5030</v>
      </c>
      <c r="D464" t="s">
        <v>32</v>
      </c>
      <c r="E464">
        <v>100</v>
      </c>
      <c r="F464" t="s">
        <v>60</v>
      </c>
      <c r="G464" s="16">
        <v>41754</v>
      </c>
      <c r="H464">
        <v>4042</v>
      </c>
      <c r="I464" s="11">
        <f t="shared" si="14"/>
        <v>2014</v>
      </c>
      <c r="J464" s="11">
        <f t="shared" si="15"/>
        <v>4</v>
      </c>
    </row>
    <row r="465" spans="2:10" ht="15" hidden="1" x14ac:dyDescent="0.25">
      <c r="B465">
        <v>5287</v>
      </c>
      <c r="C465">
        <v>5055</v>
      </c>
      <c r="D465" t="s">
        <v>25</v>
      </c>
      <c r="E465">
        <v>100</v>
      </c>
      <c r="F465" t="s">
        <v>60</v>
      </c>
      <c r="G465" s="16">
        <v>41735</v>
      </c>
      <c r="H465">
        <v>3362</v>
      </c>
      <c r="I465" s="11">
        <f t="shared" si="14"/>
        <v>2014</v>
      </c>
      <c r="J465" s="11">
        <f t="shared" si="15"/>
        <v>4</v>
      </c>
    </row>
    <row r="466" spans="2:10" ht="15" hidden="1" x14ac:dyDescent="0.25">
      <c r="B466">
        <v>5288</v>
      </c>
      <c r="C466">
        <v>5053</v>
      </c>
      <c r="D466" t="s">
        <v>27</v>
      </c>
      <c r="E466">
        <v>100</v>
      </c>
      <c r="F466" t="s">
        <v>60</v>
      </c>
      <c r="G466" s="16">
        <v>41751</v>
      </c>
      <c r="H466">
        <v>5377</v>
      </c>
      <c r="I466" s="11">
        <f t="shared" si="14"/>
        <v>2014</v>
      </c>
      <c r="J466" s="11">
        <f t="shared" si="15"/>
        <v>4</v>
      </c>
    </row>
    <row r="467" spans="2:10" ht="15" hidden="1" x14ac:dyDescent="0.25">
      <c r="B467">
        <v>5289</v>
      </c>
      <c r="C467">
        <v>5052</v>
      </c>
      <c r="D467" t="s">
        <v>30</v>
      </c>
      <c r="E467">
        <v>200</v>
      </c>
      <c r="F467" t="s">
        <v>59</v>
      </c>
      <c r="G467" s="16">
        <v>41759</v>
      </c>
      <c r="H467">
        <v>1249</v>
      </c>
      <c r="I467" s="11">
        <f t="shared" si="14"/>
        <v>2014</v>
      </c>
      <c r="J467" s="11">
        <f t="shared" si="15"/>
        <v>4</v>
      </c>
    </row>
    <row r="468" spans="2:10" ht="15" hidden="1" x14ac:dyDescent="0.25">
      <c r="B468">
        <v>5290</v>
      </c>
      <c r="C468">
        <v>5050</v>
      </c>
      <c r="D468" t="s">
        <v>36</v>
      </c>
      <c r="E468">
        <v>200</v>
      </c>
      <c r="F468" t="s">
        <v>59</v>
      </c>
      <c r="G468" s="16">
        <v>41748</v>
      </c>
      <c r="H468">
        <v>9269</v>
      </c>
      <c r="I468" s="11">
        <f t="shared" si="14"/>
        <v>2014</v>
      </c>
      <c r="J468" s="11">
        <f t="shared" si="15"/>
        <v>4</v>
      </c>
    </row>
    <row r="469" spans="2:10" ht="15" hidden="1" x14ac:dyDescent="0.25">
      <c r="B469">
        <v>5291</v>
      </c>
      <c r="C469">
        <v>5020</v>
      </c>
      <c r="D469" t="s">
        <v>24</v>
      </c>
      <c r="E469">
        <v>200</v>
      </c>
      <c r="F469" t="s">
        <v>59</v>
      </c>
      <c r="G469" s="16">
        <v>41731</v>
      </c>
      <c r="H469">
        <v>5206</v>
      </c>
      <c r="I469" s="11">
        <f t="shared" si="14"/>
        <v>2014</v>
      </c>
      <c r="J469" s="11">
        <f t="shared" si="15"/>
        <v>4</v>
      </c>
    </row>
    <row r="470" spans="2:10" ht="15" hidden="1" x14ac:dyDescent="0.25">
      <c r="B470">
        <v>5292</v>
      </c>
      <c r="C470">
        <v>5054</v>
      </c>
      <c r="D470" t="s">
        <v>35</v>
      </c>
      <c r="E470">
        <v>200</v>
      </c>
      <c r="F470" t="s">
        <v>59</v>
      </c>
      <c r="G470" s="16">
        <v>41743</v>
      </c>
      <c r="H470">
        <v>8912</v>
      </c>
      <c r="I470" s="11">
        <f t="shared" si="14"/>
        <v>2014</v>
      </c>
      <c r="J470" s="11">
        <f t="shared" si="15"/>
        <v>4</v>
      </c>
    </row>
    <row r="471" spans="2:10" ht="15" hidden="1" x14ac:dyDescent="0.25">
      <c r="B471">
        <v>5293</v>
      </c>
      <c r="C471">
        <v>5041</v>
      </c>
      <c r="D471" t="s">
        <v>26</v>
      </c>
      <c r="E471">
        <v>200</v>
      </c>
      <c r="F471" t="s">
        <v>59</v>
      </c>
      <c r="G471" s="16">
        <v>41749</v>
      </c>
      <c r="H471">
        <v>7485</v>
      </c>
      <c r="I471" s="11">
        <f t="shared" si="14"/>
        <v>2014</v>
      </c>
      <c r="J471" s="11">
        <f t="shared" si="15"/>
        <v>4</v>
      </c>
    </row>
    <row r="472" spans="2:10" ht="15" hidden="1" x14ac:dyDescent="0.25">
      <c r="B472">
        <v>5294</v>
      </c>
      <c r="C472">
        <v>5040</v>
      </c>
      <c r="D472" t="s">
        <v>34</v>
      </c>
      <c r="E472">
        <v>200</v>
      </c>
      <c r="F472" t="s">
        <v>59</v>
      </c>
      <c r="G472" s="16">
        <v>41745</v>
      </c>
      <c r="H472">
        <v>3582</v>
      </c>
      <c r="I472" s="11">
        <f t="shared" si="14"/>
        <v>2014</v>
      </c>
      <c r="J472" s="11">
        <f t="shared" si="15"/>
        <v>4</v>
      </c>
    </row>
    <row r="473" spans="2:10" ht="15" hidden="1" x14ac:dyDescent="0.25">
      <c r="B473">
        <v>5295</v>
      </c>
      <c r="C473">
        <v>5056</v>
      </c>
      <c r="D473" t="s">
        <v>33</v>
      </c>
      <c r="E473">
        <v>200</v>
      </c>
      <c r="F473" t="s">
        <v>59</v>
      </c>
      <c r="G473" s="16">
        <v>41754</v>
      </c>
      <c r="H473">
        <v>1718</v>
      </c>
      <c r="I473" s="11">
        <f t="shared" si="14"/>
        <v>2014</v>
      </c>
      <c r="J473" s="11">
        <f t="shared" si="15"/>
        <v>4</v>
      </c>
    </row>
    <row r="474" spans="2:10" ht="15" hidden="1" x14ac:dyDescent="0.25">
      <c r="B474">
        <v>5296</v>
      </c>
      <c r="C474">
        <v>5021</v>
      </c>
      <c r="D474" t="s">
        <v>29</v>
      </c>
      <c r="E474">
        <v>200</v>
      </c>
      <c r="F474" t="s">
        <v>59</v>
      </c>
      <c r="G474" s="16">
        <v>41738</v>
      </c>
      <c r="H474">
        <v>8321</v>
      </c>
      <c r="I474" s="11">
        <f t="shared" si="14"/>
        <v>2014</v>
      </c>
      <c r="J474" s="11">
        <f t="shared" si="15"/>
        <v>4</v>
      </c>
    </row>
    <row r="475" spans="2:10" ht="15" hidden="1" x14ac:dyDescent="0.25">
      <c r="B475">
        <v>5297</v>
      </c>
      <c r="C475">
        <v>5022</v>
      </c>
      <c r="D475" t="s">
        <v>31</v>
      </c>
      <c r="E475">
        <v>200</v>
      </c>
      <c r="F475" t="s">
        <v>59</v>
      </c>
      <c r="G475" s="16">
        <v>41739</v>
      </c>
      <c r="H475">
        <v>655</v>
      </c>
      <c r="I475" s="11">
        <f t="shared" si="14"/>
        <v>2014</v>
      </c>
      <c r="J475" s="11">
        <f t="shared" si="15"/>
        <v>4</v>
      </c>
    </row>
    <row r="476" spans="2:10" ht="15" hidden="1" x14ac:dyDescent="0.25">
      <c r="B476">
        <v>5298</v>
      </c>
      <c r="C476">
        <v>5051</v>
      </c>
      <c r="D476" t="s">
        <v>28</v>
      </c>
      <c r="E476">
        <v>200</v>
      </c>
      <c r="F476" t="s">
        <v>59</v>
      </c>
      <c r="G476" s="16">
        <v>41732</v>
      </c>
      <c r="H476">
        <v>533</v>
      </c>
      <c r="I476" s="11">
        <f t="shared" si="14"/>
        <v>2014</v>
      </c>
      <c r="J476" s="11">
        <f t="shared" si="15"/>
        <v>4</v>
      </c>
    </row>
    <row r="477" spans="2:10" ht="15" hidden="1" x14ac:dyDescent="0.25">
      <c r="B477">
        <v>5299</v>
      </c>
      <c r="C477">
        <v>5030</v>
      </c>
      <c r="D477" t="s">
        <v>32</v>
      </c>
      <c r="E477">
        <v>200</v>
      </c>
      <c r="F477" t="s">
        <v>59</v>
      </c>
      <c r="G477" s="16">
        <v>41745</v>
      </c>
      <c r="H477">
        <v>3498</v>
      </c>
      <c r="I477" s="11">
        <f t="shared" si="14"/>
        <v>2014</v>
      </c>
      <c r="J477" s="11">
        <f t="shared" si="15"/>
        <v>4</v>
      </c>
    </row>
    <row r="478" spans="2:10" ht="15" hidden="1" x14ac:dyDescent="0.25">
      <c r="B478">
        <v>5300</v>
      </c>
      <c r="C478">
        <v>5055</v>
      </c>
      <c r="D478" t="s">
        <v>25</v>
      </c>
      <c r="E478">
        <v>200</v>
      </c>
      <c r="F478" t="s">
        <v>59</v>
      </c>
      <c r="G478" s="16">
        <v>41743</v>
      </c>
      <c r="H478">
        <v>8387</v>
      </c>
      <c r="I478" s="11">
        <f t="shared" si="14"/>
        <v>2014</v>
      </c>
      <c r="J478" s="11">
        <f t="shared" si="15"/>
        <v>4</v>
      </c>
    </row>
    <row r="479" spans="2:10" ht="15" hidden="1" x14ac:dyDescent="0.25">
      <c r="B479">
        <v>5301</v>
      </c>
      <c r="C479">
        <v>5053</v>
      </c>
      <c r="D479" t="s">
        <v>27</v>
      </c>
      <c r="E479">
        <v>200</v>
      </c>
      <c r="F479" t="s">
        <v>59</v>
      </c>
      <c r="G479" s="16">
        <v>41734</v>
      </c>
      <c r="H479">
        <v>5740</v>
      </c>
      <c r="I479" s="11">
        <f t="shared" si="14"/>
        <v>2014</v>
      </c>
      <c r="J479" s="11">
        <f t="shared" si="15"/>
        <v>4</v>
      </c>
    </row>
    <row r="480" spans="2:10" ht="15" hidden="1" x14ac:dyDescent="0.25">
      <c r="B480">
        <v>5302</v>
      </c>
      <c r="C480">
        <v>5052</v>
      </c>
      <c r="D480" t="s">
        <v>30</v>
      </c>
      <c r="E480">
        <v>410</v>
      </c>
      <c r="F480" t="s">
        <v>58</v>
      </c>
      <c r="G480" s="16">
        <v>41735</v>
      </c>
      <c r="H480">
        <v>7749</v>
      </c>
      <c r="I480" s="11">
        <f t="shared" si="14"/>
        <v>2014</v>
      </c>
      <c r="J480" s="11">
        <f t="shared" si="15"/>
        <v>4</v>
      </c>
    </row>
    <row r="481" spans="2:10" ht="15" hidden="1" x14ac:dyDescent="0.25">
      <c r="B481">
        <v>5303</v>
      </c>
      <c r="C481">
        <v>5050</v>
      </c>
      <c r="D481" t="s">
        <v>36</v>
      </c>
      <c r="E481">
        <v>410</v>
      </c>
      <c r="F481" t="s">
        <v>58</v>
      </c>
      <c r="G481" s="16">
        <v>41732</v>
      </c>
      <c r="H481">
        <v>2692</v>
      </c>
      <c r="I481" s="11">
        <f t="shared" si="14"/>
        <v>2014</v>
      </c>
      <c r="J481" s="11">
        <f t="shared" si="15"/>
        <v>4</v>
      </c>
    </row>
    <row r="482" spans="2:10" ht="15" hidden="1" x14ac:dyDescent="0.25">
      <c r="B482">
        <v>5304</v>
      </c>
      <c r="C482">
        <v>5020</v>
      </c>
      <c r="D482" t="s">
        <v>24</v>
      </c>
      <c r="E482">
        <v>410</v>
      </c>
      <c r="F482" t="s">
        <v>58</v>
      </c>
      <c r="G482" s="16">
        <v>41757</v>
      </c>
      <c r="H482">
        <v>9548</v>
      </c>
      <c r="I482" s="11">
        <f t="shared" si="14"/>
        <v>2014</v>
      </c>
      <c r="J482" s="11">
        <f t="shared" si="15"/>
        <v>4</v>
      </c>
    </row>
    <row r="483" spans="2:10" ht="15" hidden="1" x14ac:dyDescent="0.25">
      <c r="B483">
        <v>5305</v>
      </c>
      <c r="C483">
        <v>5054</v>
      </c>
      <c r="D483" t="s">
        <v>35</v>
      </c>
      <c r="E483">
        <v>410</v>
      </c>
      <c r="F483" t="s">
        <v>58</v>
      </c>
      <c r="G483" s="16">
        <v>41742</v>
      </c>
      <c r="H483">
        <v>6345</v>
      </c>
      <c r="I483" s="11">
        <f t="shared" si="14"/>
        <v>2014</v>
      </c>
      <c r="J483" s="11">
        <f t="shared" si="15"/>
        <v>4</v>
      </c>
    </row>
    <row r="484" spans="2:10" ht="15" hidden="1" x14ac:dyDescent="0.25">
      <c r="B484">
        <v>5306</v>
      </c>
      <c r="C484">
        <v>5041</v>
      </c>
      <c r="D484" t="s">
        <v>26</v>
      </c>
      <c r="E484">
        <v>410</v>
      </c>
      <c r="F484" t="s">
        <v>58</v>
      </c>
      <c r="G484" s="16">
        <v>41746</v>
      </c>
      <c r="H484">
        <v>6656</v>
      </c>
      <c r="I484" s="11">
        <f t="shared" si="14"/>
        <v>2014</v>
      </c>
      <c r="J484" s="11">
        <f t="shared" si="15"/>
        <v>4</v>
      </c>
    </row>
    <row r="485" spans="2:10" ht="15" hidden="1" x14ac:dyDescent="0.25">
      <c r="B485">
        <v>5307</v>
      </c>
      <c r="C485">
        <v>5040</v>
      </c>
      <c r="D485" t="s">
        <v>34</v>
      </c>
      <c r="E485">
        <v>410</v>
      </c>
      <c r="F485" t="s">
        <v>58</v>
      </c>
      <c r="G485" s="16">
        <v>41752</v>
      </c>
      <c r="H485">
        <v>2335</v>
      </c>
      <c r="I485" s="11">
        <f t="shared" si="14"/>
        <v>2014</v>
      </c>
      <c r="J485" s="11">
        <f t="shared" si="15"/>
        <v>4</v>
      </c>
    </row>
    <row r="486" spans="2:10" ht="15" hidden="1" x14ac:dyDescent="0.25">
      <c r="B486">
        <v>5308</v>
      </c>
      <c r="C486">
        <v>5056</v>
      </c>
      <c r="D486" t="s">
        <v>33</v>
      </c>
      <c r="E486">
        <v>410</v>
      </c>
      <c r="F486" t="s">
        <v>58</v>
      </c>
      <c r="G486" s="16">
        <v>41758</v>
      </c>
      <c r="H486">
        <v>7184</v>
      </c>
      <c r="I486" s="11">
        <f t="shared" si="14"/>
        <v>2014</v>
      </c>
      <c r="J486" s="11">
        <f t="shared" si="15"/>
        <v>4</v>
      </c>
    </row>
    <row r="487" spans="2:10" ht="15" hidden="1" x14ac:dyDescent="0.25">
      <c r="B487">
        <v>5309</v>
      </c>
      <c r="C487">
        <v>5021</v>
      </c>
      <c r="D487" t="s">
        <v>29</v>
      </c>
      <c r="E487">
        <v>410</v>
      </c>
      <c r="F487" t="s">
        <v>58</v>
      </c>
      <c r="G487" s="16">
        <v>41740</v>
      </c>
      <c r="H487">
        <v>5130</v>
      </c>
      <c r="I487" s="11">
        <f t="shared" si="14"/>
        <v>2014</v>
      </c>
      <c r="J487" s="11">
        <f t="shared" si="15"/>
        <v>4</v>
      </c>
    </row>
    <row r="488" spans="2:10" ht="15" hidden="1" x14ac:dyDescent="0.25">
      <c r="B488">
        <v>5310</v>
      </c>
      <c r="C488">
        <v>5022</v>
      </c>
      <c r="D488" t="s">
        <v>31</v>
      </c>
      <c r="E488">
        <v>410</v>
      </c>
      <c r="F488" t="s">
        <v>58</v>
      </c>
      <c r="G488" s="16">
        <v>41735</v>
      </c>
      <c r="H488">
        <v>7198</v>
      </c>
      <c r="I488" s="11">
        <f t="shared" si="14"/>
        <v>2014</v>
      </c>
      <c r="J488" s="11">
        <f t="shared" si="15"/>
        <v>4</v>
      </c>
    </row>
    <row r="489" spans="2:10" ht="15" hidden="1" x14ac:dyDescent="0.25">
      <c r="B489">
        <v>5311</v>
      </c>
      <c r="C489">
        <v>5051</v>
      </c>
      <c r="D489" t="s">
        <v>28</v>
      </c>
      <c r="E489">
        <v>410</v>
      </c>
      <c r="F489" t="s">
        <v>58</v>
      </c>
      <c r="G489" s="16">
        <v>41755</v>
      </c>
      <c r="H489">
        <v>6639</v>
      </c>
      <c r="I489" s="11">
        <f t="shared" si="14"/>
        <v>2014</v>
      </c>
      <c r="J489" s="11">
        <f t="shared" si="15"/>
        <v>4</v>
      </c>
    </row>
    <row r="490" spans="2:10" ht="15" hidden="1" x14ac:dyDescent="0.25">
      <c r="B490">
        <v>5312</v>
      </c>
      <c r="C490">
        <v>5030</v>
      </c>
      <c r="D490" t="s">
        <v>32</v>
      </c>
      <c r="E490">
        <v>410</v>
      </c>
      <c r="F490" t="s">
        <v>58</v>
      </c>
      <c r="G490" s="16">
        <v>41730</v>
      </c>
      <c r="H490">
        <v>6940</v>
      </c>
      <c r="I490" s="11">
        <f t="shared" si="14"/>
        <v>2014</v>
      </c>
      <c r="J490" s="11">
        <f t="shared" si="15"/>
        <v>4</v>
      </c>
    </row>
    <row r="491" spans="2:10" ht="15" hidden="1" x14ac:dyDescent="0.25">
      <c r="B491">
        <v>5313</v>
      </c>
      <c r="C491">
        <v>5055</v>
      </c>
      <c r="D491" t="s">
        <v>25</v>
      </c>
      <c r="E491">
        <v>410</v>
      </c>
      <c r="F491" t="s">
        <v>58</v>
      </c>
      <c r="G491" s="16">
        <v>41738</v>
      </c>
      <c r="H491">
        <v>349</v>
      </c>
      <c r="I491" s="11">
        <f t="shared" si="14"/>
        <v>2014</v>
      </c>
      <c r="J491" s="11">
        <f t="shared" si="15"/>
        <v>4</v>
      </c>
    </row>
    <row r="492" spans="2:10" ht="15" hidden="1" x14ac:dyDescent="0.25">
      <c r="B492">
        <v>5314</v>
      </c>
      <c r="C492">
        <v>5053</v>
      </c>
      <c r="D492" t="s">
        <v>27</v>
      </c>
      <c r="E492">
        <v>410</v>
      </c>
      <c r="F492" t="s">
        <v>58</v>
      </c>
      <c r="G492" s="16">
        <v>41731</v>
      </c>
      <c r="H492">
        <v>4684</v>
      </c>
      <c r="I492" s="11">
        <f t="shared" si="14"/>
        <v>2014</v>
      </c>
      <c r="J492" s="11">
        <f t="shared" si="15"/>
        <v>4</v>
      </c>
    </row>
    <row r="493" spans="2:10" ht="15" hidden="1" x14ac:dyDescent="0.25">
      <c r="B493">
        <v>5315</v>
      </c>
      <c r="C493">
        <v>5052</v>
      </c>
      <c r="D493" t="s">
        <v>30</v>
      </c>
      <c r="E493">
        <v>420</v>
      </c>
      <c r="F493" t="s">
        <v>57</v>
      </c>
      <c r="G493" s="16">
        <v>41751</v>
      </c>
      <c r="H493">
        <v>9329</v>
      </c>
      <c r="I493" s="11">
        <f t="shared" si="14"/>
        <v>2014</v>
      </c>
      <c r="J493" s="11">
        <f t="shared" si="15"/>
        <v>4</v>
      </c>
    </row>
    <row r="494" spans="2:10" ht="15" hidden="1" x14ac:dyDescent="0.25">
      <c r="B494">
        <v>5316</v>
      </c>
      <c r="C494">
        <v>5050</v>
      </c>
      <c r="D494" t="s">
        <v>36</v>
      </c>
      <c r="E494">
        <v>420</v>
      </c>
      <c r="F494" t="s">
        <v>57</v>
      </c>
      <c r="G494" s="16">
        <v>41758</v>
      </c>
      <c r="H494">
        <v>7909</v>
      </c>
      <c r="I494" s="11">
        <f t="shared" si="14"/>
        <v>2014</v>
      </c>
      <c r="J494" s="11">
        <f t="shared" si="15"/>
        <v>4</v>
      </c>
    </row>
    <row r="495" spans="2:10" ht="15" hidden="1" x14ac:dyDescent="0.25">
      <c r="B495">
        <v>5317</v>
      </c>
      <c r="C495">
        <v>5020</v>
      </c>
      <c r="D495" t="s">
        <v>24</v>
      </c>
      <c r="E495">
        <v>420</v>
      </c>
      <c r="F495" t="s">
        <v>57</v>
      </c>
      <c r="G495" s="16">
        <v>41737</v>
      </c>
      <c r="H495">
        <v>6019</v>
      </c>
      <c r="I495" s="11">
        <f t="shared" si="14"/>
        <v>2014</v>
      </c>
      <c r="J495" s="11">
        <f t="shared" si="15"/>
        <v>4</v>
      </c>
    </row>
    <row r="496" spans="2:10" ht="15" hidden="1" x14ac:dyDescent="0.25">
      <c r="B496">
        <v>5318</v>
      </c>
      <c r="C496">
        <v>5054</v>
      </c>
      <c r="D496" t="s">
        <v>35</v>
      </c>
      <c r="E496">
        <v>420</v>
      </c>
      <c r="F496" t="s">
        <v>57</v>
      </c>
      <c r="G496" s="16">
        <v>41749</v>
      </c>
      <c r="H496">
        <v>4204</v>
      </c>
      <c r="I496" s="11">
        <f t="shared" si="14"/>
        <v>2014</v>
      </c>
      <c r="J496" s="11">
        <f t="shared" si="15"/>
        <v>4</v>
      </c>
    </row>
    <row r="497" spans="2:10" ht="15" hidden="1" x14ac:dyDescent="0.25">
      <c r="B497">
        <v>5319</v>
      </c>
      <c r="C497">
        <v>5041</v>
      </c>
      <c r="D497" t="s">
        <v>26</v>
      </c>
      <c r="E497">
        <v>420</v>
      </c>
      <c r="F497" t="s">
        <v>57</v>
      </c>
      <c r="G497" s="16">
        <v>41732</v>
      </c>
      <c r="H497">
        <v>2530</v>
      </c>
      <c r="I497" s="11">
        <f t="shared" si="14"/>
        <v>2014</v>
      </c>
      <c r="J497" s="11">
        <f t="shared" si="15"/>
        <v>4</v>
      </c>
    </row>
    <row r="498" spans="2:10" ht="15" hidden="1" x14ac:dyDescent="0.25">
      <c r="B498">
        <v>5320</v>
      </c>
      <c r="C498">
        <v>5040</v>
      </c>
      <c r="D498" t="s">
        <v>34</v>
      </c>
      <c r="E498">
        <v>420</v>
      </c>
      <c r="F498" t="s">
        <v>57</v>
      </c>
      <c r="G498" s="16">
        <v>41744</v>
      </c>
      <c r="H498">
        <v>1149</v>
      </c>
      <c r="I498" s="11">
        <f t="shared" si="14"/>
        <v>2014</v>
      </c>
      <c r="J498" s="11">
        <f t="shared" si="15"/>
        <v>4</v>
      </c>
    </row>
    <row r="499" spans="2:10" ht="15" hidden="1" x14ac:dyDescent="0.25">
      <c r="B499">
        <v>5321</v>
      </c>
      <c r="C499">
        <v>5056</v>
      </c>
      <c r="D499" t="s">
        <v>33</v>
      </c>
      <c r="E499">
        <v>420</v>
      </c>
      <c r="F499" t="s">
        <v>57</v>
      </c>
      <c r="G499" s="16">
        <v>41747</v>
      </c>
      <c r="H499">
        <v>1023</v>
      </c>
      <c r="I499" s="11">
        <f t="shared" si="14"/>
        <v>2014</v>
      </c>
      <c r="J499" s="11">
        <f t="shared" si="15"/>
        <v>4</v>
      </c>
    </row>
    <row r="500" spans="2:10" ht="15" hidden="1" x14ac:dyDescent="0.25">
      <c r="B500">
        <v>5322</v>
      </c>
      <c r="C500">
        <v>5021</v>
      </c>
      <c r="D500" t="s">
        <v>29</v>
      </c>
      <c r="E500">
        <v>420</v>
      </c>
      <c r="F500" t="s">
        <v>57</v>
      </c>
      <c r="G500" s="16">
        <v>41755</v>
      </c>
      <c r="H500">
        <v>7182</v>
      </c>
      <c r="I500" s="11">
        <f t="shared" si="14"/>
        <v>2014</v>
      </c>
      <c r="J500" s="11">
        <f t="shared" si="15"/>
        <v>4</v>
      </c>
    </row>
    <row r="501" spans="2:10" ht="15" hidden="1" x14ac:dyDescent="0.25">
      <c r="B501">
        <v>5323</v>
      </c>
      <c r="C501">
        <v>5022</v>
      </c>
      <c r="D501" t="s">
        <v>31</v>
      </c>
      <c r="E501">
        <v>420</v>
      </c>
      <c r="F501" t="s">
        <v>57</v>
      </c>
      <c r="G501" s="16">
        <v>41752</v>
      </c>
      <c r="H501">
        <v>4614</v>
      </c>
      <c r="I501" s="11">
        <f t="shared" si="14"/>
        <v>2014</v>
      </c>
      <c r="J501" s="11">
        <f t="shared" si="15"/>
        <v>4</v>
      </c>
    </row>
    <row r="502" spans="2:10" ht="15" hidden="1" x14ac:dyDescent="0.25">
      <c r="B502">
        <v>5324</v>
      </c>
      <c r="C502">
        <v>5051</v>
      </c>
      <c r="D502" t="s">
        <v>28</v>
      </c>
      <c r="E502">
        <v>420</v>
      </c>
      <c r="F502" t="s">
        <v>57</v>
      </c>
      <c r="G502" s="16">
        <v>41737</v>
      </c>
      <c r="H502">
        <v>2895</v>
      </c>
      <c r="I502" s="11">
        <f t="shared" si="14"/>
        <v>2014</v>
      </c>
      <c r="J502" s="11">
        <f t="shared" si="15"/>
        <v>4</v>
      </c>
    </row>
    <row r="503" spans="2:10" ht="15" hidden="1" x14ac:dyDescent="0.25">
      <c r="B503">
        <v>5325</v>
      </c>
      <c r="C503">
        <v>5030</v>
      </c>
      <c r="D503" t="s">
        <v>32</v>
      </c>
      <c r="E503">
        <v>420</v>
      </c>
      <c r="F503" t="s">
        <v>57</v>
      </c>
      <c r="G503" s="16">
        <v>41749</v>
      </c>
      <c r="H503">
        <v>7329</v>
      </c>
      <c r="I503" s="11">
        <f t="shared" si="14"/>
        <v>2014</v>
      </c>
      <c r="J503" s="11">
        <f t="shared" si="15"/>
        <v>4</v>
      </c>
    </row>
    <row r="504" spans="2:10" ht="15" hidden="1" x14ac:dyDescent="0.25">
      <c r="B504">
        <v>5326</v>
      </c>
      <c r="C504">
        <v>5055</v>
      </c>
      <c r="D504" t="s">
        <v>25</v>
      </c>
      <c r="E504">
        <v>420</v>
      </c>
      <c r="F504" t="s">
        <v>57</v>
      </c>
      <c r="G504" s="16">
        <v>41752</v>
      </c>
      <c r="H504">
        <v>5213</v>
      </c>
      <c r="I504" s="11">
        <f t="shared" si="14"/>
        <v>2014</v>
      </c>
      <c r="J504" s="11">
        <f t="shared" si="15"/>
        <v>4</v>
      </c>
    </row>
    <row r="505" spans="2:10" ht="15" hidden="1" x14ac:dyDescent="0.25">
      <c r="B505">
        <v>5327</v>
      </c>
      <c r="C505">
        <v>5053</v>
      </c>
      <c r="D505" t="s">
        <v>27</v>
      </c>
      <c r="E505">
        <v>420</v>
      </c>
      <c r="F505" t="s">
        <v>57</v>
      </c>
      <c r="G505" s="16">
        <v>41747</v>
      </c>
      <c r="H505">
        <v>9618</v>
      </c>
      <c r="I505" s="11">
        <f t="shared" si="14"/>
        <v>2014</v>
      </c>
      <c r="J505" s="11">
        <f t="shared" si="15"/>
        <v>4</v>
      </c>
    </row>
    <row r="506" spans="2:10" ht="15" hidden="1" x14ac:dyDescent="0.25">
      <c r="B506">
        <v>5328</v>
      </c>
      <c r="C506">
        <v>5052</v>
      </c>
      <c r="D506" t="s">
        <v>30</v>
      </c>
      <c r="E506">
        <v>101</v>
      </c>
      <c r="F506" t="s">
        <v>56</v>
      </c>
      <c r="G506" s="16">
        <v>41749</v>
      </c>
      <c r="H506">
        <v>6643</v>
      </c>
      <c r="I506" s="11">
        <f t="shared" si="14"/>
        <v>2014</v>
      </c>
      <c r="J506" s="11">
        <f t="shared" si="15"/>
        <v>4</v>
      </c>
    </row>
    <row r="507" spans="2:10" ht="15" hidden="1" x14ac:dyDescent="0.25">
      <c r="B507">
        <v>5329</v>
      </c>
      <c r="C507">
        <v>5050</v>
      </c>
      <c r="D507" t="s">
        <v>36</v>
      </c>
      <c r="E507">
        <v>101</v>
      </c>
      <c r="F507" t="s">
        <v>56</v>
      </c>
      <c r="G507" s="16">
        <v>41746</v>
      </c>
      <c r="H507">
        <v>6915</v>
      </c>
      <c r="I507" s="11">
        <f t="shared" si="14"/>
        <v>2014</v>
      </c>
      <c r="J507" s="11">
        <f t="shared" si="15"/>
        <v>4</v>
      </c>
    </row>
    <row r="508" spans="2:10" ht="15" hidden="1" x14ac:dyDescent="0.25">
      <c r="B508">
        <v>5330</v>
      </c>
      <c r="C508">
        <v>5020</v>
      </c>
      <c r="D508" t="s">
        <v>24</v>
      </c>
      <c r="E508">
        <v>101</v>
      </c>
      <c r="F508" t="s">
        <v>56</v>
      </c>
      <c r="G508" s="16">
        <v>41730</v>
      </c>
      <c r="H508">
        <v>6657</v>
      </c>
      <c r="I508" s="11">
        <f t="shared" si="14"/>
        <v>2014</v>
      </c>
      <c r="J508" s="11">
        <f t="shared" si="15"/>
        <v>4</v>
      </c>
    </row>
    <row r="509" spans="2:10" ht="15" hidden="1" x14ac:dyDescent="0.25">
      <c r="B509">
        <v>5331</v>
      </c>
      <c r="C509">
        <v>5054</v>
      </c>
      <c r="D509" t="s">
        <v>35</v>
      </c>
      <c r="E509">
        <v>101</v>
      </c>
      <c r="F509" t="s">
        <v>56</v>
      </c>
      <c r="G509" s="16">
        <v>41754</v>
      </c>
      <c r="H509">
        <v>3901</v>
      </c>
      <c r="I509" s="11">
        <f t="shared" si="14"/>
        <v>2014</v>
      </c>
      <c r="J509" s="11">
        <f t="shared" si="15"/>
        <v>4</v>
      </c>
    </row>
    <row r="510" spans="2:10" ht="15" hidden="1" x14ac:dyDescent="0.25">
      <c r="B510">
        <v>5332</v>
      </c>
      <c r="C510">
        <v>5041</v>
      </c>
      <c r="D510" t="s">
        <v>26</v>
      </c>
      <c r="E510">
        <v>101</v>
      </c>
      <c r="F510" t="s">
        <v>56</v>
      </c>
      <c r="G510" s="16">
        <v>41730</v>
      </c>
      <c r="H510">
        <v>7821</v>
      </c>
      <c r="I510" s="11">
        <f t="shared" si="14"/>
        <v>2014</v>
      </c>
      <c r="J510" s="11">
        <f t="shared" si="15"/>
        <v>4</v>
      </c>
    </row>
    <row r="511" spans="2:10" ht="15" hidden="1" x14ac:dyDescent="0.25">
      <c r="B511">
        <v>5333</v>
      </c>
      <c r="C511">
        <v>5040</v>
      </c>
      <c r="D511" t="s">
        <v>34</v>
      </c>
      <c r="E511">
        <v>101</v>
      </c>
      <c r="F511" t="s">
        <v>56</v>
      </c>
      <c r="G511" s="16">
        <v>41745</v>
      </c>
      <c r="H511">
        <v>2486</v>
      </c>
      <c r="I511" s="11">
        <f t="shared" si="14"/>
        <v>2014</v>
      </c>
      <c r="J511" s="11">
        <f t="shared" si="15"/>
        <v>4</v>
      </c>
    </row>
    <row r="512" spans="2:10" ht="15" hidden="1" x14ac:dyDescent="0.25">
      <c r="B512">
        <v>5334</v>
      </c>
      <c r="C512">
        <v>5056</v>
      </c>
      <c r="D512" t="s">
        <v>33</v>
      </c>
      <c r="E512">
        <v>101</v>
      </c>
      <c r="F512" t="s">
        <v>56</v>
      </c>
      <c r="G512" s="16">
        <v>41732</v>
      </c>
      <c r="H512">
        <v>8912</v>
      </c>
      <c r="I512" s="11">
        <f t="shared" si="14"/>
        <v>2014</v>
      </c>
      <c r="J512" s="11">
        <f t="shared" si="15"/>
        <v>4</v>
      </c>
    </row>
    <row r="513" spans="2:10" ht="15" hidden="1" x14ac:dyDescent="0.25">
      <c r="B513">
        <v>5335</v>
      </c>
      <c r="C513">
        <v>5021</v>
      </c>
      <c r="D513" t="s">
        <v>29</v>
      </c>
      <c r="E513">
        <v>101</v>
      </c>
      <c r="F513" t="s">
        <v>56</v>
      </c>
      <c r="G513" s="16">
        <v>41732</v>
      </c>
      <c r="H513">
        <v>8275</v>
      </c>
      <c r="I513" s="11">
        <f t="shared" si="14"/>
        <v>2014</v>
      </c>
      <c r="J513" s="11">
        <f t="shared" si="15"/>
        <v>4</v>
      </c>
    </row>
    <row r="514" spans="2:10" ht="15" hidden="1" x14ac:dyDescent="0.25">
      <c r="B514">
        <v>5336</v>
      </c>
      <c r="C514">
        <v>5022</v>
      </c>
      <c r="D514" t="s">
        <v>31</v>
      </c>
      <c r="E514">
        <v>101</v>
      </c>
      <c r="F514" t="s">
        <v>56</v>
      </c>
      <c r="G514" s="16">
        <v>41730</v>
      </c>
      <c r="H514">
        <v>409</v>
      </c>
      <c r="I514" s="11">
        <f t="shared" si="14"/>
        <v>2014</v>
      </c>
      <c r="J514" s="11">
        <f t="shared" si="15"/>
        <v>4</v>
      </c>
    </row>
    <row r="515" spans="2:10" ht="15" hidden="1" x14ac:dyDescent="0.25">
      <c r="B515">
        <v>5337</v>
      </c>
      <c r="C515">
        <v>5051</v>
      </c>
      <c r="D515" t="s">
        <v>28</v>
      </c>
      <c r="E515">
        <v>101</v>
      </c>
      <c r="F515" t="s">
        <v>56</v>
      </c>
      <c r="G515" s="16">
        <v>41730</v>
      </c>
      <c r="H515">
        <v>8842</v>
      </c>
      <c r="I515" s="11">
        <f t="shared" si="14"/>
        <v>2014</v>
      </c>
      <c r="J515" s="11">
        <f t="shared" si="15"/>
        <v>4</v>
      </c>
    </row>
    <row r="516" spans="2:10" ht="15" hidden="1" x14ac:dyDescent="0.25">
      <c r="B516">
        <v>5338</v>
      </c>
      <c r="C516">
        <v>5030</v>
      </c>
      <c r="D516" t="s">
        <v>32</v>
      </c>
      <c r="E516">
        <v>101</v>
      </c>
      <c r="F516" t="s">
        <v>56</v>
      </c>
      <c r="G516" s="16">
        <v>41753</v>
      </c>
      <c r="H516">
        <v>5362</v>
      </c>
      <c r="I516" s="11">
        <f t="shared" si="14"/>
        <v>2014</v>
      </c>
      <c r="J516" s="11">
        <f t="shared" si="15"/>
        <v>4</v>
      </c>
    </row>
    <row r="517" spans="2:10" ht="15" hidden="1" x14ac:dyDescent="0.25">
      <c r="B517">
        <v>5339</v>
      </c>
      <c r="C517">
        <v>5055</v>
      </c>
      <c r="D517" t="s">
        <v>25</v>
      </c>
      <c r="E517">
        <v>101</v>
      </c>
      <c r="F517" t="s">
        <v>56</v>
      </c>
      <c r="G517" s="16">
        <v>41756</v>
      </c>
      <c r="H517">
        <v>710</v>
      </c>
      <c r="I517" s="11">
        <f t="shared" si="14"/>
        <v>2014</v>
      </c>
      <c r="J517" s="11">
        <f t="shared" si="15"/>
        <v>4</v>
      </c>
    </row>
    <row r="518" spans="2:10" ht="15" hidden="1" x14ac:dyDescent="0.25">
      <c r="B518">
        <v>5340</v>
      </c>
      <c r="C518">
        <v>5053</v>
      </c>
      <c r="D518" t="s">
        <v>27</v>
      </c>
      <c r="E518">
        <v>101</v>
      </c>
      <c r="F518" t="s">
        <v>56</v>
      </c>
      <c r="G518" s="16">
        <v>41742</v>
      </c>
      <c r="H518">
        <v>4768</v>
      </c>
      <c r="I518" s="11">
        <f t="shared" si="14"/>
        <v>2014</v>
      </c>
      <c r="J518" s="11">
        <f t="shared" si="15"/>
        <v>4</v>
      </c>
    </row>
    <row r="519" spans="2:10" ht="15" x14ac:dyDescent="0.25">
      <c r="B519">
        <v>5341</v>
      </c>
      <c r="C519">
        <v>5052</v>
      </c>
      <c r="D519" t="s">
        <v>30</v>
      </c>
      <c r="E519">
        <v>400</v>
      </c>
      <c r="F519" t="s">
        <v>49</v>
      </c>
      <c r="G519" s="16">
        <v>41746</v>
      </c>
      <c r="H519">
        <v>3434</v>
      </c>
      <c r="I519" s="11">
        <f t="shared" si="14"/>
        <v>2014</v>
      </c>
      <c r="J519" s="11">
        <f t="shared" si="15"/>
        <v>4</v>
      </c>
    </row>
    <row r="520" spans="2:10" ht="15" x14ac:dyDescent="0.25">
      <c r="B520">
        <v>5342</v>
      </c>
      <c r="C520">
        <v>5050</v>
      </c>
      <c r="D520" t="s">
        <v>36</v>
      </c>
      <c r="E520">
        <v>400</v>
      </c>
      <c r="F520" t="s">
        <v>49</v>
      </c>
      <c r="G520" s="16">
        <v>41747</v>
      </c>
      <c r="H520">
        <v>9913</v>
      </c>
      <c r="I520" s="11">
        <f t="shared" si="14"/>
        <v>2014</v>
      </c>
      <c r="J520" s="11">
        <f t="shared" si="15"/>
        <v>4</v>
      </c>
    </row>
    <row r="521" spans="2:10" ht="15" x14ac:dyDescent="0.25">
      <c r="B521">
        <v>5343</v>
      </c>
      <c r="C521">
        <v>5020</v>
      </c>
      <c r="D521" t="s">
        <v>24</v>
      </c>
      <c r="E521">
        <v>400</v>
      </c>
      <c r="F521" t="s">
        <v>49</v>
      </c>
      <c r="G521" s="16">
        <v>41739</v>
      </c>
      <c r="H521">
        <v>2406</v>
      </c>
      <c r="I521" s="11">
        <f t="shared" si="14"/>
        <v>2014</v>
      </c>
      <c r="J521" s="11">
        <f t="shared" si="15"/>
        <v>4</v>
      </c>
    </row>
    <row r="522" spans="2:10" ht="15" x14ac:dyDescent="0.25">
      <c r="B522">
        <v>5344</v>
      </c>
      <c r="C522">
        <v>5054</v>
      </c>
      <c r="D522" t="s">
        <v>35</v>
      </c>
      <c r="E522">
        <v>400</v>
      </c>
      <c r="F522" t="s">
        <v>49</v>
      </c>
      <c r="G522" s="16">
        <v>41735</v>
      </c>
      <c r="H522">
        <v>5062</v>
      </c>
      <c r="I522" s="11">
        <f t="shared" si="14"/>
        <v>2014</v>
      </c>
      <c r="J522" s="11">
        <f t="shared" si="15"/>
        <v>4</v>
      </c>
    </row>
    <row r="523" spans="2:10" ht="15" x14ac:dyDescent="0.25">
      <c r="B523">
        <v>5345</v>
      </c>
      <c r="C523">
        <v>5041</v>
      </c>
      <c r="D523" t="s">
        <v>26</v>
      </c>
      <c r="E523">
        <v>400</v>
      </c>
      <c r="F523" t="s">
        <v>49</v>
      </c>
      <c r="G523" s="16">
        <v>41757</v>
      </c>
      <c r="H523">
        <v>4851</v>
      </c>
      <c r="I523" s="11">
        <f t="shared" si="14"/>
        <v>2014</v>
      </c>
      <c r="J523" s="11">
        <f t="shared" si="15"/>
        <v>4</v>
      </c>
    </row>
    <row r="524" spans="2:10" ht="15" x14ac:dyDescent="0.25">
      <c r="B524">
        <v>5346</v>
      </c>
      <c r="C524">
        <v>5040</v>
      </c>
      <c r="D524" t="s">
        <v>34</v>
      </c>
      <c r="E524">
        <v>400</v>
      </c>
      <c r="F524" t="s">
        <v>49</v>
      </c>
      <c r="G524" s="16">
        <v>41750</v>
      </c>
      <c r="H524">
        <v>8111</v>
      </c>
      <c r="I524" s="11">
        <f t="shared" ref="I524:I587" si="16">YEAR(G524)</f>
        <v>2014</v>
      </c>
      <c r="J524" s="11">
        <f t="shared" ref="J524:J587" si="17">MONTH(G524)</f>
        <v>4</v>
      </c>
    </row>
    <row r="525" spans="2:10" ht="15" x14ac:dyDescent="0.25">
      <c r="B525">
        <v>5347</v>
      </c>
      <c r="C525">
        <v>5056</v>
      </c>
      <c r="D525" t="s">
        <v>33</v>
      </c>
      <c r="E525">
        <v>400</v>
      </c>
      <c r="F525" t="s">
        <v>49</v>
      </c>
      <c r="G525" s="16">
        <v>41736</v>
      </c>
      <c r="H525">
        <v>997</v>
      </c>
      <c r="I525" s="11">
        <f t="shared" si="16"/>
        <v>2014</v>
      </c>
      <c r="J525" s="11">
        <f t="shared" si="17"/>
        <v>4</v>
      </c>
    </row>
    <row r="526" spans="2:10" ht="15" x14ac:dyDescent="0.25">
      <c r="B526">
        <v>5348</v>
      </c>
      <c r="C526">
        <v>5021</v>
      </c>
      <c r="D526" t="s">
        <v>29</v>
      </c>
      <c r="E526">
        <v>400</v>
      </c>
      <c r="F526" t="s">
        <v>49</v>
      </c>
      <c r="G526" s="16">
        <v>41754</v>
      </c>
      <c r="H526">
        <v>3100</v>
      </c>
      <c r="I526" s="11">
        <f t="shared" si="16"/>
        <v>2014</v>
      </c>
      <c r="J526" s="11">
        <f t="shared" si="17"/>
        <v>4</v>
      </c>
    </row>
    <row r="527" spans="2:10" ht="15" x14ac:dyDescent="0.25">
      <c r="B527">
        <v>5349</v>
      </c>
      <c r="C527">
        <v>5022</v>
      </c>
      <c r="D527" t="s">
        <v>31</v>
      </c>
      <c r="E527">
        <v>400</v>
      </c>
      <c r="F527" t="s">
        <v>49</v>
      </c>
      <c r="G527" s="16">
        <v>41744</v>
      </c>
      <c r="H527">
        <v>9786</v>
      </c>
      <c r="I527" s="11">
        <f t="shared" si="16"/>
        <v>2014</v>
      </c>
      <c r="J527" s="11">
        <f t="shared" si="17"/>
        <v>4</v>
      </c>
    </row>
    <row r="528" spans="2:10" ht="15" x14ac:dyDescent="0.25">
      <c r="B528">
        <v>5350</v>
      </c>
      <c r="C528">
        <v>5051</v>
      </c>
      <c r="D528" t="s">
        <v>28</v>
      </c>
      <c r="E528">
        <v>400</v>
      </c>
      <c r="F528" t="s">
        <v>49</v>
      </c>
      <c r="G528" s="16">
        <v>41748</v>
      </c>
      <c r="H528">
        <v>2283</v>
      </c>
      <c r="I528" s="11">
        <f t="shared" si="16"/>
        <v>2014</v>
      </c>
      <c r="J528" s="11">
        <f t="shared" si="17"/>
        <v>4</v>
      </c>
    </row>
    <row r="529" spans="2:10" ht="15" x14ac:dyDescent="0.25">
      <c r="B529">
        <v>5351</v>
      </c>
      <c r="C529">
        <v>5030</v>
      </c>
      <c r="D529" t="s">
        <v>32</v>
      </c>
      <c r="E529">
        <v>400</v>
      </c>
      <c r="F529" t="s">
        <v>49</v>
      </c>
      <c r="G529" s="16">
        <v>41745</v>
      </c>
      <c r="H529">
        <v>7984</v>
      </c>
      <c r="I529" s="11">
        <f t="shared" si="16"/>
        <v>2014</v>
      </c>
      <c r="J529" s="11">
        <f t="shared" si="17"/>
        <v>4</v>
      </c>
    </row>
    <row r="530" spans="2:10" ht="15" x14ac:dyDescent="0.25">
      <c r="B530">
        <v>5352</v>
      </c>
      <c r="C530">
        <v>5055</v>
      </c>
      <c r="D530" t="s">
        <v>25</v>
      </c>
      <c r="E530">
        <v>400</v>
      </c>
      <c r="F530" t="s">
        <v>49</v>
      </c>
      <c r="G530" s="16">
        <v>41758</v>
      </c>
      <c r="H530">
        <v>7901</v>
      </c>
      <c r="I530" s="11">
        <f t="shared" si="16"/>
        <v>2014</v>
      </c>
      <c r="J530" s="11">
        <f t="shared" si="17"/>
        <v>4</v>
      </c>
    </row>
    <row r="531" spans="2:10" ht="15" x14ac:dyDescent="0.25">
      <c r="B531">
        <v>5353</v>
      </c>
      <c r="C531">
        <v>5053</v>
      </c>
      <c r="D531" t="s">
        <v>27</v>
      </c>
      <c r="E531">
        <v>400</v>
      </c>
      <c r="F531" t="s">
        <v>49</v>
      </c>
      <c r="G531" s="16">
        <v>41738</v>
      </c>
      <c r="H531">
        <v>3966</v>
      </c>
      <c r="I531" s="11">
        <f t="shared" si="16"/>
        <v>2014</v>
      </c>
      <c r="J531" s="11">
        <f t="shared" si="17"/>
        <v>4</v>
      </c>
    </row>
    <row r="532" spans="2:10" ht="15" hidden="1" x14ac:dyDescent="0.25">
      <c r="B532">
        <v>5354</v>
      </c>
      <c r="C532">
        <v>5052</v>
      </c>
      <c r="D532" t="s">
        <v>30</v>
      </c>
      <c r="E532">
        <v>305</v>
      </c>
      <c r="F532" t="s">
        <v>34</v>
      </c>
      <c r="G532" s="16">
        <v>41734</v>
      </c>
      <c r="H532">
        <v>2294</v>
      </c>
      <c r="I532" s="11">
        <f t="shared" si="16"/>
        <v>2014</v>
      </c>
      <c r="J532" s="11">
        <f t="shared" si="17"/>
        <v>4</v>
      </c>
    </row>
    <row r="533" spans="2:10" ht="15" hidden="1" x14ac:dyDescent="0.25">
      <c r="B533">
        <v>5355</v>
      </c>
      <c r="C533">
        <v>5050</v>
      </c>
      <c r="D533" t="s">
        <v>36</v>
      </c>
      <c r="E533">
        <v>305</v>
      </c>
      <c r="F533" t="s">
        <v>34</v>
      </c>
      <c r="G533" s="16">
        <v>41737</v>
      </c>
      <c r="H533">
        <v>8464</v>
      </c>
      <c r="I533" s="11">
        <f t="shared" si="16"/>
        <v>2014</v>
      </c>
      <c r="J533" s="11">
        <f t="shared" si="17"/>
        <v>4</v>
      </c>
    </row>
    <row r="534" spans="2:10" ht="15" hidden="1" x14ac:dyDescent="0.25">
      <c r="B534">
        <v>5356</v>
      </c>
      <c r="C534">
        <v>5020</v>
      </c>
      <c r="D534" t="s">
        <v>24</v>
      </c>
      <c r="E534">
        <v>305</v>
      </c>
      <c r="F534" t="s">
        <v>34</v>
      </c>
      <c r="G534" s="16">
        <v>41746</v>
      </c>
      <c r="H534">
        <v>5282</v>
      </c>
      <c r="I534" s="11">
        <f t="shared" si="16"/>
        <v>2014</v>
      </c>
      <c r="J534" s="11">
        <f t="shared" si="17"/>
        <v>4</v>
      </c>
    </row>
    <row r="535" spans="2:10" ht="15" hidden="1" x14ac:dyDescent="0.25">
      <c r="B535">
        <v>5357</v>
      </c>
      <c r="C535">
        <v>5054</v>
      </c>
      <c r="D535" t="s">
        <v>35</v>
      </c>
      <c r="E535">
        <v>305</v>
      </c>
      <c r="F535" t="s">
        <v>34</v>
      </c>
      <c r="G535" s="16">
        <v>41732</v>
      </c>
      <c r="H535">
        <v>286</v>
      </c>
      <c r="I535" s="11">
        <f t="shared" si="16"/>
        <v>2014</v>
      </c>
      <c r="J535" s="11">
        <f t="shared" si="17"/>
        <v>4</v>
      </c>
    </row>
    <row r="536" spans="2:10" ht="15" hidden="1" x14ac:dyDescent="0.25">
      <c r="B536">
        <v>5358</v>
      </c>
      <c r="C536">
        <v>5041</v>
      </c>
      <c r="D536" t="s">
        <v>26</v>
      </c>
      <c r="E536">
        <v>305</v>
      </c>
      <c r="F536" t="s">
        <v>34</v>
      </c>
      <c r="G536" s="16">
        <v>41752</v>
      </c>
      <c r="H536">
        <v>7676</v>
      </c>
      <c r="I536" s="11">
        <f t="shared" si="16"/>
        <v>2014</v>
      </c>
      <c r="J536" s="11">
        <f t="shared" si="17"/>
        <v>4</v>
      </c>
    </row>
    <row r="537" spans="2:10" ht="15" hidden="1" x14ac:dyDescent="0.25">
      <c r="B537">
        <v>5359</v>
      </c>
      <c r="C537">
        <v>5040</v>
      </c>
      <c r="D537" t="s">
        <v>34</v>
      </c>
      <c r="E537">
        <v>305</v>
      </c>
      <c r="F537" t="s">
        <v>34</v>
      </c>
      <c r="G537" s="16">
        <v>41747</v>
      </c>
      <c r="H537">
        <v>2171</v>
      </c>
      <c r="I537" s="11">
        <f t="shared" si="16"/>
        <v>2014</v>
      </c>
      <c r="J537" s="11">
        <f t="shared" si="17"/>
        <v>4</v>
      </c>
    </row>
    <row r="538" spans="2:10" ht="15" hidden="1" x14ac:dyDescent="0.25">
      <c r="B538">
        <v>5360</v>
      </c>
      <c r="C538">
        <v>5056</v>
      </c>
      <c r="D538" t="s">
        <v>33</v>
      </c>
      <c r="E538">
        <v>305</v>
      </c>
      <c r="F538" t="s">
        <v>34</v>
      </c>
      <c r="G538" s="16">
        <v>41737</v>
      </c>
      <c r="H538">
        <v>6783</v>
      </c>
      <c r="I538" s="11">
        <f t="shared" si="16"/>
        <v>2014</v>
      </c>
      <c r="J538" s="11">
        <f t="shared" si="17"/>
        <v>4</v>
      </c>
    </row>
    <row r="539" spans="2:10" ht="15" hidden="1" x14ac:dyDescent="0.25">
      <c r="B539">
        <v>5361</v>
      </c>
      <c r="C539">
        <v>5021</v>
      </c>
      <c r="D539" t="s">
        <v>29</v>
      </c>
      <c r="E539">
        <v>305</v>
      </c>
      <c r="F539" t="s">
        <v>34</v>
      </c>
      <c r="G539" s="16">
        <v>41737</v>
      </c>
      <c r="H539">
        <v>9999</v>
      </c>
      <c r="I539" s="11">
        <f t="shared" si="16"/>
        <v>2014</v>
      </c>
      <c r="J539" s="11">
        <f t="shared" si="17"/>
        <v>4</v>
      </c>
    </row>
    <row r="540" spans="2:10" ht="15" hidden="1" x14ac:dyDescent="0.25">
      <c r="B540">
        <v>5362</v>
      </c>
      <c r="C540">
        <v>5022</v>
      </c>
      <c r="D540" t="s">
        <v>31</v>
      </c>
      <c r="E540">
        <v>305</v>
      </c>
      <c r="F540" t="s">
        <v>34</v>
      </c>
      <c r="G540" s="16">
        <v>41743</v>
      </c>
      <c r="H540">
        <v>7917</v>
      </c>
      <c r="I540" s="11">
        <f t="shared" si="16"/>
        <v>2014</v>
      </c>
      <c r="J540" s="11">
        <f t="shared" si="17"/>
        <v>4</v>
      </c>
    </row>
    <row r="541" spans="2:10" ht="15" hidden="1" x14ac:dyDescent="0.25">
      <c r="B541">
        <v>5363</v>
      </c>
      <c r="C541">
        <v>5051</v>
      </c>
      <c r="D541" t="s">
        <v>28</v>
      </c>
      <c r="E541">
        <v>305</v>
      </c>
      <c r="F541" t="s">
        <v>34</v>
      </c>
      <c r="G541" s="16">
        <v>41759</v>
      </c>
      <c r="H541">
        <v>9610</v>
      </c>
      <c r="I541" s="11">
        <f t="shared" si="16"/>
        <v>2014</v>
      </c>
      <c r="J541" s="11">
        <f t="shared" si="17"/>
        <v>4</v>
      </c>
    </row>
    <row r="542" spans="2:10" ht="15" hidden="1" x14ac:dyDescent="0.25">
      <c r="B542">
        <v>5364</v>
      </c>
      <c r="C542">
        <v>5030</v>
      </c>
      <c r="D542" t="s">
        <v>32</v>
      </c>
      <c r="E542">
        <v>305</v>
      </c>
      <c r="F542" t="s">
        <v>34</v>
      </c>
      <c r="G542" s="16">
        <v>41748</v>
      </c>
      <c r="H542">
        <v>5495</v>
      </c>
      <c r="I542" s="11">
        <f t="shared" si="16"/>
        <v>2014</v>
      </c>
      <c r="J542" s="11">
        <f t="shared" si="17"/>
        <v>4</v>
      </c>
    </row>
    <row r="543" spans="2:10" ht="15" hidden="1" x14ac:dyDescent="0.25">
      <c r="B543">
        <v>5365</v>
      </c>
      <c r="C543">
        <v>5055</v>
      </c>
      <c r="D543" t="s">
        <v>25</v>
      </c>
      <c r="E543">
        <v>305</v>
      </c>
      <c r="F543" t="s">
        <v>34</v>
      </c>
      <c r="G543" s="16">
        <v>41755</v>
      </c>
      <c r="H543">
        <v>1298</v>
      </c>
      <c r="I543" s="11">
        <f t="shared" si="16"/>
        <v>2014</v>
      </c>
      <c r="J543" s="11">
        <f t="shared" si="17"/>
        <v>4</v>
      </c>
    </row>
    <row r="544" spans="2:10" ht="15" hidden="1" x14ac:dyDescent="0.25">
      <c r="B544">
        <v>5366</v>
      </c>
      <c r="C544">
        <v>5053</v>
      </c>
      <c r="D544" t="s">
        <v>27</v>
      </c>
      <c r="E544">
        <v>305</v>
      </c>
      <c r="F544" t="s">
        <v>34</v>
      </c>
      <c r="G544" s="16">
        <v>41736</v>
      </c>
      <c r="H544">
        <v>7562</v>
      </c>
      <c r="I544" s="11">
        <f t="shared" si="16"/>
        <v>2014</v>
      </c>
      <c r="J544" s="11">
        <f t="shared" si="17"/>
        <v>4</v>
      </c>
    </row>
    <row r="545" spans="2:10" ht="15" hidden="1" x14ac:dyDescent="0.25">
      <c r="B545">
        <v>5367</v>
      </c>
      <c r="C545">
        <v>5052</v>
      </c>
      <c r="D545" t="s">
        <v>30</v>
      </c>
      <c r="E545">
        <v>102</v>
      </c>
      <c r="F545" t="s">
        <v>55</v>
      </c>
      <c r="G545" s="16">
        <v>41736</v>
      </c>
      <c r="H545">
        <v>3321</v>
      </c>
      <c r="I545" s="11">
        <f t="shared" si="16"/>
        <v>2014</v>
      </c>
      <c r="J545" s="11">
        <f t="shared" si="17"/>
        <v>4</v>
      </c>
    </row>
    <row r="546" spans="2:10" ht="15" hidden="1" x14ac:dyDescent="0.25">
      <c r="B546">
        <v>5368</v>
      </c>
      <c r="C546">
        <v>5050</v>
      </c>
      <c r="D546" t="s">
        <v>36</v>
      </c>
      <c r="E546">
        <v>102</v>
      </c>
      <c r="F546" t="s">
        <v>55</v>
      </c>
      <c r="G546" s="16">
        <v>41747</v>
      </c>
      <c r="H546">
        <v>2932</v>
      </c>
      <c r="I546" s="11">
        <f t="shared" si="16"/>
        <v>2014</v>
      </c>
      <c r="J546" s="11">
        <f t="shared" si="17"/>
        <v>4</v>
      </c>
    </row>
    <row r="547" spans="2:10" ht="15" hidden="1" x14ac:dyDescent="0.25">
      <c r="B547">
        <v>5369</v>
      </c>
      <c r="C547">
        <v>5020</v>
      </c>
      <c r="D547" t="s">
        <v>24</v>
      </c>
      <c r="E547">
        <v>102</v>
      </c>
      <c r="F547" t="s">
        <v>55</v>
      </c>
      <c r="G547" s="16">
        <v>41757</v>
      </c>
      <c r="H547">
        <v>3700</v>
      </c>
      <c r="I547" s="11">
        <f t="shared" si="16"/>
        <v>2014</v>
      </c>
      <c r="J547" s="11">
        <f t="shared" si="17"/>
        <v>4</v>
      </c>
    </row>
    <row r="548" spans="2:10" ht="15" hidden="1" x14ac:dyDescent="0.25">
      <c r="B548">
        <v>5370</v>
      </c>
      <c r="C548">
        <v>5054</v>
      </c>
      <c r="D548" t="s">
        <v>35</v>
      </c>
      <c r="E548">
        <v>102</v>
      </c>
      <c r="F548" t="s">
        <v>55</v>
      </c>
      <c r="G548" s="16">
        <v>41743</v>
      </c>
      <c r="H548">
        <v>5183</v>
      </c>
      <c r="I548" s="11">
        <f t="shared" si="16"/>
        <v>2014</v>
      </c>
      <c r="J548" s="11">
        <f t="shared" si="17"/>
        <v>4</v>
      </c>
    </row>
    <row r="549" spans="2:10" ht="15" hidden="1" x14ac:dyDescent="0.25">
      <c r="B549">
        <v>5371</v>
      </c>
      <c r="C549">
        <v>5041</v>
      </c>
      <c r="D549" t="s">
        <v>26</v>
      </c>
      <c r="E549">
        <v>102</v>
      </c>
      <c r="F549" t="s">
        <v>55</v>
      </c>
      <c r="G549" s="16">
        <v>41752</v>
      </c>
      <c r="H549">
        <v>8804</v>
      </c>
      <c r="I549" s="11">
        <f t="shared" si="16"/>
        <v>2014</v>
      </c>
      <c r="J549" s="11">
        <f t="shared" si="17"/>
        <v>4</v>
      </c>
    </row>
    <row r="550" spans="2:10" ht="15" hidden="1" x14ac:dyDescent="0.25">
      <c r="B550">
        <v>5372</v>
      </c>
      <c r="C550">
        <v>5040</v>
      </c>
      <c r="D550" t="s">
        <v>34</v>
      </c>
      <c r="E550">
        <v>102</v>
      </c>
      <c r="F550" t="s">
        <v>55</v>
      </c>
      <c r="G550" s="16">
        <v>41746</v>
      </c>
      <c r="H550">
        <v>793</v>
      </c>
      <c r="I550" s="11">
        <f t="shared" si="16"/>
        <v>2014</v>
      </c>
      <c r="J550" s="11">
        <f t="shared" si="17"/>
        <v>4</v>
      </c>
    </row>
    <row r="551" spans="2:10" ht="15" hidden="1" x14ac:dyDescent="0.25">
      <c r="B551">
        <v>5373</v>
      </c>
      <c r="C551">
        <v>5056</v>
      </c>
      <c r="D551" t="s">
        <v>33</v>
      </c>
      <c r="E551">
        <v>102</v>
      </c>
      <c r="F551" t="s">
        <v>55</v>
      </c>
      <c r="G551" s="16">
        <v>41734</v>
      </c>
      <c r="H551">
        <v>8247</v>
      </c>
      <c r="I551" s="11">
        <f t="shared" si="16"/>
        <v>2014</v>
      </c>
      <c r="J551" s="11">
        <f t="shared" si="17"/>
        <v>4</v>
      </c>
    </row>
    <row r="552" spans="2:10" ht="15" hidden="1" x14ac:dyDescent="0.25">
      <c r="B552">
        <v>5374</v>
      </c>
      <c r="C552">
        <v>5021</v>
      </c>
      <c r="D552" t="s">
        <v>29</v>
      </c>
      <c r="E552">
        <v>102</v>
      </c>
      <c r="F552" t="s">
        <v>55</v>
      </c>
      <c r="G552" s="16">
        <v>41749</v>
      </c>
      <c r="H552">
        <v>683</v>
      </c>
      <c r="I552" s="11">
        <f t="shared" si="16"/>
        <v>2014</v>
      </c>
      <c r="J552" s="11">
        <f t="shared" si="17"/>
        <v>4</v>
      </c>
    </row>
    <row r="553" spans="2:10" ht="15" hidden="1" x14ac:dyDescent="0.25">
      <c r="B553">
        <v>5375</v>
      </c>
      <c r="C553">
        <v>5022</v>
      </c>
      <c r="D553" t="s">
        <v>31</v>
      </c>
      <c r="E553">
        <v>102</v>
      </c>
      <c r="F553" t="s">
        <v>55</v>
      </c>
      <c r="G553" s="16">
        <v>41744</v>
      </c>
      <c r="H553">
        <v>8908</v>
      </c>
      <c r="I553" s="11">
        <f t="shared" si="16"/>
        <v>2014</v>
      </c>
      <c r="J553" s="11">
        <f t="shared" si="17"/>
        <v>4</v>
      </c>
    </row>
    <row r="554" spans="2:10" ht="15" hidden="1" x14ac:dyDescent="0.25">
      <c r="B554">
        <v>5376</v>
      </c>
      <c r="C554">
        <v>5051</v>
      </c>
      <c r="D554" t="s">
        <v>28</v>
      </c>
      <c r="E554">
        <v>102</v>
      </c>
      <c r="F554" t="s">
        <v>55</v>
      </c>
      <c r="G554" s="16">
        <v>41758</v>
      </c>
      <c r="H554">
        <v>8763</v>
      </c>
      <c r="I554" s="11">
        <f t="shared" si="16"/>
        <v>2014</v>
      </c>
      <c r="J554" s="11">
        <f t="shared" si="17"/>
        <v>4</v>
      </c>
    </row>
    <row r="555" spans="2:10" ht="15" hidden="1" x14ac:dyDescent="0.25">
      <c r="B555">
        <v>5377</v>
      </c>
      <c r="C555">
        <v>5030</v>
      </c>
      <c r="D555" t="s">
        <v>32</v>
      </c>
      <c r="E555">
        <v>102</v>
      </c>
      <c r="F555" t="s">
        <v>55</v>
      </c>
      <c r="G555" s="16">
        <v>41754</v>
      </c>
      <c r="H555">
        <v>9152</v>
      </c>
      <c r="I555" s="11">
        <f t="shared" si="16"/>
        <v>2014</v>
      </c>
      <c r="J555" s="11">
        <f t="shared" si="17"/>
        <v>4</v>
      </c>
    </row>
    <row r="556" spans="2:10" ht="15" hidden="1" x14ac:dyDescent="0.25">
      <c r="B556">
        <v>5378</v>
      </c>
      <c r="C556">
        <v>5055</v>
      </c>
      <c r="D556" t="s">
        <v>25</v>
      </c>
      <c r="E556">
        <v>102</v>
      </c>
      <c r="F556" t="s">
        <v>55</v>
      </c>
      <c r="G556" s="16">
        <v>41740</v>
      </c>
      <c r="H556">
        <v>7417</v>
      </c>
      <c r="I556" s="11">
        <f t="shared" si="16"/>
        <v>2014</v>
      </c>
      <c r="J556" s="11">
        <f t="shared" si="17"/>
        <v>4</v>
      </c>
    </row>
    <row r="557" spans="2:10" ht="15" hidden="1" x14ac:dyDescent="0.25">
      <c r="B557">
        <v>5379</v>
      </c>
      <c r="C557">
        <v>5053</v>
      </c>
      <c r="D557" t="s">
        <v>27</v>
      </c>
      <c r="E557">
        <v>102</v>
      </c>
      <c r="F557" t="s">
        <v>55</v>
      </c>
      <c r="G557" s="16">
        <v>41746</v>
      </c>
      <c r="H557">
        <v>2814</v>
      </c>
      <c r="I557" s="11">
        <f t="shared" si="16"/>
        <v>2014</v>
      </c>
      <c r="J557" s="11">
        <f t="shared" si="17"/>
        <v>4</v>
      </c>
    </row>
    <row r="558" spans="2:10" ht="15" hidden="1" x14ac:dyDescent="0.25">
      <c r="B558">
        <v>5380</v>
      </c>
      <c r="C558">
        <v>5052</v>
      </c>
      <c r="D558" t="s">
        <v>30</v>
      </c>
      <c r="E558">
        <v>206</v>
      </c>
      <c r="F558" t="s">
        <v>54</v>
      </c>
      <c r="G558" s="16">
        <v>41759</v>
      </c>
      <c r="H558">
        <v>336</v>
      </c>
      <c r="I558" s="11">
        <f t="shared" si="16"/>
        <v>2014</v>
      </c>
      <c r="J558" s="11">
        <f t="shared" si="17"/>
        <v>4</v>
      </c>
    </row>
    <row r="559" spans="2:10" ht="15" hidden="1" x14ac:dyDescent="0.25">
      <c r="B559">
        <v>5381</v>
      </c>
      <c r="C559">
        <v>5050</v>
      </c>
      <c r="D559" t="s">
        <v>36</v>
      </c>
      <c r="E559">
        <v>206</v>
      </c>
      <c r="F559" t="s">
        <v>54</v>
      </c>
      <c r="G559" s="16">
        <v>41730</v>
      </c>
      <c r="H559">
        <v>7739</v>
      </c>
      <c r="I559" s="11">
        <f t="shared" si="16"/>
        <v>2014</v>
      </c>
      <c r="J559" s="11">
        <f t="shared" si="17"/>
        <v>4</v>
      </c>
    </row>
    <row r="560" spans="2:10" ht="15" hidden="1" x14ac:dyDescent="0.25">
      <c r="B560">
        <v>5382</v>
      </c>
      <c r="C560">
        <v>5020</v>
      </c>
      <c r="D560" t="s">
        <v>24</v>
      </c>
      <c r="E560">
        <v>206</v>
      </c>
      <c r="F560" t="s">
        <v>54</v>
      </c>
      <c r="G560" s="16">
        <v>41739</v>
      </c>
      <c r="H560">
        <v>6798</v>
      </c>
      <c r="I560" s="11">
        <f t="shared" si="16"/>
        <v>2014</v>
      </c>
      <c r="J560" s="11">
        <f t="shared" si="17"/>
        <v>4</v>
      </c>
    </row>
    <row r="561" spans="2:10" ht="15" hidden="1" x14ac:dyDescent="0.25">
      <c r="B561">
        <v>5383</v>
      </c>
      <c r="C561">
        <v>5054</v>
      </c>
      <c r="D561" t="s">
        <v>35</v>
      </c>
      <c r="E561">
        <v>206</v>
      </c>
      <c r="F561" t="s">
        <v>54</v>
      </c>
      <c r="G561" s="16">
        <v>41731</v>
      </c>
      <c r="H561">
        <v>9186</v>
      </c>
      <c r="I561" s="11">
        <f t="shared" si="16"/>
        <v>2014</v>
      </c>
      <c r="J561" s="11">
        <f t="shared" si="17"/>
        <v>4</v>
      </c>
    </row>
    <row r="562" spans="2:10" ht="15" hidden="1" x14ac:dyDescent="0.25">
      <c r="B562">
        <v>5384</v>
      </c>
      <c r="C562">
        <v>5041</v>
      </c>
      <c r="D562" t="s">
        <v>26</v>
      </c>
      <c r="E562">
        <v>206</v>
      </c>
      <c r="F562" t="s">
        <v>54</v>
      </c>
      <c r="G562" s="16">
        <v>41757</v>
      </c>
      <c r="H562">
        <v>2457</v>
      </c>
      <c r="I562" s="11">
        <f t="shared" si="16"/>
        <v>2014</v>
      </c>
      <c r="J562" s="11">
        <f t="shared" si="17"/>
        <v>4</v>
      </c>
    </row>
    <row r="563" spans="2:10" ht="15" hidden="1" x14ac:dyDescent="0.25">
      <c r="B563">
        <v>5385</v>
      </c>
      <c r="C563">
        <v>5040</v>
      </c>
      <c r="D563" t="s">
        <v>34</v>
      </c>
      <c r="E563">
        <v>206</v>
      </c>
      <c r="F563" t="s">
        <v>54</v>
      </c>
      <c r="G563" s="16">
        <v>41735</v>
      </c>
      <c r="H563">
        <v>8219</v>
      </c>
      <c r="I563" s="11">
        <f t="shared" si="16"/>
        <v>2014</v>
      </c>
      <c r="J563" s="11">
        <f t="shared" si="17"/>
        <v>4</v>
      </c>
    </row>
    <row r="564" spans="2:10" ht="15" hidden="1" x14ac:dyDescent="0.25">
      <c r="B564">
        <v>5386</v>
      </c>
      <c r="C564">
        <v>5056</v>
      </c>
      <c r="D564" t="s">
        <v>33</v>
      </c>
      <c r="E564">
        <v>206</v>
      </c>
      <c r="F564" t="s">
        <v>54</v>
      </c>
      <c r="G564" s="16">
        <v>41740</v>
      </c>
      <c r="H564">
        <v>4649</v>
      </c>
      <c r="I564" s="11">
        <f t="shared" si="16"/>
        <v>2014</v>
      </c>
      <c r="J564" s="11">
        <f t="shared" si="17"/>
        <v>4</v>
      </c>
    </row>
    <row r="565" spans="2:10" ht="15" hidden="1" x14ac:dyDescent="0.25">
      <c r="B565">
        <v>5387</v>
      </c>
      <c r="C565">
        <v>5021</v>
      </c>
      <c r="D565" t="s">
        <v>29</v>
      </c>
      <c r="E565">
        <v>206</v>
      </c>
      <c r="F565" t="s">
        <v>54</v>
      </c>
      <c r="G565" s="16">
        <v>41740</v>
      </c>
      <c r="H565">
        <v>2126</v>
      </c>
      <c r="I565" s="11">
        <f t="shared" si="16"/>
        <v>2014</v>
      </c>
      <c r="J565" s="11">
        <f t="shared" si="17"/>
        <v>4</v>
      </c>
    </row>
    <row r="566" spans="2:10" ht="15" hidden="1" x14ac:dyDescent="0.25">
      <c r="B566">
        <v>5388</v>
      </c>
      <c r="C566">
        <v>5022</v>
      </c>
      <c r="D566" t="s">
        <v>31</v>
      </c>
      <c r="E566">
        <v>206</v>
      </c>
      <c r="F566" t="s">
        <v>54</v>
      </c>
      <c r="G566" s="16">
        <v>41736</v>
      </c>
      <c r="H566">
        <v>7158</v>
      </c>
      <c r="I566" s="11">
        <f t="shared" si="16"/>
        <v>2014</v>
      </c>
      <c r="J566" s="11">
        <f t="shared" si="17"/>
        <v>4</v>
      </c>
    </row>
    <row r="567" spans="2:10" ht="15" hidden="1" x14ac:dyDescent="0.25">
      <c r="B567">
        <v>5389</v>
      </c>
      <c r="C567">
        <v>5051</v>
      </c>
      <c r="D567" t="s">
        <v>28</v>
      </c>
      <c r="E567">
        <v>206</v>
      </c>
      <c r="F567" t="s">
        <v>54</v>
      </c>
      <c r="G567" s="16">
        <v>41750</v>
      </c>
      <c r="H567">
        <v>7855</v>
      </c>
      <c r="I567" s="11">
        <f t="shared" si="16"/>
        <v>2014</v>
      </c>
      <c r="J567" s="11">
        <f t="shared" si="17"/>
        <v>4</v>
      </c>
    </row>
    <row r="568" spans="2:10" ht="15" hidden="1" x14ac:dyDescent="0.25">
      <c r="B568">
        <v>5390</v>
      </c>
      <c r="C568">
        <v>5030</v>
      </c>
      <c r="D568" t="s">
        <v>32</v>
      </c>
      <c r="E568">
        <v>206</v>
      </c>
      <c r="F568" t="s">
        <v>54</v>
      </c>
      <c r="G568" s="16">
        <v>41733</v>
      </c>
      <c r="H568">
        <v>4395</v>
      </c>
      <c r="I568" s="11">
        <f t="shared" si="16"/>
        <v>2014</v>
      </c>
      <c r="J568" s="11">
        <f t="shared" si="17"/>
        <v>4</v>
      </c>
    </row>
    <row r="569" spans="2:10" ht="15" hidden="1" x14ac:dyDescent="0.25">
      <c r="B569">
        <v>5391</v>
      </c>
      <c r="C569">
        <v>5055</v>
      </c>
      <c r="D569" t="s">
        <v>25</v>
      </c>
      <c r="E569">
        <v>206</v>
      </c>
      <c r="F569" t="s">
        <v>54</v>
      </c>
      <c r="G569" s="16">
        <v>41750</v>
      </c>
      <c r="H569">
        <v>3951</v>
      </c>
      <c r="I569" s="11">
        <f t="shared" si="16"/>
        <v>2014</v>
      </c>
      <c r="J569" s="11">
        <f t="shared" si="17"/>
        <v>4</v>
      </c>
    </row>
    <row r="570" spans="2:10" ht="15" hidden="1" x14ac:dyDescent="0.25">
      <c r="B570">
        <v>5392</v>
      </c>
      <c r="C570">
        <v>5053</v>
      </c>
      <c r="D570" t="s">
        <v>27</v>
      </c>
      <c r="E570">
        <v>206</v>
      </c>
      <c r="F570" t="s">
        <v>54</v>
      </c>
      <c r="G570" s="16">
        <v>41759</v>
      </c>
      <c r="H570">
        <v>7570</v>
      </c>
      <c r="I570" s="11">
        <f t="shared" si="16"/>
        <v>2014</v>
      </c>
      <c r="J570" s="11">
        <f t="shared" si="17"/>
        <v>4</v>
      </c>
    </row>
    <row r="571" spans="2:10" ht="15" hidden="1" x14ac:dyDescent="0.25">
      <c r="B571">
        <v>5393</v>
      </c>
      <c r="C571">
        <v>5052</v>
      </c>
      <c r="D571" t="s">
        <v>30</v>
      </c>
      <c r="E571">
        <v>202</v>
      </c>
      <c r="F571" t="s">
        <v>62</v>
      </c>
      <c r="G571" s="16">
        <v>41761</v>
      </c>
      <c r="H571">
        <v>439</v>
      </c>
      <c r="I571" s="11">
        <f t="shared" si="16"/>
        <v>2014</v>
      </c>
      <c r="J571" s="11">
        <f t="shared" si="17"/>
        <v>5</v>
      </c>
    </row>
    <row r="572" spans="2:10" ht="15" hidden="1" x14ac:dyDescent="0.25">
      <c r="B572">
        <v>5394</v>
      </c>
      <c r="C572">
        <v>5050</v>
      </c>
      <c r="D572" t="s">
        <v>36</v>
      </c>
      <c r="E572">
        <v>202</v>
      </c>
      <c r="F572" t="s">
        <v>62</v>
      </c>
      <c r="G572" s="16">
        <v>41789</v>
      </c>
      <c r="H572">
        <v>4715</v>
      </c>
      <c r="I572" s="11">
        <f t="shared" si="16"/>
        <v>2014</v>
      </c>
      <c r="J572" s="11">
        <f t="shared" si="17"/>
        <v>5</v>
      </c>
    </row>
    <row r="573" spans="2:10" ht="15" hidden="1" x14ac:dyDescent="0.25">
      <c r="B573">
        <v>5395</v>
      </c>
      <c r="C573">
        <v>5020</v>
      </c>
      <c r="D573" t="s">
        <v>24</v>
      </c>
      <c r="E573">
        <v>202</v>
      </c>
      <c r="F573" t="s">
        <v>62</v>
      </c>
      <c r="G573" s="16">
        <v>41782</v>
      </c>
      <c r="H573">
        <v>6841</v>
      </c>
      <c r="I573" s="11">
        <f t="shared" si="16"/>
        <v>2014</v>
      </c>
      <c r="J573" s="11">
        <f t="shared" si="17"/>
        <v>5</v>
      </c>
    </row>
    <row r="574" spans="2:10" ht="15" hidden="1" x14ac:dyDescent="0.25">
      <c r="B574">
        <v>5396</v>
      </c>
      <c r="C574">
        <v>5054</v>
      </c>
      <c r="D574" t="s">
        <v>35</v>
      </c>
      <c r="E574">
        <v>202</v>
      </c>
      <c r="F574" t="s">
        <v>62</v>
      </c>
      <c r="G574" s="16">
        <v>41761</v>
      </c>
      <c r="H574">
        <v>391</v>
      </c>
      <c r="I574" s="11">
        <f t="shared" si="16"/>
        <v>2014</v>
      </c>
      <c r="J574" s="11">
        <f t="shared" si="17"/>
        <v>5</v>
      </c>
    </row>
    <row r="575" spans="2:10" ht="15" hidden="1" x14ac:dyDescent="0.25">
      <c r="B575">
        <v>5397</v>
      </c>
      <c r="C575">
        <v>5041</v>
      </c>
      <c r="D575" t="s">
        <v>26</v>
      </c>
      <c r="E575">
        <v>202</v>
      </c>
      <c r="F575" t="s">
        <v>62</v>
      </c>
      <c r="G575" s="16">
        <v>41764</v>
      </c>
      <c r="H575">
        <v>5554</v>
      </c>
      <c r="I575" s="11">
        <f t="shared" si="16"/>
        <v>2014</v>
      </c>
      <c r="J575" s="11">
        <f t="shared" si="17"/>
        <v>5</v>
      </c>
    </row>
    <row r="576" spans="2:10" ht="15" hidden="1" x14ac:dyDescent="0.25">
      <c r="B576">
        <v>5398</v>
      </c>
      <c r="C576">
        <v>5040</v>
      </c>
      <c r="D576" t="s">
        <v>34</v>
      </c>
      <c r="E576">
        <v>202</v>
      </c>
      <c r="F576" t="s">
        <v>62</v>
      </c>
      <c r="G576" s="16">
        <v>41786</v>
      </c>
      <c r="H576">
        <v>6911</v>
      </c>
      <c r="I576" s="11">
        <f t="shared" si="16"/>
        <v>2014</v>
      </c>
      <c r="J576" s="11">
        <f t="shared" si="17"/>
        <v>5</v>
      </c>
    </row>
    <row r="577" spans="2:10" ht="15" hidden="1" x14ac:dyDescent="0.25">
      <c r="B577">
        <v>5399</v>
      </c>
      <c r="C577">
        <v>5056</v>
      </c>
      <c r="D577" t="s">
        <v>33</v>
      </c>
      <c r="E577">
        <v>202</v>
      </c>
      <c r="F577" t="s">
        <v>62</v>
      </c>
      <c r="G577" s="16">
        <v>41788</v>
      </c>
      <c r="H577">
        <v>8711</v>
      </c>
      <c r="I577" s="11">
        <f t="shared" si="16"/>
        <v>2014</v>
      </c>
      <c r="J577" s="11">
        <f t="shared" si="17"/>
        <v>5</v>
      </c>
    </row>
    <row r="578" spans="2:10" ht="15" hidden="1" x14ac:dyDescent="0.25">
      <c r="B578">
        <v>5400</v>
      </c>
      <c r="C578">
        <v>5021</v>
      </c>
      <c r="D578" t="s">
        <v>29</v>
      </c>
      <c r="E578">
        <v>202</v>
      </c>
      <c r="F578" t="s">
        <v>62</v>
      </c>
      <c r="G578" s="16">
        <v>41775</v>
      </c>
      <c r="H578">
        <v>2920</v>
      </c>
      <c r="I578" s="11">
        <f t="shared" si="16"/>
        <v>2014</v>
      </c>
      <c r="J578" s="11">
        <f t="shared" si="17"/>
        <v>5</v>
      </c>
    </row>
    <row r="579" spans="2:10" ht="15" hidden="1" x14ac:dyDescent="0.25">
      <c r="B579">
        <v>5401</v>
      </c>
      <c r="C579">
        <v>5022</v>
      </c>
      <c r="D579" t="s">
        <v>31</v>
      </c>
      <c r="E579">
        <v>202</v>
      </c>
      <c r="F579" t="s">
        <v>62</v>
      </c>
      <c r="G579" s="16">
        <v>41780</v>
      </c>
      <c r="H579">
        <v>1786</v>
      </c>
      <c r="I579" s="11">
        <f t="shared" si="16"/>
        <v>2014</v>
      </c>
      <c r="J579" s="11">
        <f t="shared" si="17"/>
        <v>5</v>
      </c>
    </row>
    <row r="580" spans="2:10" ht="15" hidden="1" x14ac:dyDescent="0.25">
      <c r="B580">
        <v>5402</v>
      </c>
      <c r="C580">
        <v>5051</v>
      </c>
      <c r="D580" t="s">
        <v>28</v>
      </c>
      <c r="E580">
        <v>202</v>
      </c>
      <c r="F580" t="s">
        <v>62</v>
      </c>
      <c r="G580" s="16">
        <v>41776</v>
      </c>
      <c r="H580">
        <v>6903</v>
      </c>
      <c r="I580" s="11">
        <f t="shared" si="16"/>
        <v>2014</v>
      </c>
      <c r="J580" s="11">
        <f t="shared" si="17"/>
        <v>5</v>
      </c>
    </row>
    <row r="581" spans="2:10" ht="15" hidden="1" x14ac:dyDescent="0.25">
      <c r="B581">
        <v>5403</v>
      </c>
      <c r="C581">
        <v>5030</v>
      </c>
      <c r="D581" t="s">
        <v>32</v>
      </c>
      <c r="E581">
        <v>202</v>
      </c>
      <c r="F581" t="s">
        <v>62</v>
      </c>
      <c r="G581" s="16">
        <v>41768</v>
      </c>
      <c r="H581">
        <v>2283</v>
      </c>
      <c r="I581" s="11">
        <f t="shared" si="16"/>
        <v>2014</v>
      </c>
      <c r="J581" s="11">
        <f t="shared" si="17"/>
        <v>5</v>
      </c>
    </row>
    <row r="582" spans="2:10" ht="15" hidden="1" x14ac:dyDescent="0.25">
      <c r="B582">
        <v>5404</v>
      </c>
      <c r="C582">
        <v>5055</v>
      </c>
      <c r="D582" t="s">
        <v>25</v>
      </c>
      <c r="E582">
        <v>202</v>
      </c>
      <c r="F582" t="s">
        <v>62</v>
      </c>
      <c r="G582" s="16">
        <v>41765</v>
      </c>
      <c r="H582">
        <v>2822</v>
      </c>
      <c r="I582" s="11">
        <f t="shared" si="16"/>
        <v>2014</v>
      </c>
      <c r="J582" s="11">
        <f t="shared" si="17"/>
        <v>5</v>
      </c>
    </row>
    <row r="583" spans="2:10" ht="15" hidden="1" x14ac:dyDescent="0.25">
      <c r="B583">
        <v>5405</v>
      </c>
      <c r="C583">
        <v>5053</v>
      </c>
      <c r="D583" t="s">
        <v>27</v>
      </c>
      <c r="E583">
        <v>202</v>
      </c>
      <c r="F583" t="s">
        <v>62</v>
      </c>
      <c r="G583" s="16">
        <v>41768</v>
      </c>
      <c r="H583">
        <v>4975</v>
      </c>
      <c r="I583" s="11">
        <f t="shared" si="16"/>
        <v>2014</v>
      </c>
      <c r="J583" s="11">
        <f t="shared" si="17"/>
        <v>5</v>
      </c>
    </row>
    <row r="584" spans="2:10" ht="15" hidden="1" x14ac:dyDescent="0.25">
      <c r="B584">
        <v>5406</v>
      </c>
      <c r="C584">
        <v>5052</v>
      </c>
      <c r="D584" t="s">
        <v>30</v>
      </c>
      <c r="E584">
        <v>301</v>
      </c>
      <c r="F584" t="s">
        <v>61</v>
      </c>
      <c r="G584" s="16">
        <v>41785</v>
      </c>
      <c r="H584">
        <v>6265</v>
      </c>
      <c r="I584" s="11">
        <f t="shared" si="16"/>
        <v>2014</v>
      </c>
      <c r="J584" s="11">
        <f t="shared" si="17"/>
        <v>5</v>
      </c>
    </row>
    <row r="585" spans="2:10" ht="15" hidden="1" x14ac:dyDescent="0.25">
      <c r="B585">
        <v>5407</v>
      </c>
      <c r="C585">
        <v>5050</v>
      </c>
      <c r="D585" t="s">
        <v>36</v>
      </c>
      <c r="E585">
        <v>301</v>
      </c>
      <c r="F585" t="s">
        <v>61</v>
      </c>
      <c r="G585" s="16">
        <v>41774</v>
      </c>
      <c r="H585">
        <v>5193</v>
      </c>
      <c r="I585" s="11">
        <f t="shared" si="16"/>
        <v>2014</v>
      </c>
      <c r="J585" s="11">
        <f t="shared" si="17"/>
        <v>5</v>
      </c>
    </row>
    <row r="586" spans="2:10" ht="15" hidden="1" x14ac:dyDescent="0.25">
      <c r="B586">
        <v>5408</v>
      </c>
      <c r="C586">
        <v>5020</v>
      </c>
      <c r="D586" t="s">
        <v>24</v>
      </c>
      <c r="E586">
        <v>301</v>
      </c>
      <c r="F586" t="s">
        <v>61</v>
      </c>
      <c r="G586" s="16">
        <v>41782</v>
      </c>
      <c r="H586">
        <v>8527</v>
      </c>
      <c r="I586" s="11">
        <f t="shared" si="16"/>
        <v>2014</v>
      </c>
      <c r="J586" s="11">
        <f t="shared" si="17"/>
        <v>5</v>
      </c>
    </row>
    <row r="587" spans="2:10" ht="15" hidden="1" x14ac:dyDescent="0.25">
      <c r="B587">
        <v>5409</v>
      </c>
      <c r="C587">
        <v>5054</v>
      </c>
      <c r="D587" t="s">
        <v>35</v>
      </c>
      <c r="E587">
        <v>301</v>
      </c>
      <c r="F587" t="s">
        <v>61</v>
      </c>
      <c r="G587" s="16">
        <v>41777</v>
      </c>
      <c r="H587">
        <v>5453</v>
      </c>
      <c r="I587" s="11">
        <f t="shared" si="16"/>
        <v>2014</v>
      </c>
      <c r="J587" s="11">
        <f t="shared" si="17"/>
        <v>5</v>
      </c>
    </row>
    <row r="588" spans="2:10" ht="15" hidden="1" x14ac:dyDescent="0.25">
      <c r="B588">
        <v>5410</v>
      </c>
      <c r="C588">
        <v>5041</v>
      </c>
      <c r="D588" t="s">
        <v>26</v>
      </c>
      <c r="E588">
        <v>301</v>
      </c>
      <c r="F588" t="s">
        <v>61</v>
      </c>
      <c r="G588" s="16">
        <v>41781</v>
      </c>
      <c r="H588">
        <v>1475</v>
      </c>
      <c r="I588" s="11">
        <f t="shared" ref="I588:I651" si="18">YEAR(G588)</f>
        <v>2014</v>
      </c>
      <c r="J588" s="11">
        <f t="shared" ref="J588:J651" si="19">MONTH(G588)</f>
        <v>5</v>
      </c>
    </row>
    <row r="589" spans="2:10" ht="15" hidden="1" x14ac:dyDescent="0.25">
      <c r="B589">
        <v>5411</v>
      </c>
      <c r="C589">
        <v>5040</v>
      </c>
      <c r="D589" t="s">
        <v>34</v>
      </c>
      <c r="E589">
        <v>301</v>
      </c>
      <c r="F589" t="s">
        <v>61</v>
      </c>
      <c r="G589" s="16">
        <v>41769</v>
      </c>
      <c r="H589">
        <v>4597</v>
      </c>
      <c r="I589" s="11">
        <f t="shared" si="18"/>
        <v>2014</v>
      </c>
      <c r="J589" s="11">
        <f t="shared" si="19"/>
        <v>5</v>
      </c>
    </row>
    <row r="590" spans="2:10" ht="15" hidden="1" x14ac:dyDescent="0.25">
      <c r="B590">
        <v>5412</v>
      </c>
      <c r="C590">
        <v>5056</v>
      </c>
      <c r="D590" t="s">
        <v>33</v>
      </c>
      <c r="E590">
        <v>301</v>
      </c>
      <c r="F590" t="s">
        <v>61</v>
      </c>
      <c r="G590" s="16">
        <v>41786</v>
      </c>
      <c r="H590">
        <v>7140</v>
      </c>
      <c r="I590" s="11">
        <f t="shared" si="18"/>
        <v>2014</v>
      </c>
      <c r="J590" s="11">
        <f t="shared" si="19"/>
        <v>5</v>
      </c>
    </row>
    <row r="591" spans="2:10" ht="15" hidden="1" x14ac:dyDescent="0.25">
      <c r="B591">
        <v>5413</v>
      </c>
      <c r="C591">
        <v>5021</v>
      </c>
      <c r="D591" t="s">
        <v>29</v>
      </c>
      <c r="E591">
        <v>301</v>
      </c>
      <c r="F591" t="s">
        <v>61</v>
      </c>
      <c r="G591" s="16">
        <v>41773</v>
      </c>
      <c r="H591">
        <v>4221</v>
      </c>
      <c r="I591" s="11">
        <f t="shared" si="18"/>
        <v>2014</v>
      </c>
      <c r="J591" s="11">
        <f t="shared" si="19"/>
        <v>5</v>
      </c>
    </row>
    <row r="592" spans="2:10" ht="15" hidden="1" x14ac:dyDescent="0.25">
      <c r="B592">
        <v>5414</v>
      </c>
      <c r="C592">
        <v>5022</v>
      </c>
      <c r="D592" t="s">
        <v>31</v>
      </c>
      <c r="E592">
        <v>301</v>
      </c>
      <c r="F592" t="s">
        <v>61</v>
      </c>
      <c r="G592" s="16">
        <v>41762</v>
      </c>
      <c r="H592">
        <v>3949</v>
      </c>
      <c r="I592" s="11">
        <f t="shared" si="18"/>
        <v>2014</v>
      </c>
      <c r="J592" s="11">
        <f t="shared" si="19"/>
        <v>5</v>
      </c>
    </row>
    <row r="593" spans="2:10" ht="15" hidden="1" x14ac:dyDescent="0.25">
      <c r="B593">
        <v>5415</v>
      </c>
      <c r="C593">
        <v>5051</v>
      </c>
      <c r="D593" t="s">
        <v>28</v>
      </c>
      <c r="E593">
        <v>301</v>
      </c>
      <c r="F593" t="s">
        <v>61</v>
      </c>
      <c r="G593" s="16">
        <v>41765</v>
      </c>
      <c r="H593">
        <v>8131</v>
      </c>
      <c r="I593" s="11">
        <f t="shared" si="18"/>
        <v>2014</v>
      </c>
      <c r="J593" s="11">
        <f t="shared" si="19"/>
        <v>5</v>
      </c>
    </row>
    <row r="594" spans="2:10" ht="15" hidden="1" x14ac:dyDescent="0.25">
      <c r="B594">
        <v>5416</v>
      </c>
      <c r="C594">
        <v>5030</v>
      </c>
      <c r="D594" t="s">
        <v>32</v>
      </c>
      <c r="E594">
        <v>301</v>
      </c>
      <c r="F594" t="s">
        <v>61</v>
      </c>
      <c r="G594" s="16">
        <v>41772</v>
      </c>
      <c r="H594">
        <v>758</v>
      </c>
      <c r="I594" s="11">
        <f t="shared" si="18"/>
        <v>2014</v>
      </c>
      <c r="J594" s="11">
        <f t="shared" si="19"/>
        <v>5</v>
      </c>
    </row>
    <row r="595" spans="2:10" ht="15" hidden="1" x14ac:dyDescent="0.25">
      <c r="B595">
        <v>5417</v>
      </c>
      <c r="C595">
        <v>5055</v>
      </c>
      <c r="D595" t="s">
        <v>25</v>
      </c>
      <c r="E595">
        <v>301</v>
      </c>
      <c r="F595" t="s">
        <v>61</v>
      </c>
      <c r="G595" s="16">
        <v>41768</v>
      </c>
      <c r="H595">
        <v>1033</v>
      </c>
      <c r="I595" s="11">
        <f t="shared" si="18"/>
        <v>2014</v>
      </c>
      <c r="J595" s="11">
        <f t="shared" si="19"/>
        <v>5</v>
      </c>
    </row>
    <row r="596" spans="2:10" ht="15" hidden="1" x14ac:dyDescent="0.25">
      <c r="B596">
        <v>5418</v>
      </c>
      <c r="C596">
        <v>5053</v>
      </c>
      <c r="D596" t="s">
        <v>27</v>
      </c>
      <c r="E596">
        <v>301</v>
      </c>
      <c r="F596" t="s">
        <v>61</v>
      </c>
      <c r="G596" s="16">
        <v>41785</v>
      </c>
      <c r="H596">
        <v>9857</v>
      </c>
      <c r="I596" s="11">
        <f t="shared" si="18"/>
        <v>2014</v>
      </c>
      <c r="J596" s="11">
        <f t="shared" si="19"/>
        <v>5</v>
      </c>
    </row>
    <row r="597" spans="2:10" ht="15" hidden="1" x14ac:dyDescent="0.25">
      <c r="B597">
        <v>5419</v>
      </c>
      <c r="C597">
        <v>5052</v>
      </c>
      <c r="D597" t="s">
        <v>30</v>
      </c>
      <c r="E597">
        <v>100</v>
      </c>
      <c r="F597" t="s">
        <v>60</v>
      </c>
      <c r="G597" s="16">
        <v>41783</v>
      </c>
      <c r="H597">
        <v>8374</v>
      </c>
      <c r="I597" s="11">
        <f t="shared" si="18"/>
        <v>2014</v>
      </c>
      <c r="J597" s="11">
        <f t="shared" si="19"/>
        <v>5</v>
      </c>
    </row>
    <row r="598" spans="2:10" ht="15" hidden="1" x14ac:dyDescent="0.25">
      <c r="B598">
        <v>5420</v>
      </c>
      <c r="C598">
        <v>5050</v>
      </c>
      <c r="D598" t="s">
        <v>36</v>
      </c>
      <c r="E598">
        <v>100</v>
      </c>
      <c r="F598" t="s">
        <v>60</v>
      </c>
      <c r="G598" s="16">
        <v>41780</v>
      </c>
      <c r="H598">
        <v>5201</v>
      </c>
      <c r="I598" s="11">
        <f t="shared" si="18"/>
        <v>2014</v>
      </c>
      <c r="J598" s="11">
        <f t="shared" si="19"/>
        <v>5</v>
      </c>
    </row>
    <row r="599" spans="2:10" ht="15" hidden="1" x14ac:dyDescent="0.25">
      <c r="B599">
        <v>5421</v>
      </c>
      <c r="C599">
        <v>5020</v>
      </c>
      <c r="D599" t="s">
        <v>24</v>
      </c>
      <c r="E599">
        <v>100</v>
      </c>
      <c r="F599" t="s">
        <v>60</v>
      </c>
      <c r="G599" s="16">
        <v>41781</v>
      </c>
      <c r="H599">
        <v>1360</v>
      </c>
      <c r="I599" s="11">
        <f t="shared" si="18"/>
        <v>2014</v>
      </c>
      <c r="J599" s="11">
        <f t="shared" si="19"/>
        <v>5</v>
      </c>
    </row>
    <row r="600" spans="2:10" ht="15" hidden="1" x14ac:dyDescent="0.25">
      <c r="B600">
        <v>5422</v>
      </c>
      <c r="C600">
        <v>5054</v>
      </c>
      <c r="D600" t="s">
        <v>35</v>
      </c>
      <c r="E600">
        <v>100</v>
      </c>
      <c r="F600" t="s">
        <v>60</v>
      </c>
      <c r="G600" s="16">
        <v>41776</v>
      </c>
      <c r="H600">
        <v>7104</v>
      </c>
      <c r="I600" s="11">
        <f t="shared" si="18"/>
        <v>2014</v>
      </c>
      <c r="J600" s="11">
        <f t="shared" si="19"/>
        <v>5</v>
      </c>
    </row>
    <row r="601" spans="2:10" ht="15" hidden="1" x14ac:dyDescent="0.25">
      <c r="B601">
        <v>5423</v>
      </c>
      <c r="C601">
        <v>5041</v>
      </c>
      <c r="D601" t="s">
        <v>26</v>
      </c>
      <c r="E601">
        <v>100</v>
      </c>
      <c r="F601" t="s">
        <v>60</v>
      </c>
      <c r="G601" s="16">
        <v>41769</v>
      </c>
      <c r="H601">
        <v>5393</v>
      </c>
      <c r="I601" s="11">
        <f t="shared" si="18"/>
        <v>2014</v>
      </c>
      <c r="J601" s="11">
        <f t="shared" si="19"/>
        <v>5</v>
      </c>
    </row>
    <row r="602" spans="2:10" ht="15" hidden="1" x14ac:dyDescent="0.25">
      <c r="B602">
        <v>5424</v>
      </c>
      <c r="C602">
        <v>5040</v>
      </c>
      <c r="D602" t="s">
        <v>34</v>
      </c>
      <c r="E602">
        <v>100</v>
      </c>
      <c r="F602" t="s">
        <v>60</v>
      </c>
      <c r="G602" s="16">
        <v>41771</v>
      </c>
      <c r="H602">
        <v>911</v>
      </c>
      <c r="I602" s="11">
        <f t="shared" si="18"/>
        <v>2014</v>
      </c>
      <c r="J602" s="11">
        <f t="shared" si="19"/>
        <v>5</v>
      </c>
    </row>
    <row r="603" spans="2:10" ht="15" hidden="1" x14ac:dyDescent="0.25">
      <c r="B603">
        <v>5425</v>
      </c>
      <c r="C603">
        <v>5056</v>
      </c>
      <c r="D603" t="s">
        <v>33</v>
      </c>
      <c r="E603">
        <v>100</v>
      </c>
      <c r="F603" t="s">
        <v>60</v>
      </c>
      <c r="G603" s="16">
        <v>41770</v>
      </c>
      <c r="H603">
        <v>7919</v>
      </c>
      <c r="I603" s="11">
        <f t="shared" si="18"/>
        <v>2014</v>
      </c>
      <c r="J603" s="11">
        <f t="shared" si="19"/>
        <v>5</v>
      </c>
    </row>
    <row r="604" spans="2:10" ht="15" hidden="1" x14ac:dyDescent="0.25">
      <c r="B604">
        <v>5426</v>
      </c>
      <c r="C604">
        <v>5021</v>
      </c>
      <c r="D604" t="s">
        <v>29</v>
      </c>
      <c r="E604">
        <v>100</v>
      </c>
      <c r="F604" t="s">
        <v>60</v>
      </c>
      <c r="G604" s="16">
        <v>41787</v>
      </c>
      <c r="H604">
        <v>2527</v>
      </c>
      <c r="I604" s="11">
        <f t="shared" si="18"/>
        <v>2014</v>
      </c>
      <c r="J604" s="11">
        <f t="shared" si="19"/>
        <v>5</v>
      </c>
    </row>
    <row r="605" spans="2:10" ht="15" hidden="1" x14ac:dyDescent="0.25">
      <c r="B605">
        <v>5427</v>
      </c>
      <c r="C605">
        <v>5022</v>
      </c>
      <c r="D605" t="s">
        <v>31</v>
      </c>
      <c r="E605">
        <v>100</v>
      </c>
      <c r="F605" t="s">
        <v>60</v>
      </c>
      <c r="G605" s="16">
        <v>41760</v>
      </c>
      <c r="H605">
        <v>7993</v>
      </c>
      <c r="I605" s="11">
        <f t="shared" si="18"/>
        <v>2014</v>
      </c>
      <c r="J605" s="11">
        <f t="shared" si="19"/>
        <v>5</v>
      </c>
    </row>
    <row r="606" spans="2:10" ht="15" hidden="1" x14ac:dyDescent="0.25">
      <c r="B606">
        <v>5428</v>
      </c>
      <c r="C606">
        <v>5051</v>
      </c>
      <c r="D606" t="s">
        <v>28</v>
      </c>
      <c r="E606">
        <v>100</v>
      </c>
      <c r="F606" t="s">
        <v>60</v>
      </c>
      <c r="G606" s="16">
        <v>41788</v>
      </c>
      <c r="H606">
        <v>3194</v>
      </c>
      <c r="I606" s="11">
        <f t="shared" si="18"/>
        <v>2014</v>
      </c>
      <c r="J606" s="11">
        <f t="shared" si="19"/>
        <v>5</v>
      </c>
    </row>
    <row r="607" spans="2:10" ht="15" hidden="1" x14ac:dyDescent="0.25">
      <c r="B607">
        <v>5429</v>
      </c>
      <c r="C607">
        <v>5030</v>
      </c>
      <c r="D607" t="s">
        <v>32</v>
      </c>
      <c r="E607">
        <v>100</v>
      </c>
      <c r="F607" t="s">
        <v>60</v>
      </c>
      <c r="G607" s="16">
        <v>41775</v>
      </c>
      <c r="H607">
        <v>6539</v>
      </c>
      <c r="I607" s="11">
        <f t="shared" si="18"/>
        <v>2014</v>
      </c>
      <c r="J607" s="11">
        <f t="shared" si="19"/>
        <v>5</v>
      </c>
    </row>
    <row r="608" spans="2:10" ht="15" hidden="1" x14ac:dyDescent="0.25">
      <c r="B608">
        <v>5430</v>
      </c>
      <c r="C608">
        <v>5055</v>
      </c>
      <c r="D608" t="s">
        <v>25</v>
      </c>
      <c r="E608">
        <v>100</v>
      </c>
      <c r="F608" t="s">
        <v>60</v>
      </c>
      <c r="G608" s="16">
        <v>41784</v>
      </c>
      <c r="H608">
        <v>2342</v>
      </c>
      <c r="I608" s="11">
        <f t="shared" si="18"/>
        <v>2014</v>
      </c>
      <c r="J608" s="11">
        <f t="shared" si="19"/>
        <v>5</v>
      </c>
    </row>
    <row r="609" spans="2:10" ht="15" hidden="1" x14ac:dyDescent="0.25">
      <c r="B609">
        <v>5431</v>
      </c>
      <c r="C609">
        <v>5053</v>
      </c>
      <c r="D609" t="s">
        <v>27</v>
      </c>
      <c r="E609">
        <v>100</v>
      </c>
      <c r="F609" t="s">
        <v>60</v>
      </c>
      <c r="G609" s="16">
        <v>41760</v>
      </c>
      <c r="H609">
        <v>8277</v>
      </c>
      <c r="I609" s="11">
        <f t="shared" si="18"/>
        <v>2014</v>
      </c>
      <c r="J609" s="11">
        <f t="shared" si="19"/>
        <v>5</v>
      </c>
    </row>
    <row r="610" spans="2:10" ht="15" hidden="1" x14ac:dyDescent="0.25">
      <c r="B610">
        <v>5432</v>
      </c>
      <c r="C610">
        <v>5052</v>
      </c>
      <c r="D610" t="s">
        <v>30</v>
      </c>
      <c r="E610">
        <v>200</v>
      </c>
      <c r="F610" t="s">
        <v>59</v>
      </c>
      <c r="G610" s="16">
        <v>41773</v>
      </c>
      <c r="H610">
        <v>1985</v>
      </c>
      <c r="I610" s="11">
        <f t="shared" si="18"/>
        <v>2014</v>
      </c>
      <c r="J610" s="11">
        <f t="shared" si="19"/>
        <v>5</v>
      </c>
    </row>
    <row r="611" spans="2:10" ht="15" hidden="1" x14ac:dyDescent="0.25">
      <c r="B611">
        <v>5433</v>
      </c>
      <c r="C611">
        <v>5050</v>
      </c>
      <c r="D611" t="s">
        <v>36</v>
      </c>
      <c r="E611">
        <v>200</v>
      </c>
      <c r="F611" t="s">
        <v>59</v>
      </c>
      <c r="G611" s="16">
        <v>41779</v>
      </c>
      <c r="H611">
        <v>5151</v>
      </c>
      <c r="I611" s="11">
        <f t="shared" si="18"/>
        <v>2014</v>
      </c>
      <c r="J611" s="11">
        <f t="shared" si="19"/>
        <v>5</v>
      </c>
    </row>
    <row r="612" spans="2:10" ht="15" hidden="1" x14ac:dyDescent="0.25">
      <c r="B612">
        <v>5434</v>
      </c>
      <c r="C612">
        <v>5020</v>
      </c>
      <c r="D612" t="s">
        <v>24</v>
      </c>
      <c r="E612">
        <v>200</v>
      </c>
      <c r="F612" t="s">
        <v>59</v>
      </c>
      <c r="G612" s="16">
        <v>41790</v>
      </c>
      <c r="H612">
        <v>9348</v>
      </c>
      <c r="I612" s="11">
        <f t="shared" si="18"/>
        <v>2014</v>
      </c>
      <c r="J612" s="11">
        <f t="shared" si="19"/>
        <v>5</v>
      </c>
    </row>
    <row r="613" spans="2:10" ht="15" hidden="1" x14ac:dyDescent="0.25">
      <c r="B613">
        <v>5435</v>
      </c>
      <c r="C613">
        <v>5054</v>
      </c>
      <c r="D613" t="s">
        <v>35</v>
      </c>
      <c r="E613">
        <v>200</v>
      </c>
      <c r="F613" t="s">
        <v>59</v>
      </c>
      <c r="G613" s="16">
        <v>41787</v>
      </c>
      <c r="H613">
        <v>6527</v>
      </c>
      <c r="I613" s="11">
        <f t="shared" si="18"/>
        <v>2014</v>
      </c>
      <c r="J613" s="11">
        <f t="shared" si="19"/>
        <v>5</v>
      </c>
    </row>
    <row r="614" spans="2:10" ht="15" hidden="1" x14ac:dyDescent="0.25">
      <c r="B614">
        <v>5436</v>
      </c>
      <c r="C614">
        <v>5041</v>
      </c>
      <c r="D614" t="s">
        <v>26</v>
      </c>
      <c r="E614">
        <v>200</v>
      </c>
      <c r="F614" t="s">
        <v>59</v>
      </c>
      <c r="G614" s="16">
        <v>41783</v>
      </c>
      <c r="H614">
        <v>5916</v>
      </c>
      <c r="I614" s="11">
        <f t="shared" si="18"/>
        <v>2014</v>
      </c>
      <c r="J614" s="11">
        <f t="shared" si="19"/>
        <v>5</v>
      </c>
    </row>
    <row r="615" spans="2:10" ht="15" hidden="1" x14ac:dyDescent="0.25">
      <c r="B615">
        <v>5437</v>
      </c>
      <c r="C615">
        <v>5040</v>
      </c>
      <c r="D615" t="s">
        <v>34</v>
      </c>
      <c r="E615">
        <v>200</v>
      </c>
      <c r="F615" t="s">
        <v>59</v>
      </c>
      <c r="G615" s="16">
        <v>41774</v>
      </c>
      <c r="H615">
        <v>4676</v>
      </c>
      <c r="I615" s="11">
        <f t="shared" si="18"/>
        <v>2014</v>
      </c>
      <c r="J615" s="11">
        <f t="shared" si="19"/>
        <v>5</v>
      </c>
    </row>
    <row r="616" spans="2:10" ht="15" hidden="1" x14ac:dyDescent="0.25">
      <c r="B616">
        <v>5438</v>
      </c>
      <c r="C616">
        <v>5056</v>
      </c>
      <c r="D616" t="s">
        <v>33</v>
      </c>
      <c r="E616">
        <v>200</v>
      </c>
      <c r="F616" t="s">
        <v>59</v>
      </c>
      <c r="G616" s="16">
        <v>41781</v>
      </c>
      <c r="H616">
        <v>593</v>
      </c>
      <c r="I616" s="11">
        <f t="shared" si="18"/>
        <v>2014</v>
      </c>
      <c r="J616" s="11">
        <f t="shared" si="19"/>
        <v>5</v>
      </c>
    </row>
    <row r="617" spans="2:10" ht="15" hidden="1" x14ac:dyDescent="0.25">
      <c r="B617">
        <v>5439</v>
      </c>
      <c r="C617">
        <v>5021</v>
      </c>
      <c r="D617" t="s">
        <v>29</v>
      </c>
      <c r="E617">
        <v>200</v>
      </c>
      <c r="F617" t="s">
        <v>59</v>
      </c>
      <c r="G617" s="16">
        <v>41760</v>
      </c>
      <c r="H617">
        <v>5978</v>
      </c>
      <c r="I617" s="11">
        <f t="shared" si="18"/>
        <v>2014</v>
      </c>
      <c r="J617" s="11">
        <f t="shared" si="19"/>
        <v>5</v>
      </c>
    </row>
    <row r="618" spans="2:10" ht="15" hidden="1" x14ac:dyDescent="0.25">
      <c r="B618">
        <v>5440</v>
      </c>
      <c r="C618">
        <v>5022</v>
      </c>
      <c r="D618" t="s">
        <v>31</v>
      </c>
      <c r="E618">
        <v>200</v>
      </c>
      <c r="F618" t="s">
        <v>59</v>
      </c>
      <c r="G618" s="16">
        <v>41782</v>
      </c>
      <c r="H618">
        <v>4478</v>
      </c>
      <c r="I618" s="11">
        <f t="shared" si="18"/>
        <v>2014</v>
      </c>
      <c r="J618" s="11">
        <f t="shared" si="19"/>
        <v>5</v>
      </c>
    </row>
    <row r="619" spans="2:10" ht="15" hidden="1" x14ac:dyDescent="0.25">
      <c r="B619">
        <v>5441</v>
      </c>
      <c r="C619">
        <v>5051</v>
      </c>
      <c r="D619" t="s">
        <v>28</v>
      </c>
      <c r="E619">
        <v>200</v>
      </c>
      <c r="F619" t="s">
        <v>59</v>
      </c>
      <c r="G619" s="16">
        <v>41786</v>
      </c>
      <c r="H619">
        <v>3215</v>
      </c>
      <c r="I619" s="11">
        <f t="shared" si="18"/>
        <v>2014</v>
      </c>
      <c r="J619" s="11">
        <f t="shared" si="19"/>
        <v>5</v>
      </c>
    </row>
    <row r="620" spans="2:10" ht="15" hidden="1" x14ac:dyDescent="0.25">
      <c r="B620">
        <v>5442</v>
      </c>
      <c r="C620">
        <v>5030</v>
      </c>
      <c r="D620" t="s">
        <v>32</v>
      </c>
      <c r="E620">
        <v>200</v>
      </c>
      <c r="F620" t="s">
        <v>59</v>
      </c>
      <c r="G620" s="16">
        <v>41767</v>
      </c>
      <c r="H620">
        <v>576</v>
      </c>
      <c r="I620" s="11">
        <f t="shared" si="18"/>
        <v>2014</v>
      </c>
      <c r="J620" s="11">
        <f t="shared" si="19"/>
        <v>5</v>
      </c>
    </row>
    <row r="621" spans="2:10" ht="15" hidden="1" x14ac:dyDescent="0.25">
      <c r="B621">
        <v>5443</v>
      </c>
      <c r="C621">
        <v>5055</v>
      </c>
      <c r="D621" t="s">
        <v>25</v>
      </c>
      <c r="E621">
        <v>200</v>
      </c>
      <c r="F621" t="s">
        <v>59</v>
      </c>
      <c r="G621" s="16">
        <v>41763</v>
      </c>
      <c r="H621">
        <v>5246</v>
      </c>
      <c r="I621" s="11">
        <f t="shared" si="18"/>
        <v>2014</v>
      </c>
      <c r="J621" s="11">
        <f t="shared" si="19"/>
        <v>5</v>
      </c>
    </row>
    <row r="622" spans="2:10" ht="15" hidden="1" x14ac:dyDescent="0.25">
      <c r="B622">
        <v>5444</v>
      </c>
      <c r="C622">
        <v>5053</v>
      </c>
      <c r="D622" t="s">
        <v>27</v>
      </c>
      <c r="E622">
        <v>200</v>
      </c>
      <c r="F622" t="s">
        <v>59</v>
      </c>
      <c r="G622" s="16">
        <v>41773</v>
      </c>
      <c r="H622">
        <v>1123</v>
      </c>
      <c r="I622" s="11">
        <f t="shared" si="18"/>
        <v>2014</v>
      </c>
      <c r="J622" s="11">
        <f t="shared" si="19"/>
        <v>5</v>
      </c>
    </row>
    <row r="623" spans="2:10" ht="15" hidden="1" x14ac:dyDescent="0.25">
      <c r="B623">
        <v>5445</v>
      </c>
      <c r="C623">
        <v>5052</v>
      </c>
      <c r="D623" t="s">
        <v>30</v>
      </c>
      <c r="E623">
        <v>410</v>
      </c>
      <c r="F623" t="s">
        <v>58</v>
      </c>
      <c r="G623" s="16">
        <v>41784</v>
      </c>
      <c r="H623">
        <v>4496</v>
      </c>
      <c r="I623" s="11">
        <f t="shared" si="18"/>
        <v>2014</v>
      </c>
      <c r="J623" s="11">
        <f t="shared" si="19"/>
        <v>5</v>
      </c>
    </row>
    <row r="624" spans="2:10" ht="15" hidden="1" x14ac:dyDescent="0.25">
      <c r="B624">
        <v>5446</v>
      </c>
      <c r="C624">
        <v>5050</v>
      </c>
      <c r="D624" t="s">
        <v>36</v>
      </c>
      <c r="E624">
        <v>410</v>
      </c>
      <c r="F624" t="s">
        <v>58</v>
      </c>
      <c r="G624" s="16">
        <v>41790</v>
      </c>
      <c r="H624">
        <v>9203</v>
      </c>
      <c r="I624" s="11">
        <f t="shared" si="18"/>
        <v>2014</v>
      </c>
      <c r="J624" s="11">
        <f t="shared" si="19"/>
        <v>5</v>
      </c>
    </row>
    <row r="625" spans="2:10" ht="15" hidden="1" x14ac:dyDescent="0.25">
      <c r="B625">
        <v>5447</v>
      </c>
      <c r="C625">
        <v>5020</v>
      </c>
      <c r="D625" t="s">
        <v>24</v>
      </c>
      <c r="E625">
        <v>410</v>
      </c>
      <c r="F625" t="s">
        <v>58</v>
      </c>
      <c r="G625" s="16">
        <v>41764</v>
      </c>
      <c r="H625">
        <v>7491</v>
      </c>
      <c r="I625" s="11">
        <f t="shared" si="18"/>
        <v>2014</v>
      </c>
      <c r="J625" s="11">
        <f t="shared" si="19"/>
        <v>5</v>
      </c>
    </row>
    <row r="626" spans="2:10" ht="15" hidden="1" x14ac:dyDescent="0.25">
      <c r="B626">
        <v>5448</v>
      </c>
      <c r="C626">
        <v>5054</v>
      </c>
      <c r="D626" t="s">
        <v>35</v>
      </c>
      <c r="E626">
        <v>410</v>
      </c>
      <c r="F626" t="s">
        <v>58</v>
      </c>
      <c r="G626" s="16">
        <v>41761</v>
      </c>
      <c r="H626">
        <v>4053</v>
      </c>
      <c r="I626" s="11">
        <f t="shared" si="18"/>
        <v>2014</v>
      </c>
      <c r="J626" s="11">
        <f t="shared" si="19"/>
        <v>5</v>
      </c>
    </row>
    <row r="627" spans="2:10" ht="15" hidden="1" x14ac:dyDescent="0.25">
      <c r="B627">
        <v>5449</v>
      </c>
      <c r="C627">
        <v>5041</v>
      </c>
      <c r="D627" t="s">
        <v>26</v>
      </c>
      <c r="E627">
        <v>410</v>
      </c>
      <c r="F627" t="s">
        <v>58</v>
      </c>
      <c r="G627" s="16">
        <v>41767</v>
      </c>
      <c r="H627">
        <v>5204</v>
      </c>
      <c r="I627" s="11">
        <f t="shared" si="18"/>
        <v>2014</v>
      </c>
      <c r="J627" s="11">
        <f t="shared" si="19"/>
        <v>5</v>
      </c>
    </row>
    <row r="628" spans="2:10" ht="15" hidden="1" x14ac:dyDescent="0.25">
      <c r="B628">
        <v>5450</v>
      </c>
      <c r="C628">
        <v>5040</v>
      </c>
      <c r="D628" t="s">
        <v>34</v>
      </c>
      <c r="E628">
        <v>410</v>
      </c>
      <c r="F628" t="s">
        <v>58</v>
      </c>
      <c r="G628" s="16">
        <v>41776</v>
      </c>
      <c r="H628">
        <v>2625</v>
      </c>
      <c r="I628" s="11">
        <f t="shared" si="18"/>
        <v>2014</v>
      </c>
      <c r="J628" s="11">
        <f t="shared" si="19"/>
        <v>5</v>
      </c>
    </row>
    <row r="629" spans="2:10" ht="15" hidden="1" x14ac:dyDescent="0.25">
      <c r="B629">
        <v>5451</v>
      </c>
      <c r="C629">
        <v>5056</v>
      </c>
      <c r="D629" t="s">
        <v>33</v>
      </c>
      <c r="E629">
        <v>410</v>
      </c>
      <c r="F629" t="s">
        <v>58</v>
      </c>
      <c r="G629" s="16">
        <v>41772</v>
      </c>
      <c r="H629">
        <v>3552</v>
      </c>
      <c r="I629" s="11">
        <f t="shared" si="18"/>
        <v>2014</v>
      </c>
      <c r="J629" s="11">
        <f t="shared" si="19"/>
        <v>5</v>
      </c>
    </row>
    <row r="630" spans="2:10" ht="15" hidden="1" x14ac:dyDescent="0.25">
      <c r="B630">
        <v>5452</v>
      </c>
      <c r="C630">
        <v>5021</v>
      </c>
      <c r="D630" t="s">
        <v>29</v>
      </c>
      <c r="E630">
        <v>410</v>
      </c>
      <c r="F630" t="s">
        <v>58</v>
      </c>
      <c r="G630" s="16">
        <v>41767</v>
      </c>
      <c r="H630">
        <v>2550</v>
      </c>
      <c r="I630" s="11">
        <f t="shared" si="18"/>
        <v>2014</v>
      </c>
      <c r="J630" s="11">
        <f t="shared" si="19"/>
        <v>5</v>
      </c>
    </row>
    <row r="631" spans="2:10" ht="15" hidden="1" x14ac:dyDescent="0.25">
      <c r="B631">
        <v>5453</v>
      </c>
      <c r="C631">
        <v>5022</v>
      </c>
      <c r="D631" t="s">
        <v>31</v>
      </c>
      <c r="E631">
        <v>410</v>
      </c>
      <c r="F631" t="s">
        <v>58</v>
      </c>
      <c r="G631" s="16">
        <v>41771</v>
      </c>
      <c r="H631">
        <v>4600</v>
      </c>
      <c r="I631" s="11">
        <f t="shared" si="18"/>
        <v>2014</v>
      </c>
      <c r="J631" s="11">
        <f t="shared" si="19"/>
        <v>5</v>
      </c>
    </row>
    <row r="632" spans="2:10" ht="15" hidden="1" x14ac:dyDescent="0.25">
      <c r="B632">
        <v>5454</v>
      </c>
      <c r="C632">
        <v>5051</v>
      </c>
      <c r="D632" t="s">
        <v>28</v>
      </c>
      <c r="E632">
        <v>410</v>
      </c>
      <c r="F632" t="s">
        <v>58</v>
      </c>
      <c r="G632" s="16">
        <v>41787</v>
      </c>
      <c r="H632">
        <v>3211</v>
      </c>
      <c r="I632" s="11">
        <f t="shared" si="18"/>
        <v>2014</v>
      </c>
      <c r="J632" s="11">
        <f t="shared" si="19"/>
        <v>5</v>
      </c>
    </row>
    <row r="633" spans="2:10" ht="15" hidden="1" x14ac:dyDescent="0.25">
      <c r="B633">
        <v>5455</v>
      </c>
      <c r="C633">
        <v>5030</v>
      </c>
      <c r="D633" t="s">
        <v>32</v>
      </c>
      <c r="E633">
        <v>410</v>
      </c>
      <c r="F633" t="s">
        <v>58</v>
      </c>
      <c r="G633" s="16">
        <v>41778</v>
      </c>
      <c r="H633">
        <v>9214</v>
      </c>
      <c r="I633" s="11">
        <f t="shared" si="18"/>
        <v>2014</v>
      </c>
      <c r="J633" s="11">
        <f t="shared" si="19"/>
        <v>5</v>
      </c>
    </row>
    <row r="634" spans="2:10" ht="15" hidden="1" x14ac:dyDescent="0.25">
      <c r="B634">
        <v>5456</v>
      </c>
      <c r="C634">
        <v>5055</v>
      </c>
      <c r="D634" t="s">
        <v>25</v>
      </c>
      <c r="E634">
        <v>410</v>
      </c>
      <c r="F634" t="s">
        <v>58</v>
      </c>
      <c r="G634" s="16">
        <v>41771</v>
      </c>
      <c r="H634">
        <v>2989</v>
      </c>
      <c r="I634" s="11">
        <f t="shared" si="18"/>
        <v>2014</v>
      </c>
      <c r="J634" s="11">
        <f t="shared" si="19"/>
        <v>5</v>
      </c>
    </row>
    <row r="635" spans="2:10" ht="15" hidden="1" x14ac:dyDescent="0.25">
      <c r="B635">
        <v>5457</v>
      </c>
      <c r="C635">
        <v>5053</v>
      </c>
      <c r="D635" t="s">
        <v>27</v>
      </c>
      <c r="E635">
        <v>410</v>
      </c>
      <c r="F635" t="s">
        <v>58</v>
      </c>
      <c r="G635" s="16">
        <v>41766</v>
      </c>
      <c r="H635">
        <v>2574</v>
      </c>
      <c r="I635" s="11">
        <f t="shared" si="18"/>
        <v>2014</v>
      </c>
      <c r="J635" s="11">
        <f t="shared" si="19"/>
        <v>5</v>
      </c>
    </row>
    <row r="636" spans="2:10" ht="15" hidden="1" x14ac:dyDescent="0.25">
      <c r="B636">
        <v>5458</v>
      </c>
      <c r="C636">
        <v>5052</v>
      </c>
      <c r="D636" t="s">
        <v>30</v>
      </c>
      <c r="E636">
        <v>420</v>
      </c>
      <c r="F636" t="s">
        <v>57</v>
      </c>
      <c r="G636" s="16">
        <v>41785</v>
      </c>
      <c r="H636">
        <v>8484</v>
      </c>
      <c r="I636" s="11">
        <f t="shared" si="18"/>
        <v>2014</v>
      </c>
      <c r="J636" s="11">
        <f t="shared" si="19"/>
        <v>5</v>
      </c>
    </row>
    <row r="637" spans="2:10" ht="15" hidden="1" x14ac:dyDescent="0.25">
      <c r="B637">
        <v>5459</v>
      </c>
      <c r="C637">
        <v>5050</v>
      </c>
      <c r="D637" t="s">
        <v>36</v>
      </c>
      <c r="E637">
        <v>420</v>
      </c>
      <c r="F637" t="s">
        <v>57</v>
      </c>
      <c r="G637" s="16">
        <v>41775</v>
      </c>
      <c r="H637">
        <v>9658</v>
      </c>
      <c r="I637" s="11">
        <f t="shared" si="18"/>
        <v>2014</v>
      </c>
      <c r="J637" s="11">
        <f t="shared" si="19"/>
        <v>5</v>
      </c>
    </row>
    <row r="638" spans="2:10" ht="15" hidden="1" x14ac:dyDescent="0.25">
      <c r="B638">
        <v>5460</v>
      </c>
      <c r="C638">
        <v>5020</v>
      </c>
      <c r="D638" t="s">
        <v>24</v>
      </c>
      <c r="E638">
        <v>420</v>
      </c>
      <c r="F638" t="s">
        <v>57</v>
      </c>
      <c r="G638" s="16">
        <v>41764</v>
      </c>
      <c r="H638">
        <v>761</v>
      </c>
      <c r="I638" s="11">
        <f t="shared" si="18"/>
        <v>2014</v>
      </c>
      <c r="J638" s="11">
        <f t="shared" si="19"/>
        <v>5</v>
      </c>
    </row>
    <row r="639" spans="2:10" ht="15" hidden="1" x14ac:dyDescent="0.25">
      <c r="B639">
        <v>5461</v>
      </c>
      <c r="C639">
        <v>5054</v>
      </c>
      <c r="D639" t="s">
        <v>35</v>
      </c>
      <c r="E639">
        <v>420</v>
      </c>
      <c r="F639" t="s">
        <v>57</v>
      </c>
      <c r="G639" s="16">
        <v>41762</v>
      </c>
      <c r="H639">
        <v>4511</v>
      </c>
      <c r="I639" s="11">
        <f t="shared" si="18"/>
        <v>2014</v>
      </c>
      <c r="J639" s="11">
        <f t="shared" si="19"/>
        <v>5</v>
      </c>
    </row>
    <row r="640" spans="2:10" ht="15" hidden="1" x14ac:dyDescent="0.25">
      <c r="B640">
        <v>5462</v>
      </c>
      <c r="C640">
        <v>5041</v>
      </c>
      <c r="D640" t="s">
        <v>26</v>
      </c>
      <c r="E640">
        <v>420</v>
      </c>
      <c r="F640" t="s">
        <v>57</v>
      </c>
      <c r="G640" s="16">
        <v>41786</v>
      </c>
      <c r="H640">
        <v>9090</v>
      </c>
      <c r="I640" s="11">
        <f t="shared" si="18"/>
        <v>2014</v>
      </c>
      <c r="J640" s="11">
        <f t="shared" si="19"/>
        <v>5</v>
      </c>
    </row>
    <row r="641" spans="2:10" ht="15" hidden="1" x14ac:dyDescent="0.25">
      <c r="B641">
        <v>5463</v>
      </c>
      <c r="C641">
        <v>5040</v>
      </c>
      <c r="D641" t="s">
        <v>34</v>
      </c>
      <c r="E641">
        <v>420</v>
      </c>
      <c r="F641" t="s">
        <v>57</v>
      </c>
      <c r="G641" s="16">
        <v>41770</v>
      </c>
      <c r="H641">
        <v>1037</v>
      </c>
      <c r="I641" s="11">
        <f t="shared" si="18"/>
        <v>2014</v>
      </c>
      <c r="J641" s="11">
        <f t="shared" si="19"/>
        <v>5</v>
      </c>
    </row>
    <row r="642" spans="2:10" ht="15" hidden="1" x14ac:dyDescent="0.25">
      <c r="B642">
        <v>5464</v>
      </c>
      <c r="C642">
        <v>5056</v>
      </c>
      <c r="D642" t="s">
        <v>33</v>
      </c>
      <c r="E642">
        <v>420</v>
      </c>
      <c r="F642" t="s">
        <v>57</v>
      </c>
      <c r="G642" s="16">
        <v>41773</v>
      </c>
      <c r="H642">
        <v>7978</v>
      </c>
      <c r="I642" s="11">
        <f t="shared" si="18"/>
        <v>2014</v>
      </c>
      <c r="J642" s="11">
        <f t="shared" si="19"/>
        <v>5</v>
      </c>
    </row>
    <row r="643" spans="2:10" ht="15" hidden="1" x14ac:dyDescent="0.25">
      <c r="B643">
        <v>5465</v>
      </c>
      <c r="C643">
        <v>5021</v>
      </c>
      <c r="D643" t="s">
        <v>29</v>
      </c>
      <c r="E643">
        <v>420</v>
      </c>
      <c r="F643" t="s">
        <v>57</v>
      </c>
      <c r="G643" s="16">
        <v>41762</v>
      </c>
      <c r="H643">
        <v>8052</v>
      </c>
      <c r="I643" s="11">
        <f t="shared" si="18"/>
        <v>2014</v>
      </c>
      <c r="J643" s="11">
        <f t="shared" si="19"/>
        <v>5</v>
      </c>
    </row>
    <row r="644" spans="2:10" ht="15" hidden="1" x14ac:dyDescent="0.25">
      <c r="B644">
        <v>5466</v>
      </c>
      <c r="C644">
        <v>5022</v>
      </c>
      <c r="D644" t="s">
        <v>31</v>
      </c>
      <c r="E644">
        <v>420</v>
      </c>
      <c r="F644" t="s">
        <v>57</v>
      </c>
      <c r="G644" s="16">
        <v>41760</v>
      </c>
      <c r="H644">
        <v>567</v>
      </c>
      <c r="I644" s="11">
        <f t="shared" si="18"/>
        <v>2014</v>
      </c>
      <c r="J644" s="11">
        <f t="shared" si="19"/>
        <v>5</v>
      </c>
    </row>
    <row r="645" spans="2:10" ht="15" hidden="1" x14ac:dyDescent="0.25">
      <c r="B645">
        <v>5467</v>
      </c>
      <c r="C645">
        <v>5051</v>
      </c>
      <c r="D645" t="s">
        <v>28</v>
      </c>
      <c r="E645">
        <v>420</v>
      </c>
      <c r="F645" t="s">
        <v>57</v>
      </c>
      <c r="G645" s="16">
        <v>41765</v>
      </c>
      <c r="H645">
        <v>9084</v>
      </c>
      <c r="I645" s="11">
        <f t="shared" si="18"/>
        <v>2014</v>
      </c>
      <c r="J645" s="11">
        <f t="shared" si="19"/>
        <v>5</v>
      </c>
    </row>
    <row r="646" spans="2:10" ht="15" hidden="1" x14ac:dyDescent="0.25">
      <c r="B646">
        <v>5468</v>
      </c>
      <c r="C646">
        <v>5030</v>
      </c>
      <c r="D646" t="s">
        <v>32</v>
      </c>
      <c r="E646">
        <v>420</v>
      </c>
      <c r="F646" t="s">
        <v>57</v>
      </c>
      <c r="G646" s="16">
        <v>41790</v>
      </c>
      <c r="H646">
        <v>4321</v>
      </c>
      <c r="I646" s="11">
        <f t="shared" si="18"/>
        <v>2014</v>
      </c>
      <c r="J646" s="11">
        <f t="shared" si="19"/>
        <v>5</v>
      </c>
    </row>
    <row r="647" spans="2:10" ht="15" hidden="1" x14ac:dyDescent="0.25">
      <c r="B647">
        <v>5469</v>
      </c>
      <c r="C647">
        <v>5055</v>
      </c>
      <c r="D647" t="s">
        <v>25</v>
      </c>
      <c r="E647">
        <v>420</v>
      </c>
      <c r="F647" t="s">
        <v>57</v>
      </c>
      <c r="G647" s="16">
        <v>41776</v>
      </c>
      <c r="H647">
        <v>1108</v>
      </c>
      <c r="I647" s="11">
        <f t="shared" si="18"/>
        <v>2014</v>
      </c>
      <c r="J647" s="11">
        <f t="shared" si="19"/>
        <v>5</v>
      </c>
    </row>
    <row r="648" spans="2:10" ht="15" hidden="1" x14ac:dyDescent="0.25">
      <c r="B648">
        <v>5470</v>
      </c>
      <c r="C648">
        <v>5053</v>
      </c>
      <c r="D648" t="s">
        <v>27</v>
      </c>
      <c r="E648">
        <v>420</v>
      </c>
      <c r="F648" t="s">
        <v>57</v>
      </c>
      <c r="G648" s="16">
        <v>41772</v>
      </c>
      <c r="H648">
        <v>3108</v>
      </c>
      <c r="I648" s="11">
        <f t="shared" si="18"/>
        <v>2014</v>
      </c>
      <c r="J648" s="11">
        <f t="shared" si="19"/>
        <v>5</v>
      </c>
    </row>
    <row r="649" spans="2:10" ht="15" hidden="1" x14ac:dyDescent="0.25">
      <c r="B649">
        <v>5471</v>
      </c>
      <c r="C649">
        <v>5052</v>
      </c>
      <c r="D649" t="s">
        <v>30</v>
      </c>
      <c r="E649">
        <v>101</v>
      </c>
      <c r="F649" t="s">
        <v>56</v>
      </c>
      <c r="G649" s="16">
        <v>41773</v>
      </c>
      <c r="H649">
        <v>2728</v>
      </c>
      <c r="I649" s="11">
        <f t="shared" si="18"/>
        <v>2014</v>
      </c>
      <c r="J649" s="11">
        <f t="shared" si="19"/>
        <v>5</v>
      </c>
    </row>
    <row r="650" spans="2:10" ht="15" hidden="1" x14ac:dyDescent="0.25">
      <c r="B650">
        <v>5472</v>
      </c>
      <c r="C650">
        <v>5050</v>
      </c>
      <c r="D650" t="s">
        <v>36</v>
      </c>
      <c r="E650">
        <v>101</v>
      </c>
      <c r="F650" t="s">
        <v>56</v>
      </c>
      <c r="G650" s="16">
        <v>41784</v>
      </c>
      <c r="H650">
        <v>9691</v>
      </c>
      <c r="I650" s="11">
        <f t="shared" si="18"/>
        <v>2014</v>
      </c>
      <c r="J650" s="11">
        <f t="shared" si="19"/>
        <v>5</v>
      </c>
    </row>
    <row r="651" spans="2:10" ht="15" hidden="1" x14ac:dyDescent="0.25">
      <c r="B651">
        <v>5473</v>
      </c>
      <c r="C651">
        <v>5020</v>
      </c>
      <c r="D651" t="s">
        <v>24</v>
      </c>
      <c r="E651">
        <v>101</v>
      </c>
      <c r="F651" t="s">
        <v>56</v>
      </c>
      <c r="G651" s="16">
        <v>41761</v>
      </c>
      <c r="H651">
        <v>9136</v>
      </c>
      <c r="I651" s="11">
        <f t="shared" si="18"/>
        <v>2014</v>
      </c>
      <c r="J651" s="11">
        <f t="shared" si="19"/>
        <v>5</v>
      </c>
    </row>
    <row r="652" spans="2:10" ht="15" hidden="1" x14ac:dyDescent="0.25">
      <c r="B652">
        <v>5474</v>
      </c>
      <c r="C652">
        <v>5054</v>
      </c>
      <c r="D652" t="s">
        <v>35</v>
      </c>
      <c r="E652">
        <v>101</v>
      </c>
      <c r="F652" t="s">
        <v>56</v>
      </c>
      <c r="G652" s="16">
        <v>41773</v>
      </c>
      <c r="H652">
        <v>4416</v>
      </c>
      <c r="I652" s="11">
        <f t="shared" ref="I652:I715" si="20">YEAR(G652)</f>
        <v>2014</v>
      </c>
      <c r="J652" s="11">
        <f t="shared" ref="J652:J715" si="21">MONTH(G652)</f>
        <v>5</v>
      </c>
    </row>
    <row r="653" spans="2:10" ht="15" hidden="1" x14ac:dyDescent="0.25">
      <c r="B653">
        <v>5475</v>
      </c>
      <c r="C653">
        <v>5041</v>
      </c>
      <c r="D653" t="s">
        <v>26</v>
      </c>
      <c r="E653">
        <v>101</v>
      </c>
      <c r="F653" t="s">
        <v>56</v>
      </c>
      <c r="G653" s="16">
        <v>41774</v>
      </c>
      <c r="H653">
        <v>7262</v>
      </c>
      <c r="I653" s="11">
        <f t="shared" si="20"/>
        <v>2014</v>
      </c>
      <c r="J653" s="11">
        <f t="shared" si="21"/>
        <v>5</v>
      </c>
    </row>
    <row r="654" spans="2:10" ht="15" hidden="1" x14ac:dyDescent="0.25">
      <c r="B654">
        <v>5476</v>
      </c>
      <c r="C654">
        <v>5040</v>
      </c>
      <c r="D654" t="s">
        <v>34</v>
      </c>
      <c r="E654">
        <v>101</v>
      </c>
      <c r="F654" t="s">
        <v>56</v>
      </c>
      <c r="G654" s="16">
        <v>41782</v>
      </c>
      <c r="H654">
        <v>3463</v>
      </c>
      <c r="I654" s="11">
        <f t="shared" si="20"/>
        <v>2014</v>
      </c>
      <c r="J654" s="11">
        <f t="shared" si="21"/>
        <v>5</v>
      </c>
    </row>
    <row r="655" spans="2:10" ht="15" hidden="1" x14ac:dyDescent="0.25">
      <c r="B655">
        <v>5477</v>
      </c>
      <c r="C655">
        <v>5056</v>
      </c>
      <c r="D655" t="s">
        <v>33</v>
      </c>
      <c r="E655">
        <v>101</v>
      </c>
      <c r="F655" t="s">
        <v>56</v>
      </c>
      <c r="G655" s="16">
        <v>41781</v>
      </c>
      <c r="H655">
        <v>5956</v>
      </c>
      <c r="I655" s="11">
        <f t="shared" si="20"/>
        <v>2014</v>
      </c>
      <c r="J655" s="11">
        <f t="shared" si="21"/>
        <v>5</v>
      </c>
    </row>
    <row r="656" spans="2:10" ht="15" hidden="1" x14ac:dyDescent="0.25">
      <c r="B656">
        <v>5478</v>
      </c>
      <c r="C656">
        <v>5021</v>
      </c>
      <c r="D656" t="s">
        <v>29</v>
      </c>
      <c r="E656">
        <v>101</v>
      </c>
      <c r="F656" t="s">
        <v>56</v>
      </c>
      <c r="G656" s="16">
        <v>41774</v>
      </c>
      <c r="H656">
        <v>1798</v>
      </c>
      <c r="I656" s="11">
        <f t="shared" si="20"/>
        <v>2014</v>
      </c>
      <c r="J656" s="11">
        <f t="shared" si="21"/>
        <v>5</v>
      </c>
    </row>
    <row r="657" spans="2:10" ht="15" hidden="1" x14ac:dyDescent="0.25">
      <c r="B657">
        <v>5479</v>
      </c>
      <c r="C657">
        <v>5022</v>
      </c>
      <c r="D657" t="s">
        <v>31</v>
      </c>
      <c r="E657">
        <v>101</v>
      </c>
      <c r="F657" t="s">
        <v>56</v>
      </c>
      <c r="G657" s="16">
        <v>41760</v>
      </c>
      <c r="H657">
        <v>304</v>
      </c>
      <c r="I657" s="11">
        <f t="shared" si="20"/>
        <v>2014</v>
      </c>
      <c r="J657" s="11">
        <f t="shared" si="21"/>
        <v>5</v>
      </c>
    </row>
    <row r="658" spans="2:10" ht="15" hidden="1" x14ac:dyDescent="0.25">
      <c r="B658">
        <v>5480</v>
      </c>
      <c r="C658">
        <v>5051</v>
      </c>
      <c r="D658" t="s">
        <v>28</v>
      </c>
      <c r="E658">
        <v>101</v>
      </c>
      <c r="F658" t="s">
        <v>56</v>
      </c>
      <c r="G658" s="16">
        <v>41771</v>
      </c>
      <c r="H658">
        <v>6676</v>
      </c>
      <c r="I658" s="11">
        <f t="shared" si="20"/>
        <v>2014</v>
      </c>
      <c r="J658" s="11">
        <f t="shared" si="21"/>
        <v>5</v>
      </c>
    </row>
    <row r="659" spans="2:10" ht="15" hidden="1" x14ac:dyDescent="0.25">
      <c r="B659">
        <v>5481</v>
      </c>
      <c r="C659">
        <v>5030</v>
      </c>
      <c r="D659" t="s">
        <v>32</v>
      </c>
      <c r="E659">
        <v>101</v>
      </c>
      <c r="F659" t="s">
        <v>56</v>
      </c>
      <c r="G659" s="16">
        <v>41768</v>
      </c>
      <c r="H659">
        <v>5684</v>
      </c>
      <c r="I659" s="11">
        <f t="shared" si="20"/>
        <v>2014</v>
      </c>
      <c r="J659" s="11">
        <f t="shared" si="21"/>
        <v>5</v>
      </c>
    </row>
    <row r="660" spans="2:10" ht="15" hidden="1" x14ac:dyDescent="0.25">
      <c r="B660">
        <v>5482</v>
      </c>
      <c r="C660">
        <v>5055</v>
      </c>
      <c r="D660" t="s">
        <v>25</v>
      </c>
      <c r="E660">
        <v>101</v>
      </c>
      <c r="F660" t="s">
        <v>56</v>
      </c>
      <c r="G660" s="16">
        <v>41779</v>
      </c>
      <c r="H660">
        <v>948</v>
      </c>
      <c r="I660" s="11">
        <f t="shared" si="20"/>
        <v>2014</v>
      </c>
      <c r="J660" s="11">
        <f t="shared" si="21"/>
        <v>5</v>
      </c>
    </row>
    <row r="661" spans="2:10" ht="15" hidden="1" x14ac:dyDescent="0.25">
      <c r="B661">
        <v>5483</v>
      </c>
      <c r="C661">
        <v>5053</v>
      </c>
      <c r="D661" t="s">
        <v>27</v>
      </c>
      <c r="E661">
        <v>101</v>
      </c>
      <c r="F661" t="s">
        <v>56</v>
      </c>
      <c r="G661" s="16">
        <v>41787</v>
      </c>
      <c r="H661">
        <v>7937</v>
      </c>
      <c r="I661" s="11">
        <f t="shared" si="20"/>
        <v>2014</v>
      </c>
      <c r="J661" s="11">
        <f t="shared" si="21"/>
        <v>5</v>
      </c>
    </row>
    <row r="662" spans="2:10" ht="15" x14ac:dyDescent="0.25">
      <c r="B662">
        <v>5484</v>
      </c>
      <c r="C662">
        <v>5052</v>
      </c>
      <c r="D662" t="s">
        <v>30</v>
      </c>
      <c r="E662">
        <v>400</v>
      </c>
      <c r="F662" t="s">
        <v>49</v>
      </c>
      <c r="G662" s="16">
        <v>41779</v>
      </c>
      <c r="H662">
        <v>1881</v>
      </c>
      <c r="I662" s="11">
        <f t="shared" si="20"/>
        <v>2014</v>
      </c>
      <c r="J662" s="11">
        <f t="shared" si="21"/>
        <v>5</v>
      </c>
    </row>
    <row r="663" spans="2:10" ht="15" x14ac:dyDescent="0.25">
      <c r="B663">
        <v>5485</v>
      </c>
      <c r="C663">
        <v>5050</v>
      </c>
      <c r="D663" t="s">
        <v>36</v>
      </c>
      <c r="E663">
        <v>400</v>
      </c>
      <c r="F663" t="s">
        <v>49</v>
      </c>
      <c r="G663" s="16">
        <v>41790</v>
      </c>
      <c r="H663">
        <v>7476</v>
      </c>
      <c r="I663" s="11">
        <f t="shared" si="20"/>
        <v>2014</v>
      </c>
      <c r="J663" s="11">
        <f t="shared" si="21"/>
        <v>5</v>
      </c>
    </row>
    <row r="664" spans="2:10" ht="15" x14ac:dyDescent="0.25">
      <c r="B664">
        <v>5486</v>
      </c>
      <c r="C664">
        <v>5020</v>
      </c>
      <c r="D664" t="s">
        <v>24</v>
      </c>
      <c r="E664">
        <v>400</v>
      </c>
      <c r="F664" t="s">
        <v>49</v>
      </c>
      <c r="G664" s="16">
        <v>41779</v>
      </c>
      <c r="H664">
        <v>1501</v>
      </c>
      <c r="I664" s="11">
        <f t="shared" si="20"/>
        <v>2014</v>
      </c>
      <c r="J664" s="11">
        <f t="shared" si="21"/>
        <v>5</v>
      </c>
    </row>
    <row r="665" spans="2:10" ht="15" x14ac:dyDescent="0.25">
      <c r="B665">
        <v>5487</v>
      </c>
      <c r="C665">
        <v>5054</v>
      </c>
      <c r="D665" t="s">
        <v>35</v>
      </c>
      <c r="E665">
        <v>400</v>
      </c>
      <c r="F665" t="s">
        <v>49</v>
      </c>
      <c r="G665" s="16">
        <v>41765</v>
      </c>
      <c r="H665">
        <v>5900</v>
      </c>
      <c r="I665" s="11">
        <f t="shared" si="20"/>
        <v>2014</v>
      </c>
      <c r="J665" s="11">
        <f t="shared" si="21"/>
        <v>5</v>
      </c>
    </row>
    <row r="666" spans="2:10" ht="15" x14ac:dyDescent="0.25">
      <c r="B666">
        <v>5488</v>
      </c>
      <c r="C666">
        <v>5041</v>
      </c>
      <c r="D666" t="s">
        <v>26</v>
      </c>
      <c r="E666">
        <v>400</v>
      </c>
      <c r="F666" t="s">
        <v>49</v>
      </c>
      <c r="G666" s="16">
        <v>41762</v>
      </c>
      <c r="H666">
        <v>3276</v>
      </c>
      <c r="I666" s="11">
        <f t="shared" si="20"/>
        <v>2014</v>
      </c>
      <c r="J666" s="11">
        <f t="shared" si="21"/>
        <v>5</v>
      </c>
    </row>
    <row r="667" spans="2:10" ht="15" x14ac:dyDescent="0.25">
      <c r="B667">
        <v>5489</v>
      </c>
      <c r="C667">
        <v>5040</v>
      </c>
      <c r="D667" t="s">
        <v>34</v>
      </c>
      <c r="E667">
        <v>400</v>
      </c>
      <c r="F667" t="s">
        <v>49</v>
      </c>
      <c r="G667" s="16">
        <v>41789</v>
      </c>
      <c r="H667">
        <v>8340</v>
      </c>
      <c r="I667" s="11">
        <f t="shared" si="20"/>
        <v>2014</v>
      </c>
      <c r="J667" s="11">
        <f t="shared" si="21"/>
        <v>5</v>
      </c>
    </row>
    <row r="668" spans="2:10" ht="15" x14ac:dyDescent="0.25">
      <c r="B668">
        <v>5490</v>
      </c>
      <c r="C668">
        <v>5056</v>
      </c>
      <c r="D668" t="s">
        <v>33</v>
      </c>
      <c r="E668">
        <v>400</v>
      </c>
      <c r="F668" t="s">
        <v>49</v>
      </c>
      <c r="G668" s="16">
        <v>41784</v>
      </c>
      <c r="H668">
        <v>2677</v>
      </c>
      <c r="I668" s="11">
        <f t="shared" si="20"/>
        <v>2014</v>
      </c>
      <c r="J668" s="11">
        <f t="shared" si="21"/>
        <v>5</v>
      </c>
    </row>
    <row r="669" spans="2:10" ht="15" x14ac:dyDescent="0.25">
      <c r="B669">
        <v>5491</v>
      </c>
      <c r="C669">
        <v>5021</v>
      </c>
      <c r="D669" t="s">
        <v>29</v>
      </c>
      <c r="E669">
        <v>400</v>
      </c>
      <c r="F669" t="s">
        <v>49</v>
      </c>
      <c r="G669" s="16">
        <v>41760</v>
      </c>
      <c r="H669">
        <v>9889</v>
      </c>
      <c r="I669" s="11">
        <f t="shared" si="20"/>
        <v>2014</v>
      </c>
      <c r="J669" s="11">
        <f t="shared" si="21"/>
        <v>5</v>
      </c>
    </row>
    <row r="670" spans="2:10" ht="15" x14ac:dyDescent="0.25">
      <c r="B670">
        <v>5492</v>
      </c>
      <c r="C670">
        <v>5022</v>
      </c>
      <c r="D670" t="s">
        <v>31</v>
      </c>
      <c r="E670">
        <v>400</v>
      </c>
      <c r="F670" t="s">
        <v>49</v>
      </c>
      <c r="G670" s="16">
        <v>41773</v>
      </c>
      <c r="H670">
        <v>5272</v>
      </c>
      <c r="I670" s="11">
        <f t="shared" si="20"/>
        <v>2014</v>
      </c>
      <c r="J670" s="11">
        <f t="shared" si="21"/>
        <v>5</v>
      </c>
    </row>
    <row r="671" spans="2:10" ht="15" x14ac:dyDescent="0.25">
      <c r="B671">
        <v>5493</v>
      </c>
      <c r="C671">
        <v>5051</v>
      </c>
      <c r="D671" t="s">
        <v>28</v>
      </c>
      <c r="E671">
        <v>400</v>
      </c>
      <c r="F671" t="s">
        <v>49</v>
      </c>
      <c r="G671" s="16">
        <v>41760</v>
      </c>
      <c r="H671">
        <v>7187</v>
      </c>
      <c r="I671" s="11">
        <f t="shared" si="20"/>
        <v>2014</v>
      </c>
      <c r="J671" s="11">
        <f t="shared" si="21"/>
        <v>5</v>
      </c>
    </row>
    <row r="672" spans="2:10" ht="15" x14ac:dyDescent="0.25">
      <c r="B672">
        <v>5494</v>
      </c>
      <c r="C672">
        <v>5030</v>
      </c>
      <c r="D672" t="s">
        <v>32</v>
      </c>
      <c r="E672">
        <v>400</v>
      </c>
      <c r="F672" t="s">
        <v>49</v>
      </c>
      <c r="G672" s="16">
        <v>41775</v>
      </c>
      <c r="H672">
        <v>6921</v>
      </c>
      <c r="I672" s="11">
        <f t="shared" si="20"/>
        <v>2014</v>
      </c>
      <c r="J672" s="11">
        <f t="shared" si="21"/>
        <v>5</v>
      </c>
    </row>
    <row r="673" spans="2:10" ht="15" x14ac:dyDescent="0.25">
      <c r="B673">
        <v>5495</v>
      </c>
      <c r="C673">
        <v>5055</v>
      </c>
      <c r="D673" t="s">
        <v>25</v>
      </c>
      <c r="E673">
        <v>400</v>
      </c>
      <c r="F673" t="s">
        <v>49</v>
      </c>
      <c r="G673" s="16">
        <v>41779</v>
      </c>
      <c r="H673">
        <v>6498</v>
      </c>
      <c r="I673" s="11">
        <f t="shared" si="20"/>
        <v>2014</v>
      </c>
      <c r="J673" s="11">
        <f t="shared" si="21"/>
        <v>5</v>
      </c>
    </row>
    <row r="674" spans="2:10" ht="15" x14ac:dyDescent="0.25">
      <c r="B674">
        <v>5496</v>
      </c>
      <c r="C674">
        <v>5053</v>
      </c>
      <c r="D674" t="s">
        <v>27</v>
      </c>
      <c r="E674">
        <v>400</v>
      </c>
      <c r="F674" t="s">
        <v>49</v>
      </c>
      <c r="G674" s="16">
        <v>41770</v>
      </c>
      <c r="H674">
        <v>4486</v>
      </c>
      <c r="I674" s="11">
        <f t="shared" si="20"/>
        <v>2014</v>
      </c>
      <c r="J674" s="11">
        <f t="shared" si="21"/>
        <v>5</v>
      </c>
    </row>
    <row r="675" spans="2:10" ht="15" hidden="1" x14ac:dyDescent="0.25">
      <c r="B675">
        <v>5497</v>
      </c>
      <c r="C675">
        <v>5052</v>
      </c>
      <c r="D675" t="s">
        <v>30</v>
      </c>
      <c r="E675">
        <v>305</v>
      </c>
      <c r="F675" t="s">
        <v>34</v>
      </c>
      <c r="G675" s="16">
        <v>41773</v>
      </c>
      <c r="H675">
        <v>4070</v>
      </c>
      <c r="I675" s="11">
        <f t="shared" si="20"/>
        <v>2014</v>
      </c>
      <c r="J675" s="11">
        <f t="shared" si="21"/>
        <v>5</v>
      </c>
    </row>
    <row r="676" spans="2:10" ht="15" hidden="1" x14ac:dyDescent="0.25">
      <c r="B676">
        <v>5498</v>
      </c>
      <c r="C676">
        <v>5050</v>
      </c>
      <c r="D676" t="s">
        <v>36</v>
      </c>
      <c r="E676">
        <v>305</v>
      </c>
      <c r="F676" t="s">
        <v>34</v>
      </c>
      <c r="G676" s="16">
        <v>41784</v>
      </c>
      <c r="H676">
        <v>1504</v>
      </c>
      <c r="I676" s="11">
        <f t="shared" si="20"/>
        <v>2014</v>
      </c>
      <c r="J676" s="11">
        <f t="shared" si="21"/>
        <v>5</v>
      </c>
    </row>
    <row r="677" spans="2:10" ht="15" hidden="1" x14ac:dyDescent="0.25">
      <c r="B677">
        <v>5499</v>
      </c>
      <c r="C677">
        <v>5020</v>
      </c>
      <c r="D677" t="s">
        <v>24</v>
      </c>
      <c r="E677">
        <v>305</v>
      </c>
      <c r="F677" t="s">
        <v>34</v>
      </c>
      <c r="G677" s="16">
        <v>41769</v>
      </c>
      <c r="H677">
        <v>5950</v>
      </c>
      <c r="I677" s="11">
        <f t="shared" si="20"/>
        <v>2014</v>
      </c>
      <c r="J677" s="11">
        <f t="shared" si="21"/>
        <v>5</v>
      </c>
    </row>
    <row r="678" spans="2:10" ht="15" hidden="1" x14ac:dyDescent="0.25">
      <c r="B678">
        <v>5500</v>
      </c>
      <c r="C678">
        <v>5054</v>
      </c>
      <c r="D678" t="s">
        <v>35</v>
      </c>
      <c r="E678">
        <v>305</v>
      </c>
      <c r="F678" t="s">
        <v>34</v>
      </c>
      <c r="G678" s="16">
        <v>41763</v>
      </c>
      <c r="H678">
        <v>1206</v>
      </c>
      <c r="I678" s="11">
        <f t="shared" si="20"/>
        <v>2014</v>
      </c>
      <c r="J678" s="11">
        <f t="shared" si="21"/>
        <v>5</v>
      </c>
    </row>
    <row r="679" spans="2:10" ht="15" hidden="1" x14ac:dyDescent="0.25">
      <c r="B679">
        <v>5501</v>
      </c>
      <c r="C679">
        <v>5041</v>
      </c>
      <c r="D679" t="s">
        <v>26</v>
      </c>
      <c r="E679">
        <v>305</v>
      </c>
      <c r="F679" t="s">
        <v>34</v>
      </c>
      <c r="G679" s="16">
        <v>41765</v>
      </c>
      <c r="H679">
        <v>8164</v>
      </c>
      <c r="I679" s="11">
        <f t="shared" si="20"/>
        <v>2014</v>
      </c>
      <c r="J679" s="11">
        <f t="shared" si="21"/>
        <v>5</v>
      </c>
    </row>
    <row r="680" spans="2:10" ht="15" hidden="1" x14ac:dyDescent="0.25">
      <c r="B680">
        <v>5502</v>
      </c>
      <c r="C680">
        <v>5040</v>
      </c>
      <c r="D680" t="s">
        <v>34</v>
      </c>
      <c r="E680">
        <v>305</v>
      </c>
      <c r="F680" t="s">
        <v>34</v>
      </c>
      <c r="G680" s="16">
        <v>41779</v>
      </c>
      <c r="H680">
        <v>5792</v>
      </c>
      <c r="I680" s="11">
        <f t="shared" si="20"/>
        <v>2014</v>
      </c>
      <c r="J680" s="11">
        <f t="shared" si="21"/>
        <v>5</v>
      </c>
    </row>
    <row r="681" spans="2:10" ht="15" hidden="1" x14ac:dyDescent="0.25">
      <c r="B681">
        <v>5503</v>
      </c>
      <c r="C681">
        <v>5056</v>
      </c>
      <c r="D681" t="s">
        <v>33</v>
      </c>
      <c r="E681">
        <v>305</v>
      </c>
      <c r="F681" t="s">
        <v>34</v>
      </c>
      <c r="G681" s="16">
        <v>41766</v>
      </c>
      <c r="H681">
        <v>1597</v>
      </c>
      <c r="I681" s="11">
        <f t="shared" si="20"/>
        <v>2014</v>
      </c>
      <c r="J681" s="11">
        <f t="shared" si="21"/>
        <v>5</v>
      </c>
    </row>
    <row r="682" spans="2:10" ht="15" hidden="1" x14ac:dyDescent="0.25">
      <c r="B682">
        <v>5504</v>
      </c>
      <c r="C682">
        <v>5021</v>
      </c>
      <c r="D682" t="s">
        <v>29</v>
      </c>
      <c r="E682">
        <v>305</v>
      </c>
      <c r="F682" t="s">
        <v>34</v>
      </c>
      <c r="G682" s="16">
        <v>41789</v>
      </c>
      <c r="H682">
        <v>632</v>
      </c>
      <c r="I682" s="11">
        <f t="shared" si="20"/>
        <v>2014</v>
      </c>
      <c r="J682" s="11">
        <f t="shared" si="21"/>
        <v>5</v>
      </c>
    </row>
    <row r="683" spans="2:10" ht="15" hidden="1" x14ac:dyDescent="0.25">
      <c r="B683">
        <v>5505</v>
      </c>
      <c r="C683">
        <v>5022</v>
      </c>
      <c r="D683" t="s">
        <v>31</v>
      </c>
      <c r="E683">
        <v>305</v>
      </c>
      <c r="F683" t="s">
        <v>34</v>
      </c>
      <c r="G683" s="16">
        <v>41772</v>
      </c>
      <c r="H683">
        <v>9395</v>
      </c>
      <c r="I683" s="11">
        <f t="shared" si="20"/>
        <v>2014</v>
      </c>
      <c r="J683" s="11">
        <f t="shared" si="21"/>
        <v>5</v>
      </c>
    </row>
    <row r="684" spans="2:10" ht="15" hidden="1" x14ac:dyDescent="0.25">
      <c r="B684">
        <v>5506</v>
      </c>
      <c r="C684">
        <v>5051</v>
      </c>
      <c r="D684" t="s">
        <v>28</v>
      </c>
      <c r="E684">
        <v>305</v>
      </c>
      <c r="F684" t="s">
        <v>34</v>
      </c>
      <c r="G684" s="16">
        <v>41783</v>
      </c>
      <c r="H684">
        <v>840</v>
      </c>
      <c r="I684" s="11">
        <f t="shared" si="20"/>
        <v>2014</v>
      </c>
      <c r="J684" s="11">
        <f t="shared" si="21"/>
        <v>5</v>
      </c>
    </row>
    <row r="685" spans="2:10" ht="15" hidden="1" x14ac:dyDescent="0.25">
      <c r="B685">
        <v>5507</v>
      </c>
      <c r="C685">
        <v>5030</v>
      </c>
      <c r="D685" t="s">
        <v>32</v>
      </c>
      <c r="E685">
        <v>305</v>
      </c>
      <c r="F685" t="s">
        <v>34</v>
      </c>
      <c r="G685" s="16">
        <v>41790</v>
      </c>
      <c r="H685">
        <v>7584</v>
      </c>
      <c r="I685" s="11">
        <f t="shared" si="20"/>
        <v>2014</v>
      </c>
      <c r="J685" s="11">
        <f t="shared" si="21"/>
        <v>5</v>
      </c>
    </row>
    <row r="686" spans="2:10" ht="15" hidden="1" x14ac:dyDescent="0.25">
      <c r="B686">
        <v>5508</v>
      </c>
      <c r="C686">
        <v>5055</v>
      </c>
      <c r="D686" t="s">
        <v>25</v>
      </c>
      <c r="E686">
        <v>305</v>
      </c>
      <c r="F686" t="s">
        <v>34</v>
      </c>
      <c r="G686" s="16">
        <v>41787</v>
      </c>
      <c r="H686">
        <v>6574</v>
      </c>
      <c r="I686" s="11">
        <f t="shared" si="20"/>
        <v>2014</v>
      </c>
      <c r="J686" s="11">
        <f t="shared" si="21"/>
        <v>5</v>
      </c>
    </row>
    <row r="687" spans="2:10" ht="15" hidden="1" x14ac:dyDescent="0.25">
      <c r="B687">
        <v>5509</v>
      </c>
      <c r="C687">
        <v>5053</v>
      </c>
      <c r="D687" t="s">
        <v>27</v>
      </c>
      <c r="E687">
        <v>305</v>
      </c>
      <c r="F687" t="s">
        <v>34</v>
      </c>
      <c r="G687" s="16">
        <v>41762</v>
      </c>
      <c r="H687">
        <v>682</v>
      </c>
      <c r="I687" s="11">
        <f t="shared" si="20"/>
        <v>2014</v>
      </c>
      <c r="J687" s="11">
        <f t="shared" si="21"/>
        <v>5</v>
      </c>
    </row>
    <row r="688" spans="2:10" ht="15" hidden="1" x14ac:dyDescent="0.25">
      <c r="B688">
        <v>5510</v>
      </c>
      <c r="C688">
        <v>5052</v>
      </c>
      <c r="D688" t="s">
        <v>30</v>
      </c>
      <c r="E688">
        <v>102</v>
      </c>
      <c r="F688" t="s">
        <v>55</v>
      </c>
      <c r="G688" s="16">
        <v>41762</v>
      </c>
      <c r="H688">
        <v>8931</v>
      </c>
      <c r="I688" s="11">
        <f t="shared" si="20"/>
        <v>2014</v>
      </c>
      <c r="J688" s="11">
        <f t="shared" si="21"/>
        <v>5</v>
      </c>
    </row>
    <row r="689" spans="2:10" ht="15" hidden="1" x14ac:dyDescent="0.25">
      <c r="B689">
        <v>5511</v>
      </c>
      <c r="C689">
        <v>5050</v>
      </c>
      <c r="D689" t="s">
        <v>36</v>
      </c>
      <c r="E689">
        <v>102</v>
      </c>
      <c r="F689" t="s">
        <v>55</v>
      </c>
      <c r="G689" s="16">
        <v>41777</v>
      </c>
      <c r="H689">
        <v>2196</v>
      </c>
      <c r="I689" s="11">
        <f t="shared" si="20"/>
        <v>2014</v>
      </c>
      <c r="J689" s="11">
        <f t="shared" si="21"/>
        <v>5</v>
      </c>
    </row>
    <row r="690" spans="2:10" ht="15" hidden="1" x14ac:dyDescent="0.25">
      <c r="B690">
        <v>5512</v>
      </c>
      <c r="C690">
        <v>5020</v>
      </c>
      <c r="D690" t="s">
        <v>24</v>
      </c>
      <c r="E690">
        <v>102</v>
      </c>
      <c r="F690" t="s">
        <v>55</v>
      </c>
      <c r="G690" s="16">
        <v>41783</v>
      </c>
      <c r="H690">
        <v>4821</v>
      </c>
      <c r="I690" s="11">
        <f t="shared" si="20"/>
        <v>2014</v>
      </c>
      <c r="J690" s="11">
        <f t="shared" si="21"/>
        <v>5</v>
      </c>
    </row>
    <row r="691" spans="2:10" ht="15" hidden="1" x14ac:dyDescent="0.25">
      <c r="B691">
        <v>5513</v>
      </c>
      <c r="C691">
        <v>5054</v>
      </c>
      <c r="D691" t="s">
        <v>35</v>
      </c>
      <c r="E691">
        <v>102</v>
      </c>
      <c r="F691" t="s">
        <v>55</v>
      </c>
      <c r="G691" s="16">
        <v>41780</v>
      </c>
      <c r="H691">
        <v>1514</v>
      </c>
      <c r="I691" s="11">
        <f t="shared" si="20"/>
        <v>2014</v>
      </c>
      <c r="J691" s="11">
        <f t="shared" si="21"/>
        <v>5</v>
      </c>
    </row>
    <row r="692" spans="2:10" ht="15" hidden="1" x14ac:dyDescent="0.25">
      <c r="B692">
        <v>5514</v>
      </c>
      <c r="C692">
        <v>5041</v>
      </c>
      <c r="D692" t="s">
        <v>26</v>
      </c>
      <c r="E692">
        <v>102</v>
      </c>
      <c r="F692" t="s">
        <v>55</v>
      </c>
      <c r="G692" s="16">
        <v>41774</v>
      </c>
      <c r="H692">
        <v>9657</v>
      </c>
      <c r="I692" s="11">
        <f t="shared" si="20"/>
        <v>2014</v>
      </c>
      <c r="J692" s="11">
        <f t="shared" si="21"/>
        <v>5</v>
      </c>
    </row>
    <row r="693" spans="2:10" ht="15" hidden="1" x14ac:dyDescent="0.25">
      <c r="B693">
        <v>5515</v>
      </c>
      <c r="C693">
        <v>5040</v>
      </c>
      <c r="D693" t="s">
        <v>34</v>
      </c>
      <c r="E693">
        <v>102</v>
      </c>
      <c r="F693" t="s">
        <v>55</v>
      </c>
      <c r="G693" s="16">
        <v>41773</v>
      </c>
      <c r="H693">
        <v>4367</v>
      </c>
      <c r="I693" s="11">
        <f t="shared" si="20"/>
        <v>2014</v>
      </c>
      <c r="J693" s="11">
        <f t="shared" si="21"/>
        <v>5</v>
      </c>
    </row>
    <row r="694" spans="2:10" ht="15" hidden="1" x14ac:dyDescent="0.25">
      <c r="B694">
        <v>5516</v>
      </c>
      <c r="C694">
        <v>5056</v>
      </c>
      <c r="D694" t="s">
        <v>33</v>
      </c>
      <c r="E694">
        <v>102</v>
      </c>
      <c r="F694" t="s">
        <v>55</v>
      </c>
      <c r="G694" s="16">
        <v>41785</v>
      </c>
      <c r="H694">
        <v>9600</v>
      </c>
      <c r="I694" s="11">
        <f t="shared" si="20"/>
        <v>2014</v>
      </c>
      <c r="J694" s="11">
        <f t="shared" si="21"/>
        <v>5</v>
      </c>
    </row>
    <row r="695" spans="2:10" ht="15" hidden="1" x14ac:dyDescent="0.25">
      <c r="B695">
        <v>5517</v>
      </c>
      <c r="C695">
        <v>5021</v>
      </c>
      <c r="D695" t="s">
        <v>29</v>
      </c>
      <c r="E695">
        <v>102</v>
      </c>
      <c r="F695" t="s">
        <v>55</v>
      </c>
      <c r="G695" s="16">
        <v>41766</v>
      </c>
      <c r="H695">
        <v>560</v>
      </c>
      <c r="I695" s="11">
        <f t="shared" si="20"/>
        <v>2014</v>
      </c>
      <c r="J695" s="11">
        <f t="shared" si="21"/>
        <v>5</v>
      </c>
    </row>
    <row r="696" spans="2:10" ht="15" hidden="1" x14ac:dyDescent="0.25">
      <c r="B696">
        <v>5518</v>
      </c>
      <c r="C696">
        <v>5022</v>
      </c>
      <c r="D696" t="s">
        <v>31</v>
      </c>
      <c r="E696">
        <v>102</v>
      </c>
      <c r="F696" t="s">
        <v>55</v>
      </c>
      <c r="G696" s="16">
        <v>41771</v>
      </c>
      <c r="H696">
        <v>842</v>
      </c>
      <c r="I696" s="11">
        <f t="shared" si="20"/>
        <v>2014</v>
      </c>
      <c r="J696" s="11">
        <f t="shared" si="21"/>
        <v>5</v>
      </c>
    </row>
    <row r="697" spans="2:10" ht="15" hidden="1" x14ac:dyDescent="0.25">
      <c r="B697">
        <v>5519</v>
      </c>
      <c r="C697">
        <v>5051</v>
      </c>
      <c r="D697" t="s">
        <v>28</v>
      </c>
      <c r="E697">
        <v>102</v>
      </c>
      <c r="F697" t="s">
        <v>55</v>
      </c>
      <c r="G697" s="16">
        <v>41785</v>
      </c>
      <c r="H697">
        <v>2209</v>
      </c>
      <c r="I697" s="11">
        <f t="shared" si="20"/>
        <v>2014</v>
      </c>
      <c r="J697" s="11">
        <f t="shared" si="21"/>
        <v>5</v>
      </c>
    </row>
    <row r="698" spans="2:10" ht="15" hidden="1" x14ac:dyDescent="0.25">
      <c r="B698">
        <v>5520</v>
      </c>
      <c r="C698">
        <v>5030</v>
      </c>
      <c r="D698" t="s">
        <v>32</v>
      </c>
      <c r="E698">
        <v>102</v>
      </c>
      <c r="F698" t="s">
        <v>55</v>
      </c>
      <c r="G698" s="16">
        <v>41779</v>
      </c>
      <c r="H698">
        <v>8945</v>
      </c>
      <c r="I698" s="11">
        <f t="shared" si="20"/>
        <v>2014</v>
      </c>
      <c r="J698" s="11">
        <f t="shared" si="21"/>
        <v>5</v>
      </c>
    </row>
    <row r="699" spans="2:10" ht="15" hidden="1" x14ac:dyDescent="0.25">
      <c r="B699">
        <v>5521</v>
      </c>
      <c r="C699">
        <v>5055</v>
      </c>
      <c r="D699" t="s">
        <v>25</v>
      </c>
      <c r="E699">
        <v>102</v>
      </c>
      <c r="F699" t="s">
        <v>55</v>
      </c>
      <c r="G699" s="16">
        <v>41781</v>
      </c>
      <c r="H699">
        <v>8347</v>
      </c>
      <c r="I699" s="11">
        <f t="shared" si="20"/>
        <v>2014</v>
      </c>
      <c r="J699" s="11">
        <f t="shared" si="21"/>
        <v>5</v>
      </c>
    </row>
    <row r="700" spans="2:10" ht="15" hidden="1" x14ac:dyDescent="0.25">
      <c r="B700">
        <v>5522</v>
      </c>
      <c r="C700">
        <v>5053</v>
      </c>
      <c r="D700" t="s">
        <v>27</v>
      </c>
      <c r="E700">
        <v>102</v>
      </c>
      <c r="F700" t="s">
        <v>55</v>
      </c>
      <c r="G700" s="16">
        <v>41787</v>
      </c>
      <c r="H700">
        <v>6527</v>
      </c>
      <c r="I700" s="11">
        <f t="shared" si="20"/>
        <v>2014</v>
      </c>
      <c r="J700" s="11">
        <f t="shared" si="21"/>
        <v>5</v>
      </c>
    </row>
    <row r="701" spans="2:10" ht="15" hidden="1" x14ac:dyDescent="0.25">
      <c r="B701">
        <v>5523</v>
      </c>
      <c r="C701">
        <v>5052</v>
      </c>
      <c r="D701" t="s">
        <v>30</v>
      </c>
      <c r="E701">
        <v>206</v>
      </c>
      <c r="F701" t="s">
        <v>54</v>
      </c>
      <c r="G701" s="16">
        <v>41778</v>
      </c>
      <c r="H701">
        <v>6675</v>
      </c>
      <c r="I701" s="11">
        <f t="shared" si="20"/>
        <v>2014</v>
      </c>
      <c r="J701" s="11">
        <f t="shared" si="21"/>
        <v>5</v>
      </c>
    </row>
    <row r="702" spans="2:10" ht="15" hidden="1" x14ac:dyDescent="0.25">
      <c r="B702">
        <v>5524</v>
      </c>
      <c r="C702">
        <v>5050</v>
      </c>
      <c r="D702" t="s">
        <v>36</v>
      </c>
      <c r="E702">
        <v>206</v>
      </c>
      <c r="F702" t="s">
        <v>54</v>
      </c>
      <c r="G702" s="16">
        <v>41777</v>
      </c>
      <c r="H702">
        <v>8325</v>
      </c>
      <c r="I702" s="11">
        <f t="shared" si="20"/>
        <v>2014</v>
      </c>
      <c r="J702" s="11">
        <f t="shared" si="21"/>
        <v>5</v>
      </c>
    </row>
    <row r="703" spans="2:10" ht="15" hidden="1" x14ac:dyDescent="0.25">
      <c r="B703">
        <v>5525</v>
      </c>
      <c r="C703">
        <v>5020</v>
      </c>
      <c r="D703" t="s">
        <v>24</v>
      </c>
      <c r="E703">
        <v>206</v>
      </c>
      <c r="F703" t="s">
        <v>54</v>
      </c>
      <c r="G703" s="16">
        <v>41773</v>
      </c>
      <c r="H703">
        <v>5356</v>
      </c>
      <c r="I703" s="11">
        <f t="shared" si="20"/>
        <v>2014</v>
      </c>
      <c r="J703" s="11">
        <f t="shared" si="21"/>
        <v>5</v>
      </c>
    </row>
    <row r="704" spans="2:10" ht="15" hidden="1" x14ac:dyDescent="0.25">
      <c r="B704">
        <v>5526</v>
      </c>
      <c r="C704">
        <v>5054</v>
      </c>
      <c r="D704" t="s">
        <v>35</v>
      </c>
      <c r="E704">
        <v>206</v>
      </c>
      <c r="F704" t="s">
        <v>54</v>
      </c>
      <c r="G704" s="16">
        <v>41784</v>
      </c>
      <c r="H704">
        <v>4596</v>
      </c>
      <c r="I704" s="11">
        <f t="shared" si="20"/>
        <v>2014</v>
      </c>
      <c r="J704" s="11">
        <f t="shared" si="21"/>
        <v>5</v>
      </c>
    </row>
    <row r="705" spans="2:10" ht="15" hidden="1" x14ac:dyDescent="0.25">
      <c r="B705">
        <v>5527</v>
      </c>
      <c r="C705">
        <v>5041</v>
      </c>
      <c r="D705" t="s">
        <v>26</v>
      </c>
      <c r="E705">
        <v>206</v>
      </c>
      <c r="F705" t="s">
        <v>54</v>
      </c>
      <c r="G705" s="16">
        <v>41774</v>
      </c>
      <c r="H705">
        <v>129</v>
      </c>
      <c r="I705" s="11">
        <f t="shared" si="20"/>
        <v>2014</v>
      </c>
      <c r="J705" s="11">
        <f t="shared" si="21"/>
        <v>5</v>
      </c>
    </row>
    <row r="706" spans="2:10" ht="15" hidden="1" x14ac:dyDescent="0.25">
      <c r="B706">
        <v>5528</v>
      </c>
      <c r="C706">
        <v>5040</v>
      </c>
      <c r="D706" t="s">
        <v>34</v>
      </c>
      <c r="E706">
        <v>206</v>
      </c>
      <c r="F706" t="s">
        <v>54</v>
      </c>
      <c r="G706" s="16">
        <v>41777</v>
      </c>
      <c r="H706">
        <v>5799</v>
      </c>
      <c r="I706" s="11">
        <f t="shared" si="20"/>
        <v>2014</v>
      </c>
      <c r="J706" s="11">
        <f t="shared" si="21"/>
        <v>5</v>
      </c>
    </row>
    <row r="707" spans="2:10" ht="15" hidden="1" x14ac:dyDescent="0.25">
      <c r="B707">
        <v>5529</v>
      </c>
      <c r="C707">
        <v>5056</v>
      </c>
      <c r="D707" t="s">
        <v>33</v>
      </c>
      <c r="E707">
        <v>206</v>
      </c>
      <c r="F707" t="s">
        <v>54</v>
      </c>
      <c r="G707" s="16">
        <v>41767</v>
      </c>
      <c r="H707">
        <v>5360</v>
      </c>
      <c r="I707" s="11">
        <f t="shared" si="20"/>
        <v>2014</v>
      </c>
      <c r="J707" s="11">
        <f t="shared" si="21"/>
        <v>5</v>
      </c>
    </row>
    <row r="708" spans="2:10" ht="15" hidden="1" x14ac:dyDescent="0.25">
      <c r="B708">
        <v>5530</v>
      </c>
      <c r="C708">
        <v>5021</v>
      </c>
      <c r="D708" t="s">
        <v>29</v>
      </c>
      <c r="E708">
        <v>206</v>
      </c>
      <c r="F708" t="s">
        <v>54</v>
      </c>
      <c r="G708" s="16">
        <v>41763</v>
      </c>
      <c r="H708">
        <v>7212</v>
      </c>
      <c r="I708" s="11">
        <f t="shared" si="20"/>
        <v>2014</v>
      </c>
      <c r="J708" s="11">
        <f t="shared" si="21"/>
        <v>5</v>
      </c>
    </row>
    <row r="709" spans="2:10" ht="15" hidden="1" x14ac:dyDescent="0.25">
      <c r="B709">
        <v>5531</v>
      </c>
      <c r="C709">
        <v>5022</v>
      </c>
      <c r="D709" t="s">
        <v>31</v>
      </c>
      <c r="E709">
        <v>206</v>
      </c>
      <c r="F709" t="s">
        <v>54</v>
      </c>
      <c r="G709" s="16">
        <v>41767</v>
      </c>
      <c r="H709">
        <v>3231</v>
      </c>
      <c r="I709" s="11">
        <f t="shared" si="20"/>
        <v>2014</v>
      </c>
      <c r="J709" s="11">
        <f t="shared" si="21"/>
        <v>5</v>
      </c>
    </row>
    <row r="710" spans="2:10" ht="15" hidden="1" x14ac:dyDescent="0.25">
      <c r="B710">
        <v>5532</v>
      </c>
      <c r="C710">
        <v>5051</v>
      </c>
      <c r="D710" t="s">
        <v>28</v>
      </c>
      <c r="E710">
        <v>206</v>
      </c>
      <c r="F710" t="s">
        <v>54</v>
      </c>
      <c r="G710" s="16">
        <v>41787</v>
      </c>
      <c r="H710">
        <v>4802</v>
      </c>
      <c r="I710" s="11">
        <f t="shared" si="20"/>
        <v>2014</v>
      </c>
      <c r="J710" s="11">
        <f t="shared" si="21"/>
        <v>5</v>
      </c>
    </row>
    <row r="711" spans="2:10" ht="15" hidden="1" x14ac:dyDescent="0.25">
      <c r="B711">
        <v>5533</v>
      </c>
      <c r="C711">
        <v>5030</v>
      </c>
      <c r="D711" t="s">
        <v>32</v>
      </c>
      <c r="E711">
        <v>206</v>
      </c>
      <c r="F711" t="s">
        <v>54</v>
      </c>
      <c r="G711" s="16">
        <v>41771</v>
      </c>
      <c r="H711">
        <v>1879</v>
      </c>
      <c r="I711" s="11">
        <f t="shared" si="20"/>
        <v>2014</v>
      </c>
      <c r="J711" s="11">
        <f t="shared" si="21"/>
        <v>5</v>
      </c>
    </row>
    <row r="712" spans="2:10" ht="15" hidden="1" x14ac:dyDescent="0.25">
      <c r="B712">
        <v>5534</v>
      </c>
      <c r="C712">
        <v>5055</v>
      </c>
      <c r="D712" t="s">
        <v>25</v>
      </c>
      <c r="E712">
        <v>206</v>
      </c>
      <c r="F712" t="s">
        <v>54</v>
      </c>
      <c r="G712" s="16">
        <v>41767</v>
      </c>
      <c r="H712">
        <v>3604</v>
      </c>
      <c r="I712" s="11">
        <f t="shared" si="20"/>
        <v>2014</v>
      </c>
      <c r="J712" s="11">
        <f t="shared" si="21"/>
        <v>5</v>
      </c>
    </row>
    <row r="713" spans="2:10" ht="15" hidden="1" x14ac:dyDescent="0.25">
      <c r="B713">
        <v>5535</v>
      </c>
      <c r="C713">
        <v>5053</v>
      </c>
      <c r="D713" t="s">
        <v>27</v>
      </c>
      <c r="E713">
        <v>206</v>
      </c>
      <c r="F713" t="s">
        <v>54</v>
      </c>
      <c r="G713" s="16">
        <v>41763</v>
      </c>
      <c r="H713">
        <v>798</v>
      </c>
      <c r="I713" s="11">
        <f t="shared" si="20"/>
        <v>2014</v>
      </c>
      <c r="J713" s="11">
        <f t="shared" si="21"/>
        <v>5</v>
      </c>
    </row>
    <row r="714" spans="2:10" ht="15" hidden="1" x14ac:dyDescent="0.25">
      <c r="B714">
        <v>5536</v>
      </c>
      <c r="C714">
        <v>5052</v>
      </c>
      <c r="D714" t="s">
        <v>30</v>
      </c>
      <c r="E714">
        <v>202</v>
      </c>
      <c r="F714" t="s">
        <v>62</v>
      </c>
      <c r="G714" s="16">
        <v>41806</v>
      </c>
      <c r="H714">
        <v>2402</v>
      </c>
      <c r="I714" s="11">
        <f t="shared" si="20"/>
        <v>2014</v>
      </c>
      <c r="J714" s="11">
        <f t="shared" si="21"/>
        <v>6</v>
      </c>
    </row>
    <row r="715" spans="2:10" ht="15" hidden="1" x14ac:dyDescent="0.25">
      <c r="B715">
        <v>5537</v>
      </c>
      <c r="C715">
        <v>5050</v>
      </c>
      <c r="D715" t="s">
        <v>36</v>
      </c>
      <c r="E715">
        <v>202</v>
      </c>
      <c r="F715" t="s">
        <v>62</v>
      </c>
      <c r="G715" s="16">
        <v>41810</v>
      </c>
      <c r="H715">
        <v>5480</v>
      </c>
      <c r="I715" s="11">
        <f t="shared" si="20"/>
        <v>2014</v>
      </c>
      <c r="J715" s="11">
        <f t="shared" si="21"/>
        <v>6</v>
      </c>
    </row>
    <row r="716" spans="2:10" ht="15" hidden="1" x14ac:dyDescent="0.25">
      <c r="B716">
        <v>5538</v>
      </c>
      <c r="C716">
        <v>5020</v>
      </c>
      <c r="D716" t="s">
        <v>24</v>
      </c>
      <c r="E716">
        <v>202</v>
      </c>
      <c r="F716" t="s">
        <v>62</v>
      </c>
      <c r="G716" s="16">
        <v>41815</v>
      </c>
      <c r="H716">
        <v>9554</v>
      </c>
      <c r="I716" s="11">
        <f t="shared" ref="I716:I779" si="22">YEAR(G716)</f>
        <v>2014</v>
      </c>
      <c r="J716" s="11">
        <f t="shared" ref="J716:J779" si="23">MONTH(G716)</f>
        <v>6</v>
      </c>
    </row>
    <row r="717" spans="2:10" ht="15" hidden="1" x14ac:dyDescent="0.25">
      <c r="B717">
        <v>5539</v>
      </c>
      <c r="C717">
        <v>5054</v>
      </c>
      <c r="D717" t="s">
        <v>35</v>
      </c>
      <c r="E717">
        <v>202</v>
      </c>
      <c r="F717" t="s">
        <v>62</v>
      </c>
      <c r="G717" s="16">
        <v>41806</v>
      </c>
      <c r="H717">
        <v>2545</v>
      </c>
      <c r="I717" s="11">
        <f t="shared" si="22"/>
        <v>2014</v>
      </c>
      <c r="J717" s="11">
        <f t="shared" si="23"/>
        <v>6</v>
      </c>
    </row>
    <row r="718" spans="2:10" ht="15" hidden="1" x14ac:dyDescent="0.25">
      <c r="B718">
        <v>5540</v>
      </c>
      <c r="C718">
        <v>5041</v>
      </c>
      <c r="D718" t="s">
        <v>26</v>
      </c>
      <c r="E718">
        <v>202</v>
      </c>
      <c r="F718" t="s">
        <v>62</v>
      </c>
      <c r="G718" s="16">
        <v>41801</v>
      </c>
      <c r="H718">
        <v>8490</v>
      </c>
      <c r="I718" s="11">
        <f t="shared" si="22"/>
        <v>2014</v>
      </c>
      <c r="J718" s="11">
        <f t="shared" si="23"/>
        <v>6</v>
      </c>
    </row>
    <row r="719" spans="2:10" ht="15" hidden="1" x14ac:dyDescent="0.25">
      <c r="B719">
        <v>5541</v>
      </c>
      <c r="C719">
        <v>5040</v>
      </c>
      <c r="D719" t="s">
        <v>34</v>
      </c>
      <c r="E719">
        <v>202</v>
      </c>
      <c r="F719" t="s">
        <v>62</v>
      </c>
      <c r="G719" s="16">
        <v>41811</v>
      </c>
      <c r="H719">
        <v>1695</v>
      </c>
      <c r="I719" s="11">
        <f t="shared" si="22"/>
        <v>2014</v>
      </c>
      <c r="J719" s="11">
        <f t="shared" si="23"/>
        <v>6</v>
      </c>
    </row>
    <row r="720" spans="2:10" ht="15" hidden="1" x14ac:dyDescent="0.25">
      <c r="B720">
        <v>5542</v>
      </c>
      <c r="C720">
        <v>5056</v>
      </c>
      <c r="D720" t="s">
        <v>33</v>
      </c>
      <c r="E720">
        <v>202</v>
      </c>
      <c r="F720" t="s">
        <v>62</v>
      </c>
      <c r="G720" s="16">
        <v>41800</v>
      </c>
      <c r="H720">
        <v>8606</v>
      </c>
      <c r="I720" s="11">
        <f t="shared" si="22"/>
        <v>2014</v>
      </c>
      <c r="J720" s="11">
        <f t="shared" si="23"/>
        <v>6</v>
      </c>
    </row>
    <row r="721" spans="2:10" ht="15" hidden="1" x14ac:dyDescent="0.25">
      <c r="B721">
        <v>5543</v>
      </c>
      <c r="C721">
        <v>5021</v>
      </c>
      <c r="D721" t="s">
        <v>29</v>
      </c>
      <c r="E721">
        <v>202</v>
      </c>
      <c r="F721" t="s">
        <v>62</v>
      </c>
      <c r="G721" s="16">
        <v>41802</v>
      </c>
      <c r="H721">
        <v>5043</v>
      </c>
      <c r="I721" s="11">
        <f t="shared" si="22"/>
        <v>2014</v>
      </c>
      <c r="J721" s="11">
        <f t="shared" si="23"/>
        <v>6</v>
      </c>
    </row>
    <row r="722" spans="2:10" ht="15" hidden="1" x14ac:dyDescent="0.25">
      <c r="B722">
        <v>5544</v>
      </c>
      <c r="C722">
        <v>5022</v>
      </c>
      <c r="D722" t="s">
        <v>31</v>
      </c>
      <c r="E722">
        <v>202</v>
      </c>
      <c r="F722" t="s">
        <v>62</v>
      </c>
      <c r="G722" s="16">
        <v>41791</v>
      </c>
      <c r="H722">
        <v>2430</v>
      </c>
      <c r="I722" s="11">
        <f t="shared" si="22"/>
        <v>2014</v>
      </c>
      <c r="J722" s="11">
        <f t="shared" si="23"/>
        <v>6</v>
      </c>
    </row>
    <row r="723" spans="2:10" ht="15" hidden="1" x14ac:dyDescent="0.25">
      <c r="B723">
        <v>5545</v>
      </c>
      <c r="C723">
        <v>5051</v>
      </c>
      <c r="D723" t="s">
        <v>28</v>
      </c>
      <c r="E723">
        <v>202</v>
      </c>
      <c r="F723" t="s">
        <v>62</v>
      </c>
      <c r="G723" s="16">
        <v>41805</v>
      </c>
      <c r="H723">
        <v>3109</v>
      </c>
      <c r="I723" s="11">
        <f t="shared" si="22"/>
        <v>2014</v>
      </c>
      <c r="J723" s="11">
        <f t="shared" si="23"/>
        <v>6</v>
      </c>
    </row>
    <row r="724" spans="2:10" ht="15" hidden="1" x14ac:dyDescent="0.25">
      <c r="B724">
        <v>5546</v>
      </c>
      <c r="C724">
        <v>5030</v>
      </c>
      <c r="D724" t="s">
        <v>32</v>
      </c>
      <c r="E724">
        <v>202</v>
      </c>
      <c r="F724" t="s">
        <v>62</v>
      </c>
      <c r="G724" s="16">
        <v>41805</v>
      </c>
      <c r="H724">
        <v>3010</v>
      </c>
      <c r="I724" s="11">
        <f t="shared" si="22"/>
        <v>2014</v>
      </c>
      <c r="J724" s="11">
        <f t="shared" si="23"/>
        <v>6</v>
      </c>
    </row>
    <row r="725" spans="2:10" ht="15" hidden="1" x14ac:dyDescent="0.25">
      <c r="B725">
        <v>5547</v>
      </c>
      <c r="C725">
        <v>5055</v>
      </c>
      <c r="D725" t="s">
        <v>25</v>
      </c>
      <c r="E725">
        <v>202</v>
      </c>
      <c r="F725" t="s">
        <v>62</v>
      </c>
      <c r="G725" s="16">
        <v>41792</v>
      </c>
      <c r="H725">
        <v>8473</v>
      </c>
      <c r="I725" s="11">
        <f t="shared" si="22"/>
        <v>2014</v>
      </c>
      <c r="J725" s="11">
        <f t="shared" si="23"/>
        <v>6</v>
      </c>
    </row>
    <row r="726" spans="2:10" ht="15" hidden="1" x14ac:dyDescent="0.25">
      <c r="B726">
        <v>5548</v>
      </c>
      <c r="C726">
        <v>5053</v>
      </c>
      <c r="D726" t="s">
        <v>27</v>
      </c>
      <c r="E726">
        <v>202</v>
      </c>
      <c r="F726" t="s">
        <v>62</v>
      </c>
      <c r="G726" s="16">
        <v>41808</v>
      </c>
      <c r="H726">
        <v>7403</v>
      </c>
      <c r="I726" s="11">
        <f t="shared" si="22"/>
        <v>2014</v>
      </c>
      <c r="J726" s="11">
        <f t="shared" si="23"/>
        <v>6</v>
      </c>
    </row>
    <row r="727" spans="2:10" ht="15" hidden="1" x14ac:dyDescent="0.25">
      <c r="B727">
        <v>5549</v>
      </c>
      <c r="C727">
        <v>5052</v>
      </c>
      <c r="D727" t="s">
        <v>30</v>
      </c>
      <c r="E727">
        <v>301</v>
      </c>
      <c r="F727" t="s">
        <v>61</v>
      </c>
      <c r="G727" s="16">
        <v>41793</v>
      </c>
      <c r="H727">
        <v>3090</v>
      </c>
      <c r="I727" s="11">
        <f t="shared" si="22"/>
        <v>2014</v>
      </c>
      <c r="J727" s="11">
        <f t="shared" si="23"/>
        <v>6</v>
      </c>
    </row>
    <row r="728" spans="2:10" ht="15" hidden="1" x14ac:dyDescent="0.25">
      <c r="B728">
        <v>5550</v>
      </c>
      <c r="C728">
        <v>5050</v>
      </c>
      <c r="D728" t="s">
        <v>36</v>
      </c>
      <c r="E728">
        <v>301</v>
      </c>
      <c r="F728" t="s">
        <v>61</v>
      </c>
      <c r="G728" s="16">
        <v>41804</v>
      </c>
      <c r="H728">
        <v>3484</v>
      </c>
      <c r="I728" s="11">
        <f t="shared" si="22"/>
        <v>2014</v>
      </c>
      <c r="J728" s="11">
        <f t="shared" si="23"/>
        <v>6</v>
      </c>
    </row>
    <row r="729" spans="2:10" ht="15" hidden="1" x14ac:dyDescent="0.25">
      <c r="B729">
        <v>5551</v>
      </c>
      <c r="C729">
        <v>5020</v>
      </c>
      <c r="D729" t="s">
        <v>24</v>
      </c>
      <c r="E729">
        <v>301</v>
      </c>
      <c r="F729" t="s">
        <v>61</v>
      </c>
      <c r="G729" s="16">
        <v>41813</v>
      </c>
      <c r="H729">
        <v>4570</v>
      </c>
      <c r="I729" s="11">
        <f t="shared" si="22"/>
        <v>2014</v>
      </c>
      <c r="J729" s="11">
        <f t="shared" si="23"/>
        <v>6</v>
      </c>
    </row>
    <row r="730" spans="2:10" ht="15" hidden="1" x14ac:dyDescent="0.25">
      <c r="B730">
        <v>5552</v>
      </c>
      <c r="C730">
        <v>5054</v>
      </c>
      <c r="D730" t="s">
        <v>35</v>
      </c>
      <c r="E730">
        <v>301</v>
      </c>
      <c r="F730" t="s">
        <v>61</v>
      </c>
      <c r="G730" s="16">
        <v>41801</v>
      </c>
      <c r="H730">
        <v>204</v>
      </c>
      <c r="I730" s="11">
        <f t="shared" si="22"/>
        <v>2014</v>
      </c>
      <c r="J730" s="11">
        <f t="shared" si="23"/>
        <v>6</v>
      </c>
    </row>
    <row r="731" spans="2:10" ht="15" hidden="1" x14ac:dyDescent="0.25">
      <c r="B731">
        <v>5553</v>
      </c>
      <c r="C731">
        <v>5041</v>
      </c>
      <c r="D731" t="s">
        <v>26</v>
      </c>
      <c r="E731">
        <v>301</v>
      </c>
      <c r="F731" t="s">
        <v>61</v>
      </c>
      <c r="G731" s="16">
        <v>41795</v>
      </c>
      <c r="H731">
        <v>1106</v>
      </c>
      <c r="I731" s="11">
        <f t="shared" si="22"/>
        <v>2014</v>
      </c>
      <c r="J731" s="11">
        <f t="shared" si="23"/>
        <v>6</v>
      </c>
    </row>
    <row r="732" spans="2:10" ht="15" hidden="1" x14ac:dyDescent="0.25">
      <c r="B732">
        <v>5554</v>
      </c>
      <c r="C732">
        <v>5040</v>
      </c>
      <c r="D732" t="s">
        <v>34</v>
      </c>
      <c r="E732">
        <v>301</v>
      </c>
      <c r="F732" t="s">
        <v>61</v>
      </c>
      <c r="G732" s="16">
        <v>41796</v>
      </c>
      <c r="H732">
        <v>1585</v>
      </c>
      <c r="I732" s="11">
        <f t="shared" si="22"/>
        <v>2014</v>
      </c>
      <c r="J732" s="11">
        <f t="shared" si="23"/>
        <v>6</v>
      </c>
    </row>
    <row r="733" spans="2:10" ht="15" hidden="1" x14ac:dyDescent="0.25">
      <c r="B733">
        <v>5555</v>
      </c>
      <c r="C733">
        <v>5056</v>
      </c>
      <c r="D733" t="s">
        <v>33</v>
      </c>
      <c r="E733">
        <v>301</v>
      </c>
      <c r="F733" t="s">
        <v>61</v>
      </c>
      <c r="G733" s="16">
        <v>41793</v>
      </c>
      <c r="H733">
        <v>9782</v>
      </c>
      <c r="I733" s="11">
        <f t="shared" si="22"/>
        <v>2014</v>
      </c>
      <c r="J733" s="11">
        <f t="shared" si="23"/>
        <v>6</v>
      </c>
    </row>
    <row r="734" spans="2:10" ht="15" hidden="1" x14ac:dyDescent="0.25">
      <c r="B734">
        <v>5556</v>
      </c>
      <c r="C734">
        <v>5021</v>
      </c>
      <c r="D734" t="s">
        <v>29</v>
      </c>
      <c r="E734">
        <v>301</v>
      </c>
      <c r="F734" t="s">
        <v>61</v>
      </c>
      <c r="G734" s="16">
        <v>41815</v>
      </c>
      <c r="H734">
        <v>6623</v>
      </c>
      <c r="I734" s="11">
        <f t="shared" si="22"/>
        <v>2014</v>
      </c>
      <c r="J734" s="11">
        <f t="shared" si="23"/>
        <v>6</v>
      </c>
    </row>
    <row r="735" spans="2:10" ht="15" hidden="1" x14ac:dyDescent="0.25">
      <c r="B735">
        <v>5557</v>
      </c>
      <c r="C735">
        <v>5022</v>
      </c>
      <c r="D735" t="s">
        <v>31</v>
      </c>
      <c r="E735">
        <v>301</v>
      </c>
      <c r="F735" t="s">
        <v>61</v>
      </c>
      <c r="G735" s="16">
        <v>41813</v>
      </c>
      <c r="H735">
        <v>4270</v>
      </c>
      <c r="I735" s="11">
        <f t="shared" si="22"/>
        <v>2014</v>
      </c>
      <c r="J735" s="11">
        <f t="shared" si="23"/>
        <v>6</v>
      </c>
    </row>
    <row r="736" spans="2:10" ht="15" hidden="1" x14ac:dyDescent="0.25">
      <c r="B736">
        <v>5558</v>
      </c>
      <c r="C736">
        <v>5051</v>
      </c>
      <c r="D736" t="s">
        <v>28</v>
      </c>
      <c r="E736">
        <v>301</v>
      </c>
      <c r="F736" t="s">
        <v>61</v>
      </c>
      <c r="G736" s="16">
        <v>41814</v>
      </c>
      <c r="H736">
        <v>5084</v>
      </c>
      <c r="I736" s="11">
        <f t="shared" si="22"/>
        <v>2014</v>
      </c>
      <c r="J736" s="11">
        <f t="shared" si="23"/>
        <v>6</v>
      </c>
    </row>
    <row r="737" spans="2:10" ht="15" hidden="1" x14ac:dyDescent="0.25">
      <c r="B737">
        <v>5559</v>
      </c>
      <c r="C737">
        <v>5030</v>
      </c>
      <c r="D737" t="s">
        <v>32</v>
      </c>
      <c r="E737">
        <v>301</v>
      </c>
      <c r="F737" t="s">
        <v>61</v>
      </c>
      <c r="G737" s="16">
        <v>41792</v>
      </c>
      <c r="H737">
        <v>4932</v>
      </c>
      <c r="I737" s="11">
        <f t="shared" si="22"/>
        <v>2014</v>
      </c>
      <c r="J737" s="11">
        <f t="shared" si="23"/>
        <v>6</v>
      </c>
    </row>
    <row r="738" spans="2:10" ht="15" hidden="1" x14ac:dyDescent="0.25">
      <c r="B738">
        <v>5560</v>
      </c>
      <c r="C738">
        <v>5055</v>
      </c>
      <c r="D738" t="s">
        <v>25</v>
      </c>
      <c r="E738">
        <v>301</v>
      </c>
      <c r="F738" t="s">
        <v>61</v>
      </c>
      <c r="G738" s="16">
        <v>41801</v>
      </c>
      <c r="H738">
        <v>7386</v>
      </c>
      <c r="I738" s="11">
        <f t="shared" si="22"/>
        <v>2014</v>
      </c>
      <c r="J738" s="11">
        <f t="shared" si="23"/>
        <v>6</v>
      </c>
    </row>
    <row r="739" spans="2:10" ht="15" hidden="1" x14ac:dyDescent="0.25">
      <c r="B739">
        <v>5561</v>
      </c>
      <c r="C739">
        <v>5053</v>
      </c>
      <c r="D739" t="s">
        <v>27</v>
      </c>
      <c r="E739">
        <v>301</v>
      </c>
      <c r="F739" t="s">
        <v>61</v>
      </c>
      <c r="G739" s="16">
        <v>41794</v>
      </c>
      <c r="H739">
        <v>351</v>
      </c>
      <c r="I739" s="11">
        <f t="shared" si="22"/>
        <v>2014</v>
      </c>
      <c r="J739" s="11">
        <f t="shared" si="23"/>
        <v>6</v>
      </c>
    </row>
    <row r="740" spans="2:10" ht="15" hidden="1" x14ac:dyDescent="0.25">
      <c r="B740">
        <v>5562</v>
      </c>
      <c r="C740">
        <v>5052</v>
      </c>
      <c r="D740" t="s">
        <v>30</v>
      </c>
      <c r="E740">
        <v>100</v>
      </c>
      <c r="F740" t="s">
        <v>60</v>
      </c>
      <c r="G740" s="16">
        <v>41806</v>
      </c>
      <c r="H740">
        <v>974</v>
      </c>
      <c r="I740" s="11">
        <f t="shared" si="22"/>
        <v>2014</v>
      </c>
      <c r="J740" s="11">
        <f t="shared" si="23"/>
        <v>6</v>
      </c>
    </row>
    <row r="741" spans="2:10" ht="15" hidden="1" x14ac:dyDescent="0.25">
      <c r="B741">
        <v>5563</v>
      </c>
      <c r="C741">
        <v>5050</v>
      </c>
      <c r="D741" t="s">
        <v>36</v>
      </c>
      <c r="E741">
        <v>100</v>
      </c>
      <c r="F741" t="s">
        <v>60</v>
      </c>
      <c r="G741" s="16">
        <v>41816</v>
      </c>
      <c r="H741">
        <v>2957</v>
      </c>
      <c r="I741" s="11">
        <f t="shared" si="22"/>
        <v>2014</v>
      </c>
      <c r="J741" s="11">
        <f t="shared" si="23"/>
        <v>6</v>
      </c>
    </row>
    <row r="742" spans="2:10" ht="15" hidden="1" x14ac:dyDescent="0.25">
      <c r="B742">
        <v>5564</v>
      </c>
      <c r="C742">
        <v>5020</v>
      </c>
      <c r="D742" t="s">
        <v>24</v>
      </c>
      <c r="E742">
        <v>100</v>
      </c>
      <c r="F742" t="s">
        <v>60</v>
      </c>
      <c r="G742" s="16">
        <v>41799</v>
      </c>
      <c r="H742">
        <v>5344</v>
      </c>
      <c r="I742" s="11">
        <f t="shared" si="22"/>
        <v>2014</v>
      </c>
      <c r="J742" s="11">
        <f t="shared" si="23"/>
        <v>6</v>
      </c>
    </row>
    <row r="743" spans="2:10" ht="15" hidden="1" x14ac:dyDescent="0.25">
      <c r="B743">
        <v>5565</v>
      </c>
      <c r="C743">
        <v>5054</v>
      </c>
      <c r="D743" t="s">
        <v>35</v>
      </c>
      <c r="E743">
        <v>100</v>
      </c>
      <c r="F743" t="s">
        <v>60</v>
      </c>
      <c r="G743" s="16">
        <v>41797</v>
      </c>
      <c r="H743">
        <v>9308</v>
      </c>
      <c r="I743" s="11">
        <f t="shared" si="22"/>
        <v>2014</v>
      </c>
      <c r="J743" s="11">
        <f t="shared" si="23"/>
        <v>6</v>
      </c>
    </row>
    <row r="744" spans="2:10" ht="15" hidden="1" x14ac:dyDescent="0.25">
      <c r="B744">
        <v>5566</v>
      </c>
      <c r="C744">
        <v>5041</v>
      </c>
      <c r="D744" t="s">
        <v>26</v>
      </c>
      <c r="E744">
        <v>100</v>
      </c>
      <c r="F744" t="s">
        <v>60</v>
      </c>
      <c r="G744" s="16">
        <v>41805</v>
      </c>
      <c r="H744">
        <v>8398</v>
      </c>
      <c r="I744" s="11">
        <f t="shared" si="22"/>
        <v>2014</v>
      </c>
      <c r="J744" s="11">
        <f t="shared" si="23"/>
        <v>6</v>
      </c>
    </row>
    <row r="745" spans="2:10" ht="15" hidden="1" x14ac:dyDescent="0.25">
      <c r="B745">
        <v>5567</v>
      </c>
      <c r="C745">
        <v>5040</v>
      </c>
      <c r="D745" t="s">
        <v>34</v>
      </c>
      <c r="E745">
        <v>100</v>
      </c>
      <c r="F745" t="s">
        <v>60</v>
      </c>
      <c r="G745" s="16">
        <v>41799</v>
      </c>
      <c r="H745">
        <v>464</v>
      </c>
      <c r="I745" s="11">
        <f t="shared" si="22"/>
        <v>2014</v>
      </c>
      <c r="J745" s="11">
        <f t="shared" si="23"/>
        <v>6</v>
      </c>
    </row>
    <row r="746" spans="2:10" ht="15" hidden="1" x14ac:dyDescent="0.25">
      <c r="B746">
        <v>5568</v>
      </c>
      <c r="C746">
        <v>5056</v>
      </c>
      <c r="D746" t="s">
        <v>33</v>
      </c>
      <c r="E746">
        <v>100</v>
      </c>
      <c r="F746" t="s">
        <v>60</v>
      </c>
      <c r="G746" s="16">
        <v>41815</v>
      </c>
      <c r="H746">
        <v>3889</v>
      </c>
      <c r="I746" s="11">
        <f t="shared" si="22"/>
        <v>2014</v>
      </c>
      <c r="J746" s="11">
        <f t="shared" si="23"/>
        <v>6</v>
      </c>
    </row>
    <row r="747" spans="2:10" ht="15" hidden="1" x14ac:dyDescent="0.25">
      <c r="B747">
        <v>5569</v>
      </c>
      <c r="C747">
        <v>5021</v>
      </c>
      <c r="D747" t="s">
        <v>29</v>
      </c>
      <c r="E747">
        <v>100</v>
      </c>
      <c r="F747" t="s">
        <v>60</v>
      </c>
      <c r="G747" s="16">
        <v>41802</v>
      </c>
      <c r="H747">
        <v>8337</v>
      </c>
      <c r="I747" s="11">
        <f t="shared" si="22"/>
        <v>2014</v>
      </c>
      <c r="J747" s="11">
        <f t="shared" si="23"/>
        <v>6</v>
      </c>
    </row>
    <row r="748" spans="2:10" ht="15" hidden="1" x14ac:dyDescent="0.25">
      <c r="B748">
        <v>5570</v>
      </c>
      <c r="C748">
        <v>5022</v>
      </c>
      <c r="D748" t="s">
        <v>31</v>
      </c>
      <c r="E748">
        <v>100</v>
      </c>
      <c r="F748" t="s">
        <v>60</v>
      </c>
      <c r="G748" s="16">
        <v>41800</v>
      </c>
      <c r="H748">
        <v>5603</v>
      </c>
      <c r="I748" s="11">
        <f t="shared" si="22"/>
        <v>2014</v>
      </c>
      <c r="J748" s="11">
        <f t="shared" si="23"/>
        <v>6</v>
      </c>
    </row>
    <row r="749" spans="2:10" ht="15" hidden="1" x14ac:dyDescent="0.25">
      <c r="B749">
        <v>5571</v>
      </c>
      <c r="C749">
        <v>5051</v>
      </c>
      <c r="D749" t="s">
        <v>28</v>
      </c>
      <c r="E749">
        <v>100</v>
      </c>
      <c r="F749" t="s">
        <v>60</v>
      </c>
      <c r="G749" s="16">
        <v>41808</v>
      </c>
      <c r="H749">
        <v>4755</v>
      </c>
      <c r="I749" s="11">
        <f t="shared" si="22"/>
        <v>2014</v>
      </c>
      <c r="J749" s="11">
        <f t="shared" si="23"/>
        <v>6</v>
      </c>
    </row>
    <row r="750" spans="2:10" ht="15" hidden="1" x14ac:dyDescent="0.25">
      <c r="B750">
        <v>5572</v>
      </c>
      <c r="C750">
        <v>5030</v>
      </c>
      <c r="D750" t="s">
        <v>32</v>
      </c>
      <c r="E750">
        <v>100</v>
      </c>
      <c r="F750" t="s">
        <v>60</v>
      </c>
      <c r="G750" s="16">
        <v>41808</v>
      </c>
      <c r="H750">
        <v>536</v>
      </c>
      <c r="I750" s="11">
        <f t="shared" si="22"/>
        <v>2014</v>
      </c>
      <c r="J750" s="11">
        <f t="shared" si="23"/>
        <v>6</v>
      </c>
    </row>
    <row r="751" spans="2:10" ht="15" hidden="1" x14ac:dyDescent="0.25">
      <c r="B751">
        <v>5573</v>
      </c>
      <c r="C751">
        <v>5055</v>
      </c>
      <c r="D751" t="s">
        <v>25</v>
      </c>
      <c r="E751">
        <v>100</v>
      </c>
      <c r="F751" t="s">
        <v>60</v>
      </c>
      <c r="G751" s="16">
        <v>41791</v>
      </c>
      <c r="H751">
        <v>2852</v>
      </c>
      <c r="I751" s="11">
        <f t="shared" si="22"/>
        <v>2014</v>
      </c>
      <c r="J751" s="11">
        <f t="shared" si="23"/>
        <v>6</v>
      </c>
    </row>
    <row r="752" spans="2:10" ht="15" hidden="1" x14ac:dyDescent="0.25">
      <c r="B752">
        <v>5574</v>
      </c>
      <c r="C752">
        <v>5053</v>
      </c>
      <c r="D752" t="s">
        <v>27</v>
      </c>
      <c r="E752">
        <v>100</v>
      </c>
      <c r="F752" t="s">
        <v>60</v>
      </c>
      <c r="G752" s="16">
        <v>41792</v>
      </c>
      <c r="H752">
        <v>553</v>
      </c>
      <c r="I752" s="11">
        <f t="shared" si="22"/>
        <v>2014</v>
      </c>
      <c r="J752" s="11">
        <f t="shared" si="23"/>
        <v>6</v>
      </c>
    </row>
    <row r="753" spans="2:10" ht="15" hidden="1" x14ac:dyDescent="0.25">
      <c r="B753">
        <v>5575</v>
      </c>
      <c r="C753">
        <v>5052</v>
      </c>
      <c r="D753" t="s">
        <v>30</v>
      </c>
      <c r="E753">
        <v>200</v>
      </c>
      <c r="F753" t="s">
        <v>59</v>
      </c>
      <c r="G753" s="16">
        <v>41806</v>
      </c>
      <c r="H753">
        <v>9388</v>
      </c>
      <c r="I753" s="11">
        <f t="shared" si="22"/>
        <v>2014</v>
      </c>
      <c r="J753" s="11">
        <f t="shared" si="23"/>
        <v>6</v>
      </c>
    </row>
    <row r="754" spans="2:10" ht="15" hidden="1" x14ac:dyDescent="0.25">
      <c r="B754">
        <v>5576</v>
      </c>
      <c r="C754">
        <v>5050</v>
      </c>
      <c r="D754" t="s">
        <v>36</v>
      </c>
      <c r="E754">
        <v>200</v>
      </c>
      <c r="F754" t="s">
        <v>59</v>
      </c>
      <c r="G754" s="16">
        <v>41810</v>
      </c>
      <c r="H754">
        <v>9905</v>
      </c>
      <c r="I754" s="11">
        <f t="shared" si="22"/>
        <v>2014</v>
      </c>
      <c r="J754" s="11">
        <f t="shared" si="23"/>
        <v>6</v>
      </c>
    </row>
    <row r="755" spans="2:10" ht="15" hidden="1" x14ac:dyDescent="0.25">
      <c r="B755">
        <v>5577</v>
      </c>
      <c r="C755">
        <v>5020</v>
      </c>
      <c r="D755" t="s">
        <v>24</v>
      </c>
      <c r="E755">
        <v>200</v>
      </c>
      <c r="F755" t="s">
        <v>59</v>
      </c>
      <c r="G755" s="16">
        <v>41806</v>
      </c>
      <c r="H755">
        <v>9070</v>
      </c>
      <c r="I755" s="11">
        <f t="shared" si="22"/>
        <v>2014</v>
      </c>
      <c r="J755" s="11">
        <f t="shared" si="23"/>
        <v>6</v>
      </c>
    </row>
    <row r="756" spans="2:10" ht="15" hidden="1" x14ac:dyDescent="0.25">
      <c r="B756">
        <v>5578</v>
      </c>
      <c r="C756">
        <v>5054</v>
      </c>
      <c r="D756" t="s">
        <v>35</v>
      </c>
      <c r="E756">
        <v>200</v>
      </c>
      <c r="F756" t="s">
        <v>59</v>
      </c>
      <c r="G756" s="16">
        <v>41804</v>
      </c>
      <c r="H756">
        <v>7729</v>
      </c>
      <c r="I756" s="11">
        <f t="shared" si="22"/>
        <v>2014</v>
      </c>
      <c r="J756" s="11">
        <f t="shared" si="23"/>
        <v>6</v>
      </c>
    </row>
    <row r="757" spans="2:10" ht="15" hidden="1" x14ac:dyDescent="0.25">
      <c r="B757">
        <v>5579</v>
      </c>
      <c r="C757">
        <v>5041</v>
      </c>
      <c r="D757" t="s">
        <v>26</v>
      </c>
      <c r="E757">
        <v>200</v>
      </c>
      <c r="F757" t="s">
        <v>59</v>
      </c>
      <c r="G757" s="16">
        <v>41808</v>
      </c>
      <c r="H757">
        <v>459</v>
      </c>
      <c r="I757" s="11">
        <f t="shared" si="22"/>
        <v>2014</v>
      </c>
      <c r="J757" s="11">
        <f t="shared" si="23"/>
        <v>6</v>
      </c>
    </row>
    <row r="758" spans="2:10" ht="15" hidden="1" x14ac:dyDescent="0.25">
      <c r="B758">
        <v>5580</v>
      </c>
      <c r="C758">
        <v>5040</v>
      </c>
      <c r="D758" t="s">
        <v>34</v>
      </c>
      <c r="E758">
        <v>200</v>
      </c>
      <c r="F758" t="s">
        <v>59</v>
      </c>
      <c r="G758" s="16">
        <v>41818</v>
      </c>
      <c r="H758">
        <v>9640</v>
      </c>
      <c r="I758" s="11">
        <f t="shared" si="22"/>
        <v>2014</v>
      </c>
      <c r="J758" s="11">
        <f t="shared" si="23"/>
        <v>6</v>
      </c>
    </row>
    <row r="759" spans="2:10" ht="15" hidden="1" x14ac:dyDescent="0.25">
      <c r="B759">
        <v>5581</v>
      </c>
      <c r="C759">
        <v>5056</v>
      </c>
      <c r="D759" t="s">
        <v>33</v>
      </c>
      <c r="E759">
        <v>200</v>
      </c>
      <c r="F759" t="s">
        <v>59</v>
      </c>
      <c r="G759" s="16">
        <v>41801</v>
      </c>
      <c r="H759">
        <v>5016</v>
      </c>
      <c r="I759" s="11">
        <f t="shared" si="22"/>
        <v>2014</v>
      </c>
      <c r="J759" s="11">
        <f t="shared" si="23"/>
        <v>6</v>
      </c>
    </row>
    <row r="760" spans="2:10" ht="15" hidden="1" x14ac:dyDescent="0.25">
      <c r="B760">
        <v>5582</v>
      </c>
      <c r="C760">
        <v>5021</v>
      </c>
      <c r="D760" t="s">
        <v>29</v>
      </c>
      <c r="E760">
        <v>200</v>
      </c>
      <c r="F760" t="s">
        <v>59</v>
      </c>
      <c r="G760" s="16">
        <v>41810</v>
      </c>
      <c r="H760">
        <v>7948</v>
      </c>
      <c r="I760" s="11">
        <f t="shared" si="22"/>
        <v>2014</v>
      </c>
      <c r="J760" s="11">
        <f t="shared" si="23"/>
        <v>6</v>
      </c>
    </row>
    <row r="761" spans="2:10" ht="15" hidden="1" x14ac:dyDescent="0.25">
      <c r="B761">
        <v>5583</v>
      </c>
      <c r="C761">
        <v>5022</v>
      </c>
      <c r="D761" t="s">
        <v>31</v>
      </c>
      <c r="E761">
        <v>200</v>
      </c>
      <c r="F761" t="s">
        <v>59</v>
      </c>
      <c r="G761" s="16">
        <v>41817</v>
      </c>
      <c r="H761">
        <v>6057</v>
      </c>
      <c r="I761" s="11">
        <f t="shared" si="22"/>
        <v>2014</v>
      </c>
      <c r="J761" s="11">
        <f t="shared" si="23"/>
        <v>6</v>
      </c>
    </row>
    <row r="762" spans="2:10" ht="15" hidden="1" x14ac:dyDescent="0.25">
      <c r="B762">
        <v>5584</v>
      </c>
      <c r="C762">
        <v>5051</v>
      </c>
      <c r="D762" t="s">
        <v>28</v>
      </c>
      <c r="E762">
        <v>200</v>
      </c>
      <c r="F762" t="s">
        <v>59</v>
      </c>
      <c r="G762" s="16">
        <v>41804</v>
      </c>
      <c r="H762">
        <v>3848</v>
      </c>
      <c r="I762" s="11">
        <f t="shared" si="22"/>
        <v>2014</v>
      </c>
      <c r="J762" s="11">
        <f t="shared" si="23"/>
        <v>6</v>
      </c>
    </row>
    <row r="763" spans="2:10" ht="15" hidden="1" x14ac:dyDescent="0.25">
      <c r="B763">
        <v>5585</v>
      </c>
      <c r="C763">
        <v>5030</v>
      </c>
      <c r="D763" t="s">
        <v>32</v>
      </c>
      <c r="E763">
        <v>200</v>
      </c>
      <c r="F763" t="s">
        <v>59</v>
      </c>
      <c r="G763" s="16">
        <v>41804</v>
      </c>
      <c r="H763">
        <v>9208</v>
      </c>
      <c r="I763" s="11">
        <f t="shared" si="22"/>
        <v>2014</v>
      </c>
      <c r="J763" s="11">
        <f t="shared" si="23"/>
        <v>6</v>
      </c>
    </row>
    <row r="764" spans="2:10" ht="15" hidden="1" x14ac:dyDescent="0.25">
      <c r="B764">
        <v>5586</v>
      </c>
      <c r="C764">
        <v>5055</v>
      </c>
      <c r="D764" t="s">
        <v>25</v>
      </c>
      <c r="E764">
        <v>200</v>
      </c>
      <c r="F764" t="s">
        <v>59</v>
      </c>
      <c r="G764" s="16">
        <v>41801</v>
      </c>
      <c r="H764">
        <v>3740</v>
      </c>
      <c r="I764" s="11">
        <f t="shared" si="22"/>
        <v>2014</v>
      </c>
      <c r="J764" s="11">
        <f t="shared" si="23"/>
        <v>6</v>
      </c>
    </row>
    <row r="765" spans="2:10" ht="15" hidden="1" x14ac:dyDescent="0.25">
      <c r="B765">
        <v>5587</v>
      </c>
      <c r="C765">
        <v>5053</v>
      </c>
      <c r="D765" t="s">
        <v>27</v>
      </c>
      <c r="E765">
        <v>200</v>
      </c>
      <c r="F765" t="s">
        <v>59</v>
      </c>
      <c r="G765" s="16">
        <v>41792</v>
      </c>
      <c r="H765">
        <v>3910</v>
      </c>
      <c r="I765" s="11">
        <f t="shared" si="22"/>
        <v>2014</v>
      </c>
      <c r="J765" s="11">
        <f t="shared" si="23"/>
        <v>6</v>
      </c>
    </row>
    <row r="766" spans="2:10" ht="15" hidden="1" x14ac:dyDescent="0.25">
      <c r="B766">
        <v>5588</v>
      </c>
      <c r="C766">
        <v>5052</v>
      </c>
      <c r="D766" t="s">
        <v>30</v>
      </c>
      <c r="E766">
        <v>410</v>
      </c>
      <c r="F766" t="s">
        <v>58</v>
      </c>
      <c r="G766" s="16">
        <v>41804</v>
      </c>
      <c r="H766">
        <v>1202</v>
      </c>
      <c r="I766" s="11">
        <f t="shared" si="22"/>
        <v>2014</v>
      </c>
      <c r="J766" s="11">
        <f t="shared" si="23"/>
        <v>6</v>
      </c>
    </row>
    <row r="767" spans="2:10" ht="15" hidden="1" x14ac:dyDescent="0.25">
      <c r="B767">
        <v>5589</v>
      </c>
      <c r="C767">
        <v>5050</v>
      </c>
      <c r="D767" t="s">
        <v>36</v>
      </c>
      <c r="E767">
        <v>410</v>
      </c>
      <c r="F767" t="s">
        <v>58</v>
      </c>
      <c r="G767" s="16">
        <v>41792</v>
      </c>
      <c r="H767">
        <v>1417</v>
      </c>
      <c r="I767" s="11">
        <f t="shared" si="22"/>
        <v>2014</v>
      </c>
      <c r="J767" s="11">
        <f t="shared" si="23"/>
        <v>6</v>
      </c>
    </row>
    <row r="768" spans="2:10" ht="15" hidden="1" x14ac:dyDescent="0.25">
      <c r="B768">
        <v>5590</v>
      </c>
      <c r="C768">
        <v>5020</v>
      </c>
      <c r="D768" t="s">
        <v>24</v>
      </c>
      <c r="E768">
        <v>410</v>
      </c>
      <c r="F768" t="s">
        <v>58</v>
      </c>
      <c r="G768" s="16">
        <v>41811</v>
      </c>
      <c r="H768">
        <v>4161</v>
      </c>
      <c r="I768" s="11">
        <f t="shared" si="22"/>
        <v>2014</v>
      </c>
      <c r="J768" s="11">
        <f t="shared" si="23"/>
        <v>6</v>
      </c>
    </row>
    <row r="769" spans="2:10" ht="15" hidden="1" x14ac:dyDescent="0.25">
      <c r="B769">
        <v>5591</v>
      </c>
      <c r="C769">
        <v>5054</v>
      </c>
      <c r="D769" t="s">
        <v>35</v>
      </c>
      <c r="E769">
        <v>410</v>
      </c>
      <c r="F769" t="s">
        <v>58</v>
      </c>
      <c r="G769" s="16">
        <v>41817</v>
      </c>
      <c r="H769">
        <v>1331</v>
      </c>
      <c r="I769" s="11">
        <f t="shared" si="22"/>
        <v>2014</v>
      </c>
      <c r="J769" s="11">
        <f t="shared" si="23"/>
        <v>6</v>
      </c>
    </row>
    <row r="770" spans="2:10" ht="15" hidden="1" x14ac:dyDescent="0.25">
      <c r="B770">
        <v>5592</v>
      </c>
      <c r="C770">
        <v>5041</v>
      </c>
      <c r="D770" t="s">
        <v>26</v>
      </c>
      <c r="E770">
        <v>410</v>
      </c>
      <c r="F770" t="s">
        <v>58</v>
      </c>
      <c r="G770" s="16">
        <v>41799</v>
      </c>
      <c r="H770">
        <v>9624</v>
      </c>
      <c r="I770" s="11">
        <f t="shared" si="22"/>
        <v>2014</v>
      </c>
      <c r="J770" s="11">
        <f t="shared" si="23"/>
        <v>6</v>
      </c>
    </row>
    <row r="771" spans="2:10" ht="15" hidden="1" x14ac:dyDescent="0.25">
      <c r="B771">
        <v>5593</v>
      </c>
      <c r="C771">
        <v>5040</v>
      </c>
      <c r="D771" t="s">
        <v>34</v>
      </c>
      <c r="E771">
        <v>410</v>
      </c>
      <c r="F771" t="s">
        <v>58</v>
      </c>
      <c r="G771" s="16">
        <v>41805</v>
      </c>
      <c r="H771">
        <v>3443</v>
      </c>
      <c r="I771" s="11">
        <f t="shared" si="22"/>
        <v>2014</v>
      </c>
      <c r="J771" s="11">
        <f t="shared" si="23"/>
        <v>6</v>
      </c>
    </row>
    <row r="772" spans="2:10" ht="15" hidden="1" x14ac:dyDescent="0.25">
      <c r="B772">
        <v>5594</v>
      </c>
      <c r="C772">
        <v>5056</v>
      </c>
      <c r="D772" t="s">
        <v>33</v>
      </c>
      <c r="E772">
        <v>410</v>
      </c>
      <c r="F772" t="s">
        <v>58</v>
      </c>
      <c r="G772" s="16">
        <v>41791</v>
      </c>
      <c r="H772">
        <v>8015</v>
      </c>
      <c r="I772" s="11">
        <f t="shared" si="22"/>
        <v>2014</v>
      </c>
      <c r="J772" s="11">
        <f t="shared" si="23"/>
        <v>6</v>
      </c>
    </row>
    <row r="773" spans="2:10" ht="15" hidden="1" x14ac:dyDescent="0.25">
      <c r="B773">
        <v>5595</v>
      </c>
      <c r="C773">
        <v>5021</v>
      </c>
      <c r="D773" t="s">
        <v>29</v>
      </c>
      <c r="E773">
        <v>410</v>
      </c>
      <c r="F773" t="s">
        <v>58</v>
      </c>
      <c r="G773" s="16">
        <v>41801</v>
      </c>
      <c r="H773">
        <v>6562</v>
      </c>
      <c r="I773" s="11">
        <f t="shared" si="22"/>
        <v>2014</v>
      </c>
      <c r="J773" s="11">
        <f t="shared" si="23"/>
        <v>6</v>
      </c>
    </row>
    <row r="774" spans="2:10" ht="15" hidden="1" x14ac:dyDescent="0.25">
      <c r="B774">
        <v>5596</v>
      </c>
      <c r="C774">
        <v>5022</v>
      </c>
      <c r="D774" t="s">
        <v>31</v>
      </c>
      <c r="E774">
        <v>410</v>
      </c>
      <c r="F774" t="s">
        <v>58</v>
      </c>
      <c r="G774" s="16">
        <v>41791</v>
      </c>
      <c r="H774">
        <v>9947</v>
      </c>
      <c r="I774" s="11">
        <f t="shared" si="22"/>
        <v>2014</v>
      </c>
      <c r="J774" s="11">
        <f t="shared" si="23"/>
        <v>6</v>
      </c>
    </row>
    <row r="775" spans="2:10" ht="15" hidden="1" x14ac:dyDescent="0.25">
      <c r="B775">
        <v>5597</v>
      </c>
      <c r="C775">
        <v>5051</v>
      </c>
      <c r="D775" t="s">
        <v>28</v>
      </c>
      <c r="E775">
        <v>410</v>
      </c>
      <c r="F775" t="s">
        <v>58</v>
      </c>
      <c r="G775" s="16">
        <v>41802</v>
      </c>
      <c r="H775">
        <v>8235</v>
      </c>
      <c r="I775" s="11">
        <f t="shared" si="22"/>
        <v>2014</v>
      </c>
      <c r="J775" s="11">
        <f t="shared" si="23"/>
        <v>6</v>
      </c>
    </row>
    <row r="776" spans="2:10" ht="15" hidden="1" x14ac:dyDescent="0.25">
      <c r="B776">
        <v>5598</v>
      </c>
      <c r="C776">
        <v>5030</v>
      </c>
      <c r="D776" t="s">
        <v>32</v>
      </c>
      <c r="E776">
        <v>410</v>
      </c>
      <c r="F776" t="s">
        <v>58</v>
      </c>
      <c r="G776" s="16">
        <v>41795</v>
      </c>
      <c r="H776">
        <v>6075</v>
      </c>
      <c r="I776" s="11">
        <f t="shared" si="22"/>
        <v>2014</v>
      </c>
      <c r="J776" s="11">
        <f t="shared" si="23"/>
        <v>6</v>
      </c>
    </row>
    <row r="777" spans="2:10" ht="15" hidden="1" x14ac:dyDescent="0.25">
      <c r="B777">
        <v>5599</v>
      </c>
      <c r="C777">
        <v>5055</v>
      </c>
      <c r="D777" t="s">
        <v>25</v>
      </c>
      <c r="E777">
        <v>410</v>
      </c>
      <c r="F777" t="s">
        <v>58</v>
      </c>
      <c r="G777" s="16">
        <v>41793</v>
      </c>
      <c r="H777">
        <v>3336</v>
      </c>
      <c r="I777" s="11">
        <f t="shared" si="22"/>
        <v>2014</v>
      </c>
      <c r="J777" s="11">
        <f t="shared" si="23"/>
        <v>6</v>
      </c>
    </row>
    <row r="778" spans="2:10" ht="15" hidden="1" x14ac:dyDescent="0.25">
      <c r="B778">
        <v>5600</v>
      </c>
      <c r="C778">
        <v>5053</v>
      </c>
      <c r="D778" t="s">
        <v>27</v>
      </c>
      <c r="E778">
        <v>410</v>
      </c>
      <c r="F778" t="s">
        <v>58</v>
      </c>
      <c r="G778" s="16">
        <v>41808</v>
      </c>
      <c r="H778">
        <v>9049</v>
      </c>
      <c r="I778" s="11">
        <f t="shared" si="22"/>
        <v>2014</v>
      </c>
      <c r="J778" s="11">
        <f t="shared" si="23"/>
        <v>6</v>
      </c>
    </row>
    <row r="779" spans="2:10" ht="15" hidden="1" x14ac:dyDescent="0.25">
      <c r="B779">
        <v>5601</v>
      </c>
      <c r="C779">
        <v>5052</v>
      </c>
      <c r="D779" t="s">
        <v>30</v>
      </c>
      <c r="E779">
        <v>420</v>
      </c>
      <c r="F779" t="s">
        <v>57</v>
      </c>
      <c r="G779" s="16">
        <v>41818</v>
      </c>
      <c r="H779">
        <v>7024</v>
      </c>
      <c r="I779" s="11">
        <f t="shared" si="22"/>
        <v>2014</v>
      </c>
      <c r="J779" s="11">
        <f t="shared" si="23"/>
        <v>6</v>
      </c>
    </row>
    <row r="780" spans="2:10" ht="15" hidden="1" x14ac:dyDescent="0.25">
      <c r="B780">
        <v>5602</v>
      </c>
      <c r="C780">
        <v>5050</v>
      </c>
      <c r="D780" t="s">
        <v>36</v>
      </c>
      <c r="E780">
        <v>420</v>
      </c>
      <c r="F780" t="s">
        <v>57</v>
      </c>
      <c r="G780" s="16">
        <v>41818</v>
      </c>
      <c r="H780">
        <v>6036</v>
      </c>
      <c r="I780" s="11">
        <f t="shared" ref="I780:I843" si="24">YEAR(G780)</f>
        <v>2014</v>
      </c>
      <c r="J780" s="11">
        <f t="shared" ref="J780:J843" si="25">MONTH(G780)</f>
        <v>6</v>
      </c>
    </row>
    <row r="781" spans="2:10" ht="15" hidden="1" x14ac:dyDescent="0.25">
      <c r="B781">
        <v>5603</v>
      </c>
      <c r="C781">
        <v>5020</v>
      </c>
      <c r="D781" t="s">
        <v>24</v>
      </c>
      <c r="E781">
        <v>420</v>
      </c>
      <c r="F781" t="s">
        <v>57</v>
      </c>
      <c r="G781" s="16">
        <v>41797</v>
      </c>
      <c r="H781">
        <v>4749</v>
      </c>
      <c r="I781" s="11">
        <f t="shared" si="24"/>
        <v>2014</v>
      </c>
      <c r="J781" s="11">
        <f t="shared" si="25"/>
        <v>6</v>
      </c>
    </row>
    <row r="782" spans="2:10" ht="15" hidden="1" x14ac:dyDescent="0.25">
      <c r="B782">
        <v>5604</v>
      </c>
      <c r="C782">
        <v>5054</v>
      </c>
      <c r="D782" t="s">
        <v>35</v>
      </c>
      <c r="E782">
        <v>420</v>
      </c>
      <c r="F782" t="s">
        <v>57</v>
      </c>
      <c r="G782" s="16">
        <v>41791</v>
      </c>
      <c r="H782">
        <v>8300</v>
      </c>
      <c r="I782" s="11">
        <f t="shared" si="24"/>
        <v>2014</v>
      </c>
      <c r="J782" s="11">
        <f t="shared" si="25"/>
        <v>6</v>
      </c>
    </row>
    <row r="783" spans="2:10" ht="15" hidden="1" x14ac:dyDescent="0.25">
      <c r="B783">
        <v>5605</v>
      </c>
      <c r="C783">
        <v>5041</v>
      </c>
      <c r="D783" t="s">
        <v>26</v>
      </c>
      <c r="E783">
        <v>420</v>
      </c>
      <c r="F783" t="s">
        <v>57</v>
      </c>
      <c r="G783" s="16">
        <v>41804</v>
      </c>
      <c r="H783">
        <v>797</v>
      </c>
      <c r="I783" s="11">
        <f t="shared" si="24"/>
        <v>2014</v>
      </c>
      <c r="J783" s="11">
        <f t="shared" si="25"/>
        <v>6</v>
      </c>
    </row>
    <row r="784" spans="2:10" ht="15" hidden="1" x14ac:dyDescent="0.25">
      <c r="B784">
        <v>5606</v>
      </c>
      <c r="C784">
        <v>5040</v>
      </c>
      <c r="D784" t="s">
        <v>34</v>
      </c>
      <c r="E784">
        <v>420</v>
      </c>
      <c r="F784" t="s">
        <v>57</v>
      </c>
      <c r="G784" s="16">
        <v>41816</v>
      </c>
      <c r="H784">
        <v>3752</v>
      </c>
      <c r="I784" s="11">
        <f t="shared" si="24"/>
        <v>2014</v>
      </c>
      <c r="J784" s="11">
        <f t="shared" si="25"/>
        <v>6</v>
      </c>
    </row>
    <row r="785" spans="2:10" ht="15" hidden="1" x14ac:dyDescent="0.25">
      <c r="B785">
        <v>5607</v>
      </c>
      <c r="C785">
        <v>5056</v>
      </c>
      <c r="D785" t="s">
        <v>33</v>
      </c>
      <c r="E785">
        <v>420</v>
      </c>
      <c r="F785" t="s">
        <v>57</v>
      </c>
      <c r="G785" s="16">
        <v>41797</v>
      </c>
      <c r="H785">
        <v>6824</v>
      </c>
      <c r="I785" s="11">
        <f t="shared" si="24"/>
        <v>2014</v>
      </c>
      <c r="J785" s="11">
        <f t="shared" si="25"/>
        <v>6</v>
      </c>
    </row>
    <row r="786" spans="2:10" ht="15" hidden="1" x14ac:dyDescent="0.25">
      <c r="B786">
        <v>5608</v>
      </c>
      <c r="C786">
        <v>5021</v>
      </c>
      <c r="D786" t="s">
        <v>29</v>
      </c>
      <c r="E786">
        <v>420</v>
      </c>
      <c r="F786" t="s">
        <v>57</v>
      </c>
      <c r="G786" s="16">
        <v>41799</v>
      </c>
      <c r="H786">
        <v>9353</v>
      </c>
      <c r="I786" s="11">
        <f t="shared" si="24"/>
        <v>2014</v>
      </c>
      <c r="J786" s="11">
        <f t="shared" si="25"/>
        <v>6</v>
      </c>
    </row>
    <row r="787" spans="2:10" ht="15" hidden="1" x14ac:dyDescent="0.25">
      <c r="B787">
        <v>5609</v>
      </c>
      <c r="C787">
        <v>5022</v>
      </c>
      <c r="D787" t="s">
        <v>31</v>
      </c>
      <c r="E787">
        <v>420</v>
      </c>
      <c r="F787" t="s">
        <v>57</v>
      </c>
      <c r="G787" s="16">
        <v>41808</v>
      </c>
      <c r="H787">
        <v>4146</v>
      </c>
      <c r="I787" s="11">
        <f t="shared" si="24"/>
        <v>2014</v>
      </c>
      <c r="J787" s="11">
        <f t="shared" si="25"/>
        <v>6</v>
      </c>
    </row>
    <row r="788" spans="2:10" ht="15" hidden="1" x14ac:dyDescent="0.25">
      <c r="B788">
        <v>5610</v>
      </c>
      <c r="C788">
        <v>5051</v>
      </c>
      <c r="D788" t="s">
        <v>28</v>
      </c>
      <c r="E788">
        <v>420</v>
      </c>
      <c r="F788" t="s">
        <v>57</v>
      </c>
      <c r="G788" s="16">
        <v>41794</v>
      </c>
      <c r="H788">
        <v>3498</v>
      </c>
      <c r="I788" s="11">
        <f t="shared" si="24"/>
        <v>2014</v>
      </c>
      <c r="J788" s="11">
        <f t="shared" si="25"/>
        <v>6</v>
      </c>
    </row>
    <row r="789" spans="2:10" ht="15" hidden="1" x14ac:dyDescent="0.25">
      <c r="B789">
        <v>5611</v>
      </c>
      <c r="C789">
        <v>5030</v>
      </c>
      <c r="D789" t="s">
        <v>32</v>
      </c>
      <c r="E789">
        <v>420</v>
      </c>
      <c r="F789" t="s">
        <v>57</v>
      </c>
      <c r="G789" s="16">
        <v>41813</v>
      </c>
      <c r="H789">
        <v>508</v>
      </c>
      <c r="I789" s="11">
        <f t="shared" si="24"/>
        <v>2014</v>
      </c>
      <c r="J789" s="11">
        <f t="shared" si="25"/>
        <v>6</v>
      </c>
    </row>
    <row r="790" spans="2:10" ht="15" hidden="1" x14ac:dyDescent="0.25">
      <c r="B790">
        <v>5612</v>
      </c>
      <c r="C790">
        <v>5055</v>
      </c>
      <c r="D790" t="s">
        <v>25</v>
      </c>
      <c r="E790">
        <v>420</v>
      </c>
      <c r="F790" t="s">
        <v>57</v>
      </c>
      <c r="G790" s="16">
        <v>41792</v>
      </c>
      <c r="H790">
        <v>3118</v>
      </c>
      <c r="I790" s="11">
        <f t="shared" si="24"/>
        <v>2014</v>
      </c>
      <c r="J790" s="11">
        <f t="shared" si="25"/>
        <v>6</v>
      </c>
    </row>
    <row r="791" spans="2:10" ht="15" hidden="1" x14ac:dyDescent="0.25">
      <c r="B791">
        <v>5613</v>
      </c>
      <c r="C791">
        <v>5053</v>
      </c>
      <c r="D791" t="s">
        <v>27</v>
      </c>
      <c r="E791">
        <v>420</v>
      </c>
      <c r="F791" t="s">
        <v>57</v>
      </c>
      <c r="G791" s="16">
        <v>41791</v>
      </c>
      <c r="H791">
        <v>8706</v>
      </c>
      <c r="I791" s="11">
        <f t="shared" si="24"/>
        <v>2014</v>
      </c>
      <c r="J791" s="11">
        <f t="shared" si="25"/>
        <v>6</v>
      </c>
    </row>
    <row r="792" spans="2:10" ht="15" hidden="1" x14ac:dyDescent="0.25">
      <c r="B792">
        <v>5614</v>
      </c>
      <c r="C792">
        <v>5052</v>
      </c>
      <c r="D792" t="s">
        <v>30</v>
      </c>
      <c r="E792">
        <v>101</v>
      </c>
      <c r="F792" t="s">
        <v>56</v>
      </c>
      <c r="G792" s="16">
        <v>41805</v>
      </c>
      <c r="H792">
        <v>2804</v>
      </c>
      <c r="I792" s="11">
        <f t="shared" si="24"/>
        <v>2014</v>
      </c>
      <c r="J792" s="11">
        <f t="shared" si="25"/>
        <v>6</v>
      </c>
    </row>
    <row r="793" spans="2:10" ht="15" hidden="1" x14ac:dyDescent="0.25">
      <c r="B793">
        <v>5615</v>
      </c>
      <c r="C793">
        <v>5050</v>
      </c>
      <c r="D793" t="s">
        <v>36</v>
      </c>
      <c r="E793">
        <v>101</v>
      </c>
      <c r="F793" t="s">
        <v>56</v>
      </c>
      <c r="G793" s="16">
        <v>41813</v>
      </c>
      <c r="H793">
        <v>6376</v>
      </c>
      <c r="I793" s="11">
        <f t="shared" si="24"/>
        <v>2014</v>
      </c>
      <c r="J793" s="11">
        <f t="shared" si="25"/>
        <v>6</v>
      </c>
    </row>
    <row r="794" spans="2:10" ht="15" hidden="1" x14ac:dyDescent="0.25">
      <c r="B794">
        <v>5616</v>
      </c>
      <c r="C794">
        <v>5020</v>
      </c>
      <c r="D794" t="s">
        <v>24</v>
      </c>
      <c r="E794">
        <v>101</v>
      </c>
      <c r="F794" t="s">
        <v>56</v>
      </c>
      <c r="G794" s="16">
        <v>41811</v>
      </c>
      <c r="H794">
        <v>261</v>
      </c>
      <c r="I794" s="11">
        <f t="shared" si="24"/>
        <v>2014</v>
      </c>
      <c r="J794" s="11">
        <f t="shared" si="25"/>
        <v>6</v>
      </c>
    </row>
    <row r="795" spans="2:10" ht="15" hidden="1" x14ac:dyDescent="0.25">
      <c r="B795">
        <v>5617</v>
      </c>
      <c r="C795">
        <v>5054</v>
      </c>
      <c r="D795" t="s">
        <v>35</v>
      </c>
      <c r="E795">
        <v>101</v>
      </c>
      <c r="F795" t="s">
        <v>56</v>
      </c>
      <c r="G795" s="16">
        <v>41820</v>
      </c>
      <c r="H795">
        <v>4450</v>
      </c>
      <c r="I795" s="11">
        <f t="shared" si="24"/>
        <v>2014</v>
      </c>
      <c r="J795" s="11">
        <f t="shared" si="25"/>
        <v>6</v>
      </c>
    </row>
    <row r="796" spans="2:10" ht="15" hidden="1" x14ac:dyDescent="0.25">
      <c r="B796">
        <v>5618</v>
      </c>
      <c r="C796">
        <v>5041</v>
      </c>
      <c r="D796" t="s">
        <v>26</v>
      </c>
      <c r="E796">
        <v>101</v>
      </c>
      <c r="F796" t="s">
        <v>56</v>
      </c>
      <c r="G796" s="16">
        <v>41813</v>
      </c>
      <c r="H796">
        <v>8754</v>
      </c>
      <c r="I796" s="11">
        <f t="shared" si="24"/>
        <v>2014</v>
      </c>
      <c r="J796" s="11">
        <f t="shared" si="25"/>
        <v>6</v>
      </c>
    </row>
    <row r="797" spans="2:10" ht="15" hidden="1" x14ac:dyDescent="0.25">
      <c r="B797">
        <v>5619</v>
      </c>
      <c r="C797">
        <v>5040</v>
      </c>
      <c r="D797" t="s">
        <v>34</v>
      </c>
      <c r="E797">
        <v>101</v>
      </c>
      <c r="F797" t="s">
        <v>56</v>
      </c>
      <c r="G797" s="16">
        <v>41810</v>
      </c>
      <c r="H797">
        <v>9922</v>
      </c>
      <c r="I797" s="11">
        <f t="shared" si="24"/>
        <v>2014</v>
      </c>
      <c r="J797" s="11">
        <f t="shared" si="25"/>
        <v>6</v>
      </c>
    </row>
    <row r="798" spans="2:10" ht="15" hidden="1" x14ac:dyDescent="0.25">
      <c r="B798">
        <v>5620</v>
      </c>
      <c r="C798">
        <v>5056</v>
      </c>
      <c r="D798" t="s">
        <v>33</v>
      </c>
      <c r="E798">
        <v>101</v>
      </c>
      <c r="F798" t="s">
        <v>56</v>
      </c>
      <c r="G798" s="16">
        <v>41800</v>
      </c>
      <c r="H798">
        <v>5585</v>
      </c>
      <c r="I798" s="11">
        <f t="shared" si="24"/>
        <v>2014</v>
      </c>
      <c r="J798" s="11">
        <f t="shared" si="25"/>
        <v>6</v>
      </c>
    </row>
    <row r="799" spans="2:10" ht="15" hidden="1" x14ac:dyDescent="0.25">
      <c r="B799">
        <v>5621</v>
      </c>
      <c r="C799">
        <v>5021</v>
      </c>
      <c r="D799" t="s">
        <v>29</v>
      </c>
      <c r="E799">
        <v>101</v>
      </c>
      <c r="F799" t="s">
        <v>56</v>
      </c>
      <c r="G799" s="16">
        <v>41794</v>
      </c>
      <c r="H799">
        <v>569</v>
      </c>
      <c r="I799" s="11">
        <f t="shared" si="24"/>
        <v>2014</v>
      </c>
      <c r="J799" s="11">
        <f t="shared" si="25"/>
        <v>6</v>
      </c>
    </row>
    <row r="800" spans="2:10" ht="15" hidden="1" x14ac:dyDescent="0.25">
      <c r="B800">
        <v>5622</v>
      </c>
      <c r="C800">
        <v>5022</v>
      </c>
      <c r="D800" t="s">
        <v>31</v>
      </c>
      <c r="E800">
        <v>101</v>
      </c>
      <c r="F800" t="s">
        <v>56</v>
      </c>
      <c r="G800" s="16">
        <v>41814</v>
      </c>
      <c r="H800">
        <v>8007</v>
      </c>
      <c r="I800" s="11">
        <f t="shared" si="24"/>
        <v>2014</v>
      </c>
      <c r="J800" s="11">
        <f t="shared" si="25"/>
        <v>6</v>
      </c>
    </row>
    <row r="801" spans="2:10" ht="15" hidden="1" x14ac:dyDescent="0.25">
      <c r="B801">
        <v>5623</v>
      </c>
      <c r="C801">
        <v>5051</v>
      </c>
      <c r="D801" t="s">
        <v>28</v>
      </c>
      <c r="E801">
        <v>101</v>
      </c>
      <c r="F801" t="s">
        <v>56</v>
      </c>
      <c r="G801" s="16">
        <v>41802</v>
      </c>
      <c r="H801">
        <v>2682</v>
      </c>
      <c r="I801" s="11">
        <f t="shared" si="24"/>
        <v>2014</v>
      </c>
      <c r="J801" s="11">
        <f t="shared" si="25"/>
        <v>6</v>
      </c>
    </row>
    <row r="802" spans="2:10" ht="15" hidden="1" x14ac:dyDescent="0.25">
      <c r="B802">
        <v>5624</v>
      </c>
      <c r="C802">
        <v>5030</v>
      </c>
      <c r="D802" t="s">
        <v>32</v>
      </c>
      <c r="E802">
        <v>101</v>
      </c>
      <c r="F802" t="s">
        <v>56</v>
      </c>
      <c r="G802" s="16">
        <v>41809</v>
      </c>
      <c r="H802">
        <v>5587</v>
      </c>
      <c r="I802" s="11">
        <f t="shared" si="24"/>
        <v>2014</v>
      </c>
      <c r="J802" s="11">
        <f t="shared" si="25"/>
        <v>6</v>
      </c>
    </row>
    <row r="803" spans="2:10" ht="15" hidden="1" x14ac:dyDescent="0.25">
      <c r="B803">
        <v>5625</v>
      </c>
      <c r="C803">
        <v>5055</v>
      </c>
      <c r="D803" t="s">
        <v>25</v>
      </c>
      <c r="E803">
        <v>101</v>
      </c>
      <c r="F803" t="s">
        <v>56</v>
      </c>
      <c r="G803" s="16">
        <v>41808</v>
      </c>
      <c r="H803">
        <v>9378</v>
      </c>
      <c r="I803" s="11">
        <f t="shared" si="24"/>
        <v>2014</v>
      </c>
      <c r="J803" s="11">
        <f t="shared" si="25"/>
        <v>6</v>
      </c>
    </row>
    <row r="804" spans="2:10" ht="15" hidden="1" x14ac:dyDescent="0.25">
      <c r="B804">
        <v>5626</v>
      </c>
      <c r="C804">
        <v>5053</v>
      </c>
      <c r="D804" t="s">
        <v>27</v>
      </c>
      <c r="E804">
        <v>101</v>
      </c>
      <c r="F804" t="s">
        <v>56</v>
      </c>
      <c r="G804" s="16">
        <v>41818</v>
      </c>
      <c r="H804">
        <v>1059</v>
      </c>
      <c r="I804" s="11">
        <f t="shared" si="24"/>
        <v>2014</v>
      </c>
      <c r="J804" s="11">
        <f t="shared" si="25"/>
        <v>6</v>
      </c>
    </row>
    <row r="805" spans="2:10" ht="15" x14ac:dyDescent="0.25">
      <c r="B805">
        <v>5627</v>
      </c>
      <c r="C805">
        <v>5052</v>
      </c>
      <c r="D805" t="s">
        <v>30</v>
      </c>
      <c r="E805">
        <v>400</v>
      </c>
      <c r="F805" t="s">
        <v>49</v>
      </c>
      <c r="G805" s="16">
        <v>41797</v>
      </c>
      <c r="H805">
        <v>5138</v>
      </c>
      <c r="I805" s="11">
        <f t="shared" si="24"/>
        <v>2014</v>
      </c>
      <c r="J805" s="11">
        <f t="shared" si="25"/>
        <v>6</v>
      </c>
    </row>
    <row r="806" spans="2:10" ht="15" x14ac:dyDescent="0.25">
      <c r="B806">
        <v>5628</v>
      </c>
      <c r="C806">
        <v>5050</v>
      </c>
      <c r="D806" t="s">
        <v>36</v>
      </c>
      <c r="E806">
        <v>400</v>
      </c>
      <c r="F806" t="s">
        <v>49</v>
      </c>
      <c r="G806" s="16">
        <v>41801</v>
      </c>
      <c r="H806">
        <v>5847</v>
      </c>
      <c r="I806" s="11">
        <f t="shared" si="24"/>
        <v>2014</v>
      </c>
      <c r="J806" s="11">
        <f t="shared" si="25"/>
        <v>6</v>
      </c>
    </row>
    <row r="807" spans="2:10" ht="15" x14ac:dyDescent="0.25">
      <c r="B807">
        <v>5629</v>
      </c>
      <c r="C807">
        <v>5020</v>
      </c>
      <c r="D807" t="s">
        <v>24</v>
      </c>
      <c r="E807">
        <v>400</v>
      </c>
      <c r="F807" t="s">
        <v>49</v>
      </c>
      <c r="G807" s="16">
        <v>41794</v>
      </c>
      <c r="H807">
        <v>771</v>
      </c>
      <c r="I807" s="11">
        <f t="shared" si="24"/>
        <v>2014</v>
      </c>
      <c r="J807" s="11">
        <f t="shared" si="25"/>
        <v>6</v>
      </c>
    </row>
    <row r="808" spans="2:10" ht="15" x14ac:dyDescent="0.25">
      <c r="B808">
        <v>5630</v>
      </c>
      <c r="C808">
        <v>5054</v>
      </c>
      <c r="D808" t="s">
        <v>35</v>
      </c>
      <c r="E808">
        <v>400</v>
      </c>
      <c r="F808" t="s">
        <v>49</v>
      </c>
      <c r="G808" s="16">
        <v>41818</v>
      </c>
      <c r="H808">
        <v>7148</v>
      </c>
      <c r="I808" s="11">
        <f t="shared" si="24"/>
        <v>2014</v>
      </c>
      <c r="J808" s="11">
        <f t="shared" si="25"/>
        <v>6</v>
      </c>
    </row>
    <row r="809" spans="2:10" ht="15" x14ac:dyDescent="0.25">
      <c r="B809">
        <v>5631</v>
      </c>
      <c r="C809">
        <v>5041</v>
      </c>
      <c r="D809" t="s">
        <v>26</v>
      </c>
      <c r="E809">
        <v>400</v>
      </c>
      <c r="F809" t="s">
        <v>49</v>
      </c>
      <c r="G809" s="16">
        <v>41810</v>
      </c>
      <c r="H809">
        <v>1760</v>
      </c>
      <c r="I809" s="11">
        <f t="shared" si="24"/>
        <v>2014</v>
      </c>
      <c r="J809" s="11">
        <f t="shared" si="25"/>
        <v>6</v>
      </c>
    </row>
    <row r="810" spans="2:10" ht="15" x14ac:dyDescent="0.25">
      <c r="B810">
        <v>5632</v>
      </c>
      <c r="C810">
        <v>5040</v>
      </c>
      <c r="D810" t="s">
        <v>34</v>
      </c>
      <c r="E810">
        <v>400</v>
      </c>
      <c r="F810" t="s">
        <v>49</v>
      </c>
      <c r="G810" s="16">
        <v>41819</v>
      </c>
      <c r="H810">
        <v>3502</v>
      </c>
      <c r="I810" s="11">
        <f t="shared" si="24"/>
        <v>2014</v>
      </c>
      <c r="J810" s="11">
        <f t="shared" si="25"/>
        <v>6</v>
      </c>
    </row>
    <row r="811" spans="2:10" ht="15" x14ac:dyDescent="0.25">
      <c r="B811">
        <v>5633</v>
      </c>
      <c r="C811">
        <v>5056</v>
      </c>
      <c r="D811" t="s">
        <v>33</v>
      </c>
      <c r="E811">
        <v>400</v>
      </c>
      <c r="F811" t="s">
        <v>49</v>
      </c>
      <c r="G811" s="16">
        <v>41812</v>
      </c>
      <c r="H811">
        <v>4990</v>
      </c>
      <c r="I811" s="11">
        <f t="shared" si="24"/>
        <v>2014</v>
      </c>
      <c r="J811" s="11">
        <f t="shared" si="25"/>
        <v>6</v>
      </c>
    </row>
    <row r="812" spans="2:10" ht="15" x14ac:dyDescent="0.25">
      <c r="B812">
        <v>5634</v>
      </c>
      <c r="C812">
        <v>5021</v>
      </c>
      <c r="D812" t="s">
        <v>29</v>
      </c>
      <c r="E812">
        <v>400</v>
      </c>
      <c r="F812" t="s">
        <v>49</v>
      </c>
      <c r="G812" s="16">
        <v>41792</v>
      </c>
      <c r="H812">
        <v>8803</v>
      </c>
      <c r="I812" s="11">
        <f t="shared" si="24"/>
        <v>2014</v>
      </c>
      <c r="J812" s="11">
        <f t="shared" si="25"/>
        <v>6</v>
      </c>
    </row>
    <row r="813" spans="2:10" ht="15" x14ac:dyDescent="0.25">
      <c r="B813">
        <v>5635</v>
      </c>
      <c r="C813">
        <v>5022</v>
      </c>
      <c r="D813" t="s">
        <v>31</v>
      </c>
      <c r="E813">
        <v>400</v>
      </c>
      <c r="F813" t="s">
        <v>49</v>
      </c>
      <c r="G813" s="16">
        <v>41807</v>
      </c>
      <c r="H813">
        <v>9216</v>
      </c>
      <c r="I813" s="11">
        <f t="shared" si="24"/>
        <v>2014</v>
      </c>
      <c r="J813" s="11">
        <f t="shared" si="25"/>
        <v>6</v>
      </c>
    </row>
    <row r="814" spans="2:10" ht="15" x14ac:dyDescent="0.25">
      <c r="B814">
        <v>5636</v>
      </c>
      <c r="C814">
        <v>5051</v>
      </c>
      <c r="D814" t="s">
        <v>28</v>
      </c>
      <c r="E814">
        <v>400</v>
      </c>
      <c r="F814" t="s">
        <v>49</v>
      </c>
      <c r="G814" s="16">
        <v>41791</v>
      </c>
      <c r="H814">
        <v>6824</v>
      </c>
      <c r="I814" s="11">
        <f t="shared" si="24"/>
        <v>2014</v>
      </c>
      <c r="J814" s="11">
        <f t="shared" si="25"/>
        <v>6</v>
      </c>
    </row>
    <row r="815" spans="2:10" ht="15" x14ac:dyDescent="0.25">
      <c r="B815">
        <v>5637</v>
      </c>
      <c r="C815">
        <v>5030</v>
      </c>
      <c r="D815" t="s">
        <v>32</v>
      </c>
      <c r="E815">
        <v>400</v>
      </c>
      <c r="F815" t="s">
        <v>49</v>
      </c>
      <c r="G815" s="16">
        <v>41802</v>
      </c>
      <c r="H815">
        <v>1881</v>
      </c>
      <c r="I815" s="11">
        <f t="shared" si="24"/>
        <v>2014</v>
      </c>
      <c r="J815" s="11">
        <f t="shared" si="25"/>
        <v>6</v>
      </c>
    </row>
    <row r="816" spans="2:10" ht="15" x14ac:dyDescent="0.25">
      <c r="B816">
        <v>5638</v>
      </c>
      <c r="C816">
        <v>5055</v>
      </c>
      <c r="D816" t="s">
        <v>25</v>
      </c>
      <c r="E816">
        <v>400</v>
      </c>
      <c r="F816" t="s">
        <v>49</v>
      </c>
      <c r="G816" s="16">
        <v>41800</v>
      </c>
      <c r="H816">
        <v>5453</v>
      </c>
      <c r="I816" s="11">
        <f t="shared" si="24"/>
        <v>2014</v>
      </c>
      <c r="J816" s="11">
        <f t="shared" si="25"/>
        <v>6</v>
      </c>
    </row>
    <row r="817" spans="2:10" ht="15" x14ac:dyDescent="0.25">
      <c r="B817">
        <v>5639</v>
      </c>
      <c r="C817">
        <v>5053</v>
      </c>
      <c r="D817" t="s">
        <v>27</v>
      </c>
      <c r="E817">
        <v>400</v>
      </c>
      <c r="F817" t="s">
        <v>49</v>
      </c>
      <c r="G817" s="16">
        <v>41797</v>
      </c>
      <c r="H817">
        <v>8747</v>
      </c>
      <c r="I817" s="11">
        <f t="shared" si="24"/>
        <v>2014</v>
      </c>
      <c r="J817" s="11">
        <f t="shared" si="25"/>
        <v>6</v>
      </c>
    </row>
    <row r="818" spans="2:10" ht="15" hidden="1" x14ac:dyDescent="0.25">
      <c r="B818">
        <v>5640</v>
      </c>
      <c r="C818">
        <v>5052</v>
      </c>
      <c r="D818" t="s">
        <v>30</v>
      </c>
      <c r="E818">
        <v>305</v>
      </c>
      <c r="F818" t="s">
        <v>34</v>
      </c>
      <c r="G818" s="16">
        <v>41804</v>
      </c>
      <c r="H818">
        <v>2734</v>
      </c>
      <c r="I818" s="11">
        <f t="shared" si="24"/>
        <v>2014</v>
      </c>
      <c r="J818" s="11">
        <f t="shared" si="25"/>
        <v>6</v>
      </c>
    </row>
    <row r="819" spans="2:10" ht="15" hidden="1" x14ac:dyDescent="0.25">
      <c r="B819">
        <v>5641</v>
      </c>
      <c r="C819">
        <v>5050</v>
      </c>
      <c r="D819" t="s">
        <v>36</v>
      </c>
      <c r="E819">
        <v>305</v>
      </c>
      <c r="F819" t="s">
        <v>34</v>
      </c>
      <c r="G819" s="16">
        <v>41817</v>
      </c>
      <c r="H819">
        <v>4567</v>
      </c>
      <c r="I819" s="11">
        <f t="shared" si="24"/>
        <v>2014</v>
      </c>
      <c r="J819" s="11">
        <f t="shared" si="25"/>
        <v>6</v>
      </c>
    </row>
    <row r="820" spans="2:10" ht="15" hidden="1" x14ac:dyDescent="0.25">
      <c r="B820">
        <v>5642</v>
      </c>
      <c r="C820">
        <v>5020</v>
      </c>
      <c r="D820" t="s">
        <v>24</v>
      </c>
      <c r="E820">
        <v>305</v>
      </c>
      <c r="F820" t="s">
        <v>34</v>
      </c>
      <c r="G820" s="16">
        <v>41816</v>
      </c>
      <c r="H820">
        <v>955</v>
      </c>
      <c r="I820" s="11">
        <f t="shared" si="24"/>
        <v>2014</v>
      </c>
      <c r="J820" s="11">
        <f t="shared" si="25"/>
        <v>6</v>
      </c>
    </row>
    <row r="821" spans="2:10" ht="15" hidden="1" x14ac:dyDescent="0.25">
      <c r="B821">
        <v>5643</v>
      </c>
      <c r="C821">
        <v>5054</v>
      </c>
      <c r="D821" t="s">
        <v>35</v>
      </c>
      <c r="E821">
        <v>305</v>
      </c>
      <c r="F821" t="s">
        <v>34</v>
      </c>
      <c r="G821" s="16">
        <v>41817</v>
      </c>
      <c r="H821">
        <v>5594</v>
      </c>
      <c r="I821" s="11">
        <f t="shared" si="24"/>
        <v>2014</v>
      </c>
      <c r="J821" s="11">
        <f t="shared" si="25"/>
        <v>6</v>
      </c>
    </row>
    <row r="822" spans="2:10" ht="15" hidden="1" x14ac:dyDescent="0.25">
      <c r="B822">
        <v>5644</v>
      </c>
      <c r="C822">
        <v>5041</v>
      </c>
      <c r="D822" t="s">
        <v>26</v>
      </c>
      <c r="E822">
        <v>305</v>
      </c>
      <c r="F822" t="s">
        <v>34</v>
      </c>
      <c r="G822" s="16">
        <v>41816</v>
      </c>
      <c r="H822">
        <v>5437</v>
      </c>
      <c r="I822" s="11">
        <f t="shared" si="24"/>
        <v>2014</v>
      </c>
      <c r="J822" s="11">
        <f t="shared" si="25"/>
        <v>6</v>
      </c>
    </row>
    <row r="823" spans="2:10" ht="15" hidden="1" x14ac:dyDescent="0.25">
      <c r="B823">
        <v>5645</v>
      </c>
      <c r="C823">
        <v>5040</v>
      </c>
      <c r="D823" t="s">
        <v>34</v>
      </c>
      <c r="E823">
        <v>305</v>
      </c>
      <c r="F823" t="s">
        <v>34</v>
      </c>
      <c r="G823" s="16">
        <v>41800</v>
      </c>
      <c r="H823">
        <v>6044</v>
      </c>
      <c r="I823" s="11">
        <f t="shared" si="24"/>
        <v>2014</v>
      </c>
      <c r="J823" s="11">
        <f t="shared" si="25"/>
        <v>6</v>
      </c>
    </row>
    <row r="824" spans="2:10" ht="15" hidden="1" x14ac:dyDescent="0.25">
      <c r="B824">
        <v>5646</v>
      </c>
      <c r="C824">
        <v>5056</v>
      </c>
      <c r="D824" t="s">
        <v>33</v>
      </c>
      <c r="E824">
        <v>305</v>
      </c>
      <c r="F824" t="s">
        <v>34</v>
      </c>
      <c r="G824" s="16">
        <v>41800</v>
      </c>
      <c r="H824">
        <v>6171</v>
      </c>
      <c r="I824" s="11">
        <f t="shared" si="24"/>
        <v>2014</v>
      </c>
      <c r="J824" s="11">
        <f t="shared" si="25"/>
        <v>6</v>
      </c>
    </row>
    <row r="825" spans="2:10" ht="15" hidden="1" x14ac:dyDescent="0.25">
      <c r="B825">
        <v>5647</v>
      </c>
      <c r="C825">
        <v>5021</v>
      </c>
      <c r="D825" t="s">
        <v>29</v>
      </c>
      <c r="E825">
        <v>305</v>
      </c>
      <c r="F825" t="s">
        <v>34</v>
      </c>
      <c r="G825" s="16">
        <v>41807</v>
      </c>
      <c r="H825">
        <v>1892</v>
      </c>
      <c r="I825" s="11">
        <f t="shared" si="24"/>
        <v>2014</v>
      </c>
      <c r="J825" s="11">
        <f t="shared" si="25"/>
        <v>6</v>
      </c>
    </row>
    <row r="826" spans="2:10" ht="15" hidden="1" x14ac:dyDescent="0.25">
      <c r="B826">
        <v>5648</v>
      </c>
      <c r="C826">
        <v>5022</v>
      </c>
      <c r="D826" t="s">
        <v>31</v>
      </c>
      <c r="E826">
        <v>305</v>
      </c>
      <c r="F826" t="s">
        <v>34</v>
      </c>
      <c r="G826" s="16">
        <v>41820</v>
      </c>
      <c r="H826">
        <v>4392</v>
      </c>
      <c r="I826" s="11">
        <f t="shared" si="24"/>
        <v>2014</v>
      </c>
      <c r="J826" s="11">
        <f t="shared" si="25"/>
        <v>6</v>
      </c>
    </row>
    <row r="827" spans="2:10" ht="15" hidden="1" x14ac:dyDescent="0.25">
      <c r="B827">
        <v>5649</v>
      </c>
      <c r="C827">
        <v>5051</v>
      </c>
      <c r="D827" t="s">
        <v>28</v>
      </c>
      <c r="E827">
        <v>305</v>
      </c>
      <c r="F827" t="s">
        <v>34</v>
      </c>
      <c r="G827" s="16">
        <v>41807</v>
      </c>
      <c r="H827">
        <v>4180</v>
      </c>
      <c r="I827" s="11">
        <f t="shared" si="24"/>
        <v>2014</v>
      </c>
      <c r="J827" s="11">
        <f t="shared" si="25"/>
        <v>6</v>
      </c>
    </row>
    <row r="828" spans="2:10" ht="15" hidden="1" x14ac:dyDescent="0.25">
      <c r="B828">
        <v>5650</v>
      </c>
      <c r="C828">
        <v>5030</v>
      </c>
      <c r="D828" t="s">
        <v>32</v>
      </c>
      <c r="E828">
        <v>305</v>
      </c>
      <c r="F828" t="s">
        <v>34</v>
      </c>
      <c r="G828" s="16">
        <v>41800</v>
      </c>
      <c r="H828">
        <v>9917</v>
      </c>
      <c r="I828" s="11">
        <f t="shared" si="24"/>
        <v>2014</v>
      </c>
      <c r="J828" s="11">
        <f t="shared" si="25"/>
        <v>6</v>
      </c>
    </row>
    <row r="829" spans="2:10" ht="15" hidden="1" x14ac:dyDescent="0.25">
      <c r="B829">
        <v>5651</v>
      </c>
      <c r="C829">
        <v>5055</v>
      </c>
      <c r="D829" t="s">
        <v>25</v>
      </c>
      <c r="E829">
        <v>305</v>
      </c>
      <c r="F829" t="s">
        <v>34</v>
      </c>
      <c r="G829" s="16">
        <v>41816</v>
      </c>
      <c r="H829">
        <v>9378</v>
      </c>
      <c r="I829" s="11">
        <f t="shared" si="24"/>
        <v>2014</v>
      </c>
      <c r="J829" s="11">
        <f t="shared" si="25"/>
        <v>6</v>
      </c>
    </row>
    <row r="830" spans="2:10" ht="15" hidden="1" x14ac:dyDescent="0.25">
      <c r="B830">
        <v>5652</v>
      </c>
      <c r="C830">
        <v>5053</v>
      </c>
      <c r="D830" t="s">
        <v>27</v>
      </c>
      <c r="E830">
        <v>305</v>
      </c>
      <c r="F830" t="s">
        <v>34</v>
      </c>
      <c r="G830" s="16">
        <v>41802</v>
      </c>
      <c r="H830">
        <v>4020</v>
      </c>
      <c r="I830" s="11">
        <f t="shared" si="24"/>
        <v>2014</v>
      </c>
      <c r="J830" s="11">
        <f t="shared" si="25"/>
        <v>6</v>
      </c>
    </row>
    <row r="831" spans="2:10" ht="15" hidden="1" x14ac:dyDescent="0.25">
      <c r="B831">
        <v>5653</v>
      </c>
      <c r="C831">
        <v>5052</v>
      </c>
      <c r="D831" t="s">
        <v>30</v>
      </c>
      <c r="E831">
        <v>102</v>
      </c>
      <c r="F831" t="s">
        <v>55</v>
      </c>
      <c r="G831" s="16">
        <v>41810</v>
      </c>
      <c r="H831">
        <v>4063</v>
      </c>
      <c r="I831" s="11">
        <f t="shared" si="24"/>
        <v>2014</v>
      </c>
      <c r="J831" s="11">
        <f t="shared" si="25"/>
        <v>6</v>
      </c>
    </row>
    <row r="832" spans="2:10" ht="15" hidden="1" x14ac:dyDescent="0.25">
      <c r="B832">
        <v>5654</v>
      </c>
      <c r="C832">
        <v>5050</v>
      </c>
      <c r="D832" t="s">
        <v>36</v>
      </c>
      <c r="E832">
        <v>102</v>
      </c>
      <c r="F832" t="s">
        <v>55</v>
      </c>
      <c r="G832" s="16">
        <v>41806</v>
      </c>
      <c r="H832">
        <v>3698</v>
      </c>
      <c r="I832" s="11">
        <f t="shared" si="24"/>
        <v>2014</v>
      </c>
      <c r="J832" s="11">
        <f t="shared" si="25"/>
        <v>6</v>
      </c>
    </row>
    <row r="833" spans="2:10" ht="15" hidden="1" x14ac:dyDescent="0.25">
      <c r="B833">
        <v>5655</v>
      </c>
      <c r="C833">
        <v>5020</v>
      </c>
      <c r="D833" t="s">
        <v>24</v>
      </c>
      <c r="E833">
        <v>102</v>
      </c>
      <c r="F833" t="s">
        <v>55</v>
      </c>
      <c r="G833" s="16">
        <v>41800</v>
      </c>
      <c r="H833">
        <v>6488</v>
      </c>
      <c r="I833" s="11">
        <f t="shared" si="24"/>
        <v>2014</v>
      </c>
      <c r="J833" s="11">
        <f t="shared" si="25"/>
        <v>6</v>
      </c>
    </row>
    <row r="834" spans="2:10" ht="15" hidden="1" x14ac:dyDescent="0.25">
      <c r="B834">
        <v>5656</v>
      </c>
      <c r="C834">
        <v>5054</v>
      </c>
      <c r="D834" t="s">
        <v>35</v>
      </c>
      <c r="E834">
        <v>102</v>
      </c>
      <c r="F834" t="s">
        <v>55</v>
      </c>
      <c r="G834" s="16">
        <v>41816</v>
      </c>
      <c r="H834">
        <v>895</v>
      </c>
      <c r="I834" s="11">
        <f t="shared" si="24"/>
        <v>2014</v>
      </c>
      <c r="J834" s="11">
        <f t="shared" si="25"/>
        <v>6</v>
      </c>
    </row>
    <row r="835" spans="2:10" ht="15" hidden="1" x14ac:dyDescent="0.25">
      <c r="B835">
        <v>5657</v>
      </c>
      <c r="C835">
        <v>5041</v>
      </c>
      <c r="D835" t="s">
        <v>26</v>
      </c>
      <c r="E835">
        <v>102</v>
      </c>
      <c r="F835" t="s">
        <v>55</v>
      </c>
      <c r="G835" s="16">
        <v>41816</v>
      </c>
      <c r="H835">
        <v>7478</v>
      </c>
      <c r="I835" s="11">
        <f t="shared" si="24"/>
        <v>2014</v>
      </c>
      <c r="J835" s="11">
        <f t="shared" si="25"/>
        <v>6</v>
      </c>
    </row>
    <row r="836" spans="2:10" ht="15" hidden="1" x14ac:dyDescent="0.25">
      <c r="B836">
        <v>5658</v>
      </c>
      <c r="C836">
        <v>5040</v>
      </c>
      <c r="D836" t="s">
        <v>34</v>
      </c>
      <c r="E836">
        <v>102</v>
      </c>
      <c r="F836" t="s">
        <v>55</v>
      </c>
      <c r="G836" s="16">
        <v>41819</v>
      </c>
      <c r="H836">
        <v>7660</v>
      </c>
      <c r="I836" s="11">
        <f t="shared" si="24"/>
        <v>2014</v>
      </c>
      <c r="J836" s="11">
        <f t="shared" si="25"/>
        <v>6</v>
      </c>
    </row>
    <row r="837" spans="2:10" ht="15" hidden="1" x14ac:dyDescent="0.25">
      <c r="B837">
        <v>5659</v>
      </c>
      <c r="C837">
        <v>5056</v>
      </c>
      <c r="D837" t="s">
        <v>33</v>
      </c>
      <c r="E837">
        <v>102</v>
      </c>
      <c r="F837" t="s">
        <v>55</v>
      </c>
      <c r="G837" s="16">
        <v>41794</v>
      </c>
      <c r="H837">
        <v>4563</v>
      </c>
      <c r="I837" s="11">
        <f t="shared" si="24"/>
        <v>2014</v>
      </c>
      <c r="J837" s="11">
        <f t="shared" si="25"/>
        <v>6</v>
      </c>
    </row>
    <row r="838" spans="2:10" ht="15" hidden="1" x14ac:dyDescent="0.25">
      <c r="B838">
        <v>5660</v>
      </c>
      <c r="C838">
        <v>5021</v>
      </c>
      <c r="D838" t="s">
        <v>29</v>
      </c>
      <c r="E838">
        <v>102</v>
      </c>
      <c r="F838" t="s">
        <v>55</v>
      </c>
      <c r="G838" s="16">
        <v>41806</v>
      </c>
      <c r="H838">
        <v>286</v>
      </c>
      <c r="I838" s="11">
        <f t="shared" si="24"/>
        <v>2014</v>
      </c>
      <c r="J838" s="11">
        <f t="shared" si="25"/>
        <v>6</v>
      </c>
    </row>
    <row r="839" spans="2:10" ht="15" hidden="1" x14ac:dyDescent="0.25">
      <c r="B839">
        <v>5661</v>
      </c>
      <c r="C839">
        <v>5022</v>
      </c>
      <c r="D839" t="s">
        <v>31</v>
      </c>
      <c r="E839">
        <v>102</v>
      </c>
      <c r="F839" t="s">
        <v>55</v>
      </c>
      <c r="G839" s="16">
        <v>41810</v>
      </c>
      <c r="H839">
        <v>1488</v>
      </c>
      <c r="I839" s="11">
        <f t="shared" si="24"/>
        <v>2014</v>
      </c>
      <c r="J839" s="11">
        <f t="shared" si="25"/>
        <v>6</v>
      </c>
    </row>
    <row r="840" spans="2:10" ht="15" hidden="1" x14ac:dyDescent="0.25">
      <c r="B840">
        <v>5662</v>
      </c>
      <c r="C840">
        <v>5051</v>
      </c>
      <c r="D840" t="s">
        <v>28</v>
      </c>
      <c r="E840">
        <v>102</v>
      </c>
      <c r="F840" t="s">
        <v>55</v>
      </c>
      <c r="G840" s="16">
        <v>41799</v>
      </c>
      <c r="H840">
        <v>457</v>
      </c>
      <c r="I840" s="11">
        <f t="shared" si="24"/>
        <v>2014</v>
      </c>
      <c r="J840" s="11">
        <f t="shared" si="25"/>
        <v>6</v>
      </c>
    </row>
    <row r="841" spans="2:10" ht="15" hidden="1" x14ac:dyDescent="0.25">
      <c r="B841">
        <v>5663</v>
      </c>
      <c r="C841">
        <v>5030</v>
      </c>
      <c r="D841" t="s">
        <v>32</v>
      </c>
      <c r="E841">
        <v>102</v>
      </c>
      <c r="F841" t="s">
        <v>55</v>
      </c>
      <c r="G841" s="16">
        <v>41803</v>
      </c>
      <c r="H841">
        <v>4619</v>
      </c>
      <c r="I841" s="11">
        <f t="shared" si="24"/>
        <v>2014</v>
      </c>
      <c r="J841" s="11">
        <f t="shared" si="25"/>
        <v>6</v>
      </c>
    </row>
    <row r="842" spans="2:10" ht="15" hidden="1" x14ac:dyDescent="0.25">
      <c r="B842">
        <v>5664</v>
      </c>
      <c r="C842">
        <v>5055</v>
      </c>
      <c r="D842" t="s">
        <v>25</v>
      </c>
      <c r="E842">
        <v>102</v>
      </c>
      <c r="F842" t="s">
        <v>55</v>
      </c>
      <c r="G842" s="16">
        <v>41807</v>
      </c>
      <c r="H842">
        <v>2840</v>
      </c>
      <c r="I842" s="11">
        <f t="shared" si="24"/>
        <v>2014</v>
      </c>
      <c r="J842" s="11">
        <f t="shared" si="25"/>
        <v>6</v>
      </c>
    </row>
    <row r="843" spans="2:10" ht="15" hidden="1" x14ac:dyDescent="0.25">
      <c r="B843">
        <v>5665</v>
      </c>
      <c r="C843">
        <v>5053</v>
      </c>
      <c r="D843" t="s">
        <v>27</v>
      </c>
      <c r="E843">
        <v>102</v>
      </c>
      <c r="F843" t="s">
        <v>55</v>
      </c>
      <c r="G843" s="16">
        <v>41815</v>
      </c>
      <c r="H843">
        <v>8329</v>
      </c>
      <c r="I843" s="11">
        <f t="shared" si="24"/>
        <v>2014</v>
      </c>
      <c r="J843" s="11">
        <f t="shared" si="25"/>
        <v>6</v>
      </c>
    </row>
    <row r="844" spans="2:10" ht="15" hidden="1" x14ac:dyDescent="0.25">
      <c r="B844">
        <v>5666</v>
      </c>
      <c r="C844">
        <v>5052</v>
      </c>
      <c r="D844" t="s">
        <v>30</v>
      </c>
      <c r="E844">
        <v>206</v>
      </c>
      <c r="F844" t="s">
        <v>54</v>
      </c>
      <c r="G844" s="16">
        <v>41809</v>
      </c>
      <c r="H844">
        <v>832</v>
      </c>
      <c r="I844" s="11">
        <f t="shared" ref="I844:I907" si="26">YEAR(G844)</f>
        <v>2014</v>
      </c>
      <c r="J844" s="11">
        <f t="shared" ref="J844:J907" si="27">MONTH(G844)</f>
        <v>6</v>
      </c>
    </row>
    <row r="845" spans="2:10" ht="15" hidden="1" x14ac:dyDescent="0.25">
      <c r="B845">
        <v>5667</v>
      </c>
      <c r="C845">
        <v>5050</v>
      </c>
      <c r="D845" t="s">
        <v>36</v>
      </c>
      <c r="E845">
        <v>206</v>
      </c>
      <c r="F845" t="s">
        <v>54</v>
      </c>
      <c r="G845" s="16">
        <v>41797</v>
      </c>
      <c r="H845">
        <v>4178</v>
      </c>
      <c r="I845" s="11">
        <f t="shared" si="26"/>
        <v>2014</v>
      </c>
      <c r="J845" s="11">
        <f t="shared" si="27"/>
        <v>6</v>
      </c>
    </row>
    <row r="846" spans="2:10" ht="15" hidden="1" x14ac:dyDescent="0.25">
      <c r="B846">
        <v>5668</v>
      </c>
      <c r="C846">
        <v>5020</v>
      </c>
      <c r="D846" t="s">
        <v>24</v>
      </c>
      <c r="E846">
        <v>206</v>
      </c>
      <c r="F846" t="s">
        <v>54</v>
      </c>
      <c r="G846" s="16">
        <v>41792</v>
      </c>
      <c r="H846">
        <v>9461</v>
      </c>
      <c r="I846" s="11">
        <f t="shared" si="26"/>
        <v>2014</v>
      </c>
      <c r="J846" s="11">
        <f t="shared" si="27"/>
        <v>6</v>
      </c>
    </row>
    <row r="847" spans="2:10" ht="15" hidden="1" x14ac:dyDescent="0.25">
      <c r="B847">
        <v>5669</v>
      </c>
      <c r="C847">
        <v>5054</v>
      </c>
      <c r="D847" t="s">
        <v>35</v>
      </c>
      <c r="E847">
        <v>206</v>
      </c>
      <c r="F847" t="s">
        <v>54</v>
      </c>
      <c r="G847" s="16">
        <v>41795</v>
      </c>
      <c r="H847">
        <v>210</v>
      </c>
      <c r="I847" s="11">
        <f t="shared" si="26"/>
        <v>2014</v>
      </c>
      <c r="J847" s="11">
        <f t="shared" si="27"/>
        <v>6</v>
      </c>
    </row>
    <row r="848" spans="2:10" ht="15" hidden="1" x14ac:dyDescent="0.25">
      <c r="B848">
        <v>5670</v>
      </c>
      <c r="C848">
        <v>5041</v>
      </c>
      <c r="D848" t="s">
        <v>26</v>
      </c>
      <c r="E848">
        <v>206</v>
      </c>
      <c r="F848" t="s">
        <v>54</v>
      </c>
      <c r="G848" s="16">
        <v>41792</v>
      </c>
      <c r="H848">
        <v>6591</v>
      </c>
      <c r="I848" s="11">
        <f t="shared" si="26"/>
        <v>2014</v>
      </c>
      <c r="J848" s="11">
        <f t="shared" si="27"/>
        <v>6</v>
      </c>
    </row>
    <row r="849" spans="2:10" ht="15" hidden="1" x14ac:dyDescent="0.25">
      <c r="B849">
        <v>5671</v>
      </c>
      <c r="C849">
        <v>5040</v>
      </c>
      <c r="D849" t="s">
        <v>34</v>
      </c>
      <c r="E849">
        <v>206</v>
      </c>
      <c r="F849" t="s">
        <v>54</v>
      </c>
      <c r="G849" s="16">
        <v>41812</v>
      </c>
      <c r="H849">
        <v>194</v>
      </c>
      <c r="I849" s="11">
        <f t="shared" si="26"/>
        <v>2014</v>
      </c>
      <c r="J849" s="11">
        <f t="shared" si="27"/>
        <v>6</v>
      </c>
    </row>
    <row r="850" spans="2:10" ht="15" hidden="1" x14ac:dyDescent="0.25">
      <c r="B850">
        <v>5672</v>
      </c>
      <c r="C850">
        <v>5056</v>
      </c>
      <c r="D850" t="s">
        <v>33</v>
      </c>
      <c r="E850">
        <v>206</v>
      </c>
      <c r="F850" t="s">
        <v>54</v>
      </c>
      <c r="G850" s="16">
        <v>41796</v>
      </c>
      <c r="H850">
        <v>163</v>
      </c>
      <c r="I850" s="11">
        <f t="shared" si="26"/>
        <v>2014</v>
      </c>
      <c r="J850" s="11">
        <f t="shared" si="27"/>
        <v>6</v>
      </c>
    </row>
    <row r="851" spans="2:10" ht="15" hidden="1" x14ac:dyDescent="0.25">
      <c r="B851">
        <v>5673</v>
      </c>
      <c r="C851">
        <v>5021</v>
      </c>
      <c r="D851" t="s">
        <v>29</v>
      </c>
      <c r="E851">
        <v>206</v>
      </c>
      <c r="F851" t="s">
        <v>54</v>
      </c>
      <c r="G851" s="16">
        <v>41814</v>
      </c>
      <c r="H851">
        <v>9170</v>
      </c>
      <c r="I851" s="11">
        <f t="shared" si="26"/>
        <v>2014</v>
      </c>
      <c r="J851" s="11">
        <f t="shared" si="27"/>
        <v>6</v>
      </c>
    </row>
    <row r="852" spans="2:10" ht="15" hidden="1" x14ac:dyDescent="0.25">
      <c r="B852">
        <v>5674</v>
      </c>
      <c r="C852">
        <v>5022</v>
      </c>
      <c r="D852" t="s">
        <v>31</v>
      </c>
      <c r="E852">
        <v>206</v>
      </c>
      <c r="F852" t="s">
        <v>54</v>
      </c>
      <c r="G852" s="16">
        <v>41795</v>
      </c>
      <c r="H852">
        <v>8373</v>
      </c>
      <c r="I852" s="11">
        <f t="shared" si="26"/>
        <v>2014</v>
      </c>
      <c r="J852" s="11">
        <f t="shared" si="27"/>
        <v>6</v>
      </c>
    </row>
    <row r="853" spans="2:10" ht="15" hidden="1" x14ac:dyDescent="0.25">
      <c r="B853">
        <v>5675</v>
      </c>
      <c r="C853">
        <v>5051</v>
      </c>
      <c r="D853" t="s">
        <v>28</v>
      </c>
      <c r="E853">
        <v>206</v>
      </c>
      <c r="F853" t="s">
        <v>54</v>
      </c>
      <c r="G853" s="16">
        <v>41820</v>
      </c>
      <c r="H853">
        <v>6852</v>
      </c>
      <c r="I853" s="11">
        <f t="shared" si="26"/>
        <v>2014</v>
      </c>
      <c r="J853" s="11">
        <f t="shared" si="27"/>
        <v>6</v>
      </c>
    </row>
    <row r="854" spans="2:10" ht="15" hidden="1" x14ac:dyDescent="0.25">
      <c r="B854">
        <v>5676</v>
      </c>
      <c r="C854">
        <v>5030</v>
      </c>
      <c r="D854" t="s">
        <v>32</v>
      </c>
      <c r="E854">
        <v>206</v>
      </c>
      <c r="F854" t="s">
        <v>54</v>
      </c>
      <c r="G854" s="16">
        <v>41806</v>
      </c>
      <c r="H854">
        <v>6379</v>
      </c>
      <c r="I854" s="11">
        <f t="shared" si="26"/>
        <v>2014</v>
      </c>
      <c r="J854" s="11">
        <f t="shared" si="27"/>
        <v>6</v>
      </c>
    </row>
    <row r="855" spans="2:10" ht="15" hidden="1" x14ac:dyDescent="0.25">
      <c r="B855">
        <v>5677</v>
      </c>
      <c r="C855">
        <v>5055</v>
      </c>
      <c r="D855" t="s">
        <v>25</v>
      </c>
      <c r="E855">
        <v>206</v>
      </c>
      <c r="F855" t="s">
        <v>54</v>
      </c>
      <c r="G855" s="16">
        <v>41803</v>
      </c>
      <c r="H855">
        <v>2736</v>
      </c>
      <c r="I855" s="11">
        <f t="shared" si="26"/>
        <v>2014</v>
      </c>
      <c r="J855" s="11">
        <f t="shared" si="27"/>
        <v>6</v>
      </c>
    </row>
    <row r="856" spans="2:10" ht="15" hidden="1" x14ac:dyDescent="0.25">
      <c r="B856">
        <v>5678</v>
      </c>
      <c r="C856">
        <v>5053</v>
      </c>
      <c r="D856" t="s">
        <v>27</v>
      </c>
      <c r="E856">
        <v>206</v>
      </c>
      <c r="F856" t="s">
        <v>54</v>
      </c>
      <c r="G856" s="16">
        <v>41793</v>
      </c>
      <c r="H856">
        <v>8694</v>
      </c>
      <c r="I856" s="11">
        <f t="shared" si="26"/>
        <v>2014</v>
      </c>
      <c r="J856" s="11">
        <f t="shared" si="27"/>
        <v>6</v>
      </c>
    </row>
    <row r="857" spans="2:10" ht="15" hidden="1" x14ac:dyDescent="0.25">
      <c r="B857">
        <v>5679</v>
      </c>
      <c r="C857">
        <v>5052</v>
      </c>
      <c r="D857" t="s">
        <v>30</v>
      </c>
      <c r="E857">
        <v>202</v>
      </c>
      <c r="F857" t="s">
        <v>62</v>
      </c>
      <c r="G857" s="16">
        <v>41826</v>
      </c>
      <c r="H857">
        <v>6514</v>
      </c>
      <c r="I857" s="11">
        <f t="shared" si="26"/>
        <v>2014</v>
      </c>
      <c r="J857" s="11">
        <f t="shared" si="27"/>
        <v>7</v>
      </c>
    </row>
    <row r="858" spans="2:10" ht="15" hidden="1" x14ac:dyDescent="0.25">
      <c r="B858">
        <v>5680</v>
      </c>
      <c r="C858">
        <v>5050</v>
      </c>
      <c r="D858" t="s">
        <v>36</v>
      </c>
      <c r="E858">
        <v>202</v>
      </c>
      <c r="F858" t="s">
        <v>62</v>
      </c>
      <c r="G858" s="16">
        <v>41841</v>
      </c>
      <c r="H858">
        <v>5014</v>
      </c>
      <c r="I858" s="11">
        <f t="shared" si="26"/>
        <v>2014</v>
      </c>
      <c r="J858" s="11">
        <f t="shared" si="27"/>
        <v>7</v>
      </c>
    </row>
    <row r="859" spans="2:10" ht="15" hidden="1" x14ac:dyDescent="0.25">
      <c r="B859">
        <v>5681</v>
      </c>
      <c r="C859">
        <v>5020</v>
      </c>
      <c r="D859" t="s">
        <v>24</v>
      </c>
      <c r="E859">
        <v>202</v>
      </c>
      <c r="F859" t="s">
        <v>62</v>
      </c>
      <c r="G859" s="16">
        <v>41849</v>
      </c>
      <c r="H859">
        <v>3629</v>
      </c>
      <c r="I859" s="11">
        <f t="shared" si="26"/>
        <v>2014</v>
      </c>
      <c r="J859" s="11">
        <f t="shared" si="27"/>
        <v>7</v>
      </c>
    </row>
    <row r="860" spans="2:10" ht="15" hidden="1" x14ac:dyDescent="0.25">
      <c r="B860">
        <v>5682</v>
      </c>
      <c r="C860">
        <v>5054</v>
      </c>
      <c r="D860" t="s">
        <v>35</v>
      </c>
      <c r="E860">
        <v>202</v>
      </c>
      <c r="F860" t="s">
        <v>62</v>
      </c>
      <c r="G860" s="16">
        <v>41830</v>
      </c>
      <c r="H860">
        <v>2259</v>
      </c>
      <c r="I860" s="11">
        <f t="shared" si="26"/>
        <v>2014</v>
      </c>
      <c r="J860" s="11">
        <f t="shared" si="27"/>
        <v>7</v>
      </c>
    </row>
    <row r="861" spans="2:10" ht="15" hidden="1" x14ac:dyDescent="0.25">
      <c r="B861">
        <v>5683</v>
      </c>
      <c r="C861">
        <v>5041</v>
      </c>
      <c r="D861" t="s">
        <v>26</v>
      </c>
      <c r="E861">
        <v>202</v>
      </c>
      <c r="F861" t="s">
        <v>62</v>
      </c>
      <c r="G861" s="16">
        <v>41834</v>
      </c>
      <c r="H861">
        <v>7212</v>
      </c>
      <c r="I861" s="11">
        <f t="shared" si="26"/>
        <v>2014</v>
      </c>
      <c r="J861" s="11">
        <f t="shared" si="27"/>
        <v>7</v>
      </c>
    </row>
    <row r="862" spans="2:10" ht="15" hidden="1" x14ac:dyDescent="0.25">
      <c r="B862">
        <v>5684</v>
      </c>
      <c r="C862">
        <v>5040</v>
      </c>
      <c r="D862" t="s">
        <v>34</v>
      </c>
      <c r="E862">
        <v>202</v>
      </c>
      <c r="F862" t="s">
        <v>62</v>
      </c>
      <c r="G862" s="16">
        <v>41835</v>
      </c>
      <c r="H862">
        <v>8577</v>
      </c>
      <c r="I862" s="11">
        <f t="shared" si="26"/>
        <v>2014</v>
      </c>
      <c r="J862" s="11">
        <f t="shared" si="27"/>
        <v>7</v>
      </c>
    </row>
    <row r="863" spans="2:10" ht="15" hidden="1" x14ac:dyDescent="0.25">
      <c r="B863">
        <v>5685</v>
      </c>
      <c r="C863">
        <v>5056</v>
      </c>
      <c r="D863" t="s">
        <v>33</v>
      </c>
      <c r="E863">
        <v>202</v>
      </c>
      <c r="F863" t="s">
        <v>62</v>
      </c>
      <c r="G863" s="16">
        <v>41833</v>
      </c>
      <c r="H863">
        <v>2604</v>
      </c>
      <c r="I863" s="11">
        <f t="shared" si="26"/>
        <v>2014</v>
      </c>
      <c r="J863" s="11">
        <f t="shared" si="27"/>
        <v>7</v>
      </c>
    </row>
    <row r="864" spans="2:10" ht="15" hidden="1" x14ac:dyDescent="0.25">
      <c r="B864">
        <v>5686</v>
      </c>
      <c r="C864">
        <v>5021</v>
      </c>
      <c r="D864" t="s">
        <v>29</v>
      </c>
      <c r="E864">
        <v>202</v>
      </c>
      <c r="F864" t="s">
        <v>62</v>
      </c>
      <c r="G864" s="16">
        <v>41831</v>
      </c>
      <c r="H864">
        <v>8960</v>
      </c>
      <c r="I864" s="11">
        <f t="shared" si="26"/>
        <v>2014</v>
      </c>
      <c r="J864" s="11">
        <f t="shared" si="27"/>
        <v>7</v>
      </c>
    </row>
    <row r="865" spans="2:10" ht="15" hidden="1" x14ac:dyDescent="0.25">
      <c r="B865">
        <v>5687</v>
      </c>
      <c r="C865">
        <v>5022</v>
      </c>
      <c r="D865" t="s">
        <v>31</v>
      </c>
      <c r="E865">
        <v>202</v>
      </c>
      <c r="F865" t="s">
        <v>62</v>
      </c>
      <c r="G865" s="16">
        <v>41835</v>
      </c>
      <c r="H865">
        <v>2601</v>
      </c>
      <c r="I865" s="11">
        <f t="shared" si="26"/>
        <v>2014</v>
      </c>
      <c r="J865" s="11">
        <f t="shared" si="27"/>
        <v>7</v>
      </c>
    </row>
    <row r="866" spans="2:10" ht="15" hidden="1" x14ac:dyDescent="0.25">
      <c r="B866">
        <v>5688</v>
      </c>
      <c r="C866">
        <v>5051</v>
      </c>
      <c r="D866" t="s">
        <v>28</v>
      </c>
      <c r="E866">
        <v>202</v>
      </c>
      <c r="F866" t="s">
        <v>62</v>
      </c>
      <c r="G866" s="16">
        <v>41840</v>
      </c>
      <c r="H866">
        <v>8013</v>
      </c>
      <c r="I866" s="11">
        <f t="shared" si="26"/>
        <v>2014</v>
      </c>
      <c r="J866" s="11">
        <f t="shared" si="27"/>
        <v>7</v>
      </c>
    </row>
    <row r="867" spans="2:10" ht="15" hidden="1" x14ac:dyDescent="0.25">
      <c r="B867">
        <v>5689</v>
      </c>
      <c r="C867">
        <v>5030</v>
      </c>
      <c r="D867" t="s">
        <v>32</v>
      </c>
      <c r="E867">
        <v>202</v>
      </c>
      <c r="F867" t="s">
        <v>62</v>
      </c>
      <c r="G867" s="16">
        <v>41827</v>
      </c>
      <c r="H867">
        <v>9695</v>
      </c>
      <c r="I867" s="11">
        <f t="shared" si="26"/>
        <v>2014</v>
      </c>
      <c r="J867" s="11">
        <f t="shared" si="27"/>
        <v>7</v>
      </c>
    </row>
    <row r="868" spans="2:10" ht="15" hidden="1" x14ac:dyDescent="0.25">
      <c r="B868">
        <v>5690</v>
      </c>
      <c r="C868">
        <v>5055</v>
      </c>
      <c r="D868" t="s">
        <v>25</v>
      </c>
      <c r="E868">
        <v>202</v>
      </c>
      <c r="F868" t="s">
        <v>62</v>
      </c>
      <c r="G868" s="16">
        <v>41836</v>
      </c>
      <c r="H868">
        <v>3584</v>
      </c>
      <c r="I868" s="11">
        <f t="shared" si="26"/>
        <v>2014</v>
      </c>
      <c r="J868" s="11">
        <f t="shared" si="27"/>
        <v>7</v>
      </c>
    </row>
    <row r="869" spans="2:10" ht="15" hidden="1" x14ac:dyDescent="0.25">
      <c r="B869">
        <v>5691</v>
      </c>
      <c r="C869">
        <v>5053</v>
      </c>
      <c r="D869" t="s">
        <v>27</v>
      </c>
      <c r="E869">
        <v>202</v>
      </c>
      <c r="F869" t="s">
        <v>62</v>
      </c>
      <c r="G869" s="16">
        <v>41843</v>
      </c>
      <c r="H869">
        <v>2142</v>
      </c>
      <c r="I869" s="11">
        <f t="shared" si="26"/>
        <v>2014</v>
      </c>
      <c r="J869" s="11">
        <f t="shared" si="27"/>
        <v>7</v>
      </c>
    </row>
    <row r="870" spans="2:10" ht="15" hidden="1" x14ac:dyDescent="0.25">
      <c r="B870">
        <v>5692</v>
      </c>
      <c r="C870">
        <v>5052</v>
      </c>
      <c r="D870" t="s">
        <v>30</v>
      </c>
      <c r="E870">
        <v>301</v>
      </c>
      <c r="F870" t="s">
        <v>61</v>
      </c>
      <c r="G870" s="16">
        <v>41849</v>
      </c>
      <c r="H870">
        <v>8560</v>
      </c>
      <c r="I870" s="11">
        <f t="shared" si="26"/>
        <v>2014</v>
      </c>
      <c r="J870" s="11">
        <f t="shared" si="27"/>
        <v>7</v>
      </c>
    </row>
    <row r="871" spans="2:10" ht="15" hidden="1" x14ac:dyDescent="0.25">
      <c r="B871">
        <v>5693</v>
      </c>
      <c r="C871">
        <v>5050</v>
      </c>
      <c r="D871" t="s">
        <v>36</v>
      </c>
      <c r="E871">
        <v>301</v>
      </c>
      <c r="F871" t="s">
        <v>61</v>
      </c>
      <c r="G871" s="16">
        <v>41834</v>
      </c>
      <c r="H871">
        <v>2520</v>
      </c>
      <c r="I871" s="11">
        <f t="shared" si="26"/>
        <v>2014</v>
      </c>
      <c r="J871" s="11">
        <f t="shared" si="27"/>
        <v>7</v>
      </c>
    </row>
    <row r="872" spans="2:10" ht="15" hidden="1" x14ac:dyDescent="0.25">
      <c r="B872">
        <v>5694</v>
      </c>
      <c r="C872">
        <v>5020</v>
      </c>
      <c r="D872" t="s">
        <v>24</v>
      </c>
      <c r="E872">
        <v>301</v>
      </c>
      <c r="F872" t="s">
        <v>61</v>
      </c>
      <c r="G872" s="16">
        <v>41835</v>
      </c>
      <c r="H872">
        <v>4324</v>
      </c>
      <c r="I872" s="11">
        <f t="shared" si="26"/>
        <v>2014</v>
      </c>
      <c r="J872" s="11">
        <f t="shared" si="27"/>
        <v>7</v>
      </c>
    </row>
    <row r="873" spans="2:10" ht="15" hidden="1" x14ac:dyDescent="0.25">
      <c r="B873">
        <v>5695</v>
      </c>
      <c r="C873">
        <v>5054</v>
      </c>
      <c r="D873" t="s">
        <v>35</v>
      </c>
      <c r="E873">
        <v>301</v>
      </c>
      <c r="F873" t="s">
        <v>61</v>
      </c>
      <c r="G873" s="16">
        <v>41851</v>
      </c>
      <c r="H873">
        <v>8756</v>
      </c>
      <c r="I873" s="11">
        <f t="shared" si="26"/>
        <v>2014</v>
      </c>
      <c r="J873" s="11">
        <f t="shared" si="27"/>
        <v>7</v>
      </c>
    </row>
    <row r="874" spans="2:10" ht="15" hidden="1" x14ac:dyDescent="0.25">
      <c r="B874">
        <v>5696</v>
      </c>
      <c r="C874">
        <v>5041</v>
      </c>
      <c r="D874" t="s">
        <v>26</v>
      </c>
      <c r="E874">
        <v>301</v>
      </c>
      <c r="F874" t="s">
        <v>61</v>
      </c>
      <c r="G874" s="16">
        <v>41823</v>
      </c>
      <c r="H874">
        <v>9573</v>
      </c>
      <c r="I874" s="11">
        <f t="shared" si="26"/>
        <v>2014</v>
      </c>
      <c r="J874" s="11">
        <f t="shared" si="27"/>
        <v>7</v>
      </c>
    </row>
    <row r="875" spans="2:10" ht="15" hidden="1" x14ac:dyDescent="0.25">
      <c r="B875">
        <v>5697</v>
      </c>
      <c r="C875">
        <v>5040</v>
      </c>
      <c r="D875" t="s">
        <v>34</v>
      </c>
      <c r="E875">
        <v>301</v>
      </c>
      <c r="F875" t="s">
        <v>61</v>
      </c>
      <c r="G875" s="16">
        <v>41825</v>
      </c>
      <c r="H875">
        <v>4550</v>
      </c>
      <c r="I875" s="11">
        <f t="shared" si="26"/>
        <v>2014</v>
      </c>
      <c r="J875" s="11">
        <f t="shared" si="27"/>
        <v>7</v>
      </c>
    </row>
    <row r="876" spans="2:10" ht="15" hidden="1" x14ac:dyDescent="0.25">
      <c r="B876">
        <v>5698</v>
      </c>
      <c r="C876">
        <v>5056</v>
      </c>
      <c r="D876" t="s">
        <v>33</v>
      </c>
      <c r="E876">
        <v>301</v>
      </c>
      <c r="F876" t="s">
        <v>61</v>
      </c>
      <c r="G876" s="16">
        <v>41838</v>
      </c>
      <c r="H876">
        <v>8542</v>
      </c>
      <c r="I876" s="11">
        <f t="shared" si="26"/>
        <v>2014</v>
      </c>
      <c r="J876" s="11">
        <f t="shared" si="27"/>
        <v>7</v>
      </c>
    </row>
    <row r="877" spans="2:10" ht="15" hidden="1" x14ac:dyDescent="0.25">
      <c r="B877">
        <v>5699</v>
      </c>
      <c r="C877">
        <v>5021</v>
      </c>
      <c r="D877" t="s">
        <v>29</v>
      </c>
      <c r="E877">
        <v>301</v>
      </c>
      <c r="F877" t="s">
        <v>61</v>
      </c>
      <c r="G877" s="16">
        <v>41851</v>
      </c>
      <c r="H877">
        <v>7325</v>
      </c>
      <c r="I877" s="11">
        <f t="shared" si="26"/>
        <v>2014</v>
      </c>
      <c r="J877" s="11">
        <f t="shared" si="27"/>
        <v>7</v>
      </c>
    </row>
    <row r="878" spans="2:10" ht="15" hidden="1" x14ac:dyDescent="0.25">
      <c r="B878">
        <v>5700</v>
      </c>
      <c r="C878">
        <v>5022</v>
      </c>
      <c r="D878" t="s">
        <v>31</v>
      </c>
      <c r="E878">
        <v>301</v>
      </c>
      <c r="F878" t="s">
        <v>61</v>
      </c>
      <c r="G878" s="16">
        <v>41826</v>
      </c>
      <c r="H878">
        <v>1004</v>
      </c>
      <c r="I878" s="11">
        <f t="shared" si="26"/>
        <v>2014</v>
      </c>
      <c r="J878" s="11">
        <f t="shared" si="27"/>
        <v>7</v>
      </c>
    </row>
    <row r="879" spans="2:10" ht="15" hidden="1" x14ac:dyDescent="0.25">
      <c r="B879">
        <v>5701</v>
      </c>
      <c r="C879">
        <v>5051</v>
      </c>
      <c r="D879" t="s">
        <v>28</v>
      </c>
      <c r="E879">
        <v>301</v>
      </c>
      <c r="F879" t="s">
        <v>61</v>
      </c>
      <c r="G879" s="16">
        <v>41823</v>
      </c>
      <c r="H879">
        <v>9862</v>
      </c>
      <c r="I879" s="11">
        <f t="shared" si="26"/>
        <v>2014</v>
      </c>
      <c r="J879" s="11">
        <f t="shared" si="27"/>
        <v>7</v>
      </c>
    </row>
    <row r="880" spans="2:10" ht="15" hidden="1" x14ac:dyDescent="0.25">
      <c r="B880">
        <v>5702</v>
      </c>
      <c r="C880">
        <v>5030</v>
      </c>
      <c r="D880" t="s">
        <v>32</v>
      </c>
      <c r="E880">
        <v>301</v>
      </c>
      <c r="F880" t="s">
        <v>61</v>
      </c>
      <c r="G880" s="16">
        <v>41851</v>
      </c>
      <c r="H880">
        <v>7251</v>
      </c>
      <c r="I880" s="11">
        <f t="shared" si="26"/>
        <v>2014</v>
      </c>
      <c r="J880" s="11">
        <f t="shared" si="27"/>
        <v>7</v>
      </c>
    </row>
    <row r="881" spans="2:10" ht="15" hidden="1" x14ac:dyDescent="0.25">
      <c r="B881">
        <v>5703</v>
      </c>
      <c r="C881">
        <v>5055</v>
      </c>
      <c r="D881" t="s">
        <v>25</v>
      </c>
      <c r="E881">
        <v>301</v>
      </c>
      <c r="F881" t="s">
        <v>61</v>
      </c>
      <c r="G881" s="16">
        <v>41848</v>
      </c>
      <c r="H881">
        <v>2601</v>
      </c>
      <c r="I881" s="11">
        <f t="shared" si="26"/>
        <v>2014</v>
      </c>
      <c r="J881" s="11">
        <f t="shared" si="27"/>
        <v>7</v>
      </c>
    </row>
    <row r="882" spans="2:10" ht="15" hidden="1" x14ac:dyDescent="0.25">
      <c r="B882">
        <v>5704</v>
      </c>
      <c r="C882">
        <v>5053</v>
      </c>
      <c r="D882" t="s">
        <v>27</v>
      </c>
      <c r="E882">
        <v>301</v>
      </c>
      <c r="F882" t="s">
        <v>61</v>
      </c>
      <c r="G882" s="16">
        <v>41826</v>
      </c>
      <c r="H882">
        <v>3080</v>
      </c>
      <c r="I882" s="11">
        <f t="shared" si="26"/>
        <v>2014</v>
      </c>
      <c r="J882" s="11">
        <f t="shared" si="27"/>
        <v>7</v>
      </c>
    </row>
    <row r="883" spans="2:10" ht="15" hidden="1" x14ac:dyDescent="0.25">
      <c r="B883">
        <v>5705</v>
      </c>
      <c r="C883">
        <v>5052</v>
      </c>
      <c r="D883" t="s">
        <v>30</v>
      </c>
      <c r="E883">
        <v>100</v>
      </c>
      <c r="F883" t="s">
        <v>60</v>
      </c>
      <c r="G883" s="16">
        <v>41837</v>
      </c>
      <c r="H883">
        <v>6768</v>
      </c>
      <c r="I883" s="11">
        <f t="shared" si="26"/>
        <v>2014</v>
      </c>
      <c r="J883" s="11">
        <f t="shared" si="27"/>
        <v>7</v>
      </c>
    </row>
    <row r="884" spans="2:10" ht="15" hidden="1" x14ac:dyDescent="0.25">
      <c r="B884">
        <v>5706</v>
      </c>
      <c r="C884">
        <v>5050</v>
      </c>
      <c r="D884" t="s">
        <v>36</v>
      </c>
      <c r="E884">
        <v>100</v>
      </c>
      <c r="F884" t="s">
        <v>60</v>
      </c>
      <c r="G884" s="16">
        <v>41839</v>
      </c>
      <c r="H884">
        <v>4720</v>
      </c>
      <c r="I884" s="11">
        <f t="shared" si="26"/>
        <v>2014</v>
      </c>
      <c r="J884" s="11">
        <f t="shared" si="27"/>
        <v>7</v>
      </c>
    </row>
    <row r="885" spans="2:10" ht="15" hidden="1" x14ac:dyDescent="0.25">
      <c r="B885">
        <v>5707</v>
      </c>
      <c r="C885">
        <v>5020</v>
      </c>
      <c r="D885" t="s">
        <v>24</v>
      </c>
      <c r="E885">
        <v>100</v>
      </c>
      <c r="F885" t="s">
        <v>60</v>
      </c>
      <c r="G885" s="16">
        <v>41823</v>
      </c>
      <c r="H885">
        <v>8344</v>
      </c>
      <c r="I885" s="11">
        <f t="shared" si="26"/>
        <v>2014</v>
      </c>
      <c r="J885" s="11">
        <f t="shared" si="27"/>
        <v>7</v>
      </c>
    </row>
    <row r="886" spans="2:10" ht="15" hidden="1" x14ac:dyDescent="0.25">
      <c r="B886">
        <v>5708</v>
      </c>
      <c r="C886">
        <v>5054</v>
      </c>
      <c r="D886" t="s">
        <v>35</v>
      </c>
      <c r="E886">
        <v>100</v>
      </c>
      <c r="F886" t="s">
        <v>60</v>
      </c>
      <c r="G886" s="16">
        <v>41849</v>
      </c>
      <c r="H886">
        <v>9374</v>
      </c>
      <c r="I886" s="11">
        <f t="shared" si="26"/>
        <v>2014</v>
      </c>
      <c r="J886" s="11">
        <f t="shared" si="27"/>
        <v>7</v>
      </c>
    </row>
    <row r="887" spans="2:10" ht="15" hidden="1" x14ac:dyDescent="0.25">
      <c r="B887">
        <v>5709</v>
      </c>
      <c r="C887">
        <v>5041</v>
      </c>
      <c r="D887" t="s">
        <v>26</v>
      </c>
      <c r="E887">
        <v>100</v>
      </c>
      <c r="F887" t="s">
        <v>60</v>
      </c>
      <c r="G887" s="16">
        <v>41824</v>
      </c>
      <c r="H887">
        <v>7959</v>
      </c>
      <c r="I887" s="11">
        <f t="shared" si="26"/>
        <v>2014</v>
      </c>
      <c r="J887" s="11">
        <f t="shared" si="27"/>
        <v>7</v>
      </c>
    </row>
    <row r="888" spans="2:10" ht="15" hidden="1" x14ac:dyDescent="0.25">
      <c r="B888">
        <v>5710</v>
      </c>
      <c r="C888">
        <v>5040</v>
      </c>
      <c r="D888" t="s">
        <v>34</v>
      </c>
      <c r="E888">
        <v>100</v>
      </c>
      <c r="F888" t="s">
        <v>60</v>
      </c>
      <c r="G888" s="16">
        <v>41838</v>
      </c>
      <c r="H888">
        <v>7413</v>
      </c>
      <c r="I888" s="11">
        <f t="shared" si="26"/>
        <v>2014</v>
      </c>
      <c r="J888" s="11">
        <f t="shared" si="27"/>
        <v>7</v>
      </c>
    </row>
    <row r="889" spans="2:10" ht="15" hidden="1" x14ac:dyDescent="0.25">
      <c r="B889">
        <v>5711</v>
      </c>
      <c r="C889">
        <v>5056</v>
      </c>
      <c r="D889" t="s">
        <v>33</v>
      </c>
      <c r="E889">
        <v>100</v>
      </c>
      <c r="F889" t="s">
        <v>60</v>
      </c>
      <c r="G889" s="16">
        <v>41830</v>
      </c>
      <c r="H889">
        <v>1812</v>
      </c>
      <c r="I889" s="11">
        <f t="shared" si="26"/>
        <v>2014</v>
      </c>
      <c r="J889" s="11">
        <f t="shared" si="27"/>
        <v>7</v>
      </c>
    </row>
    <row r="890" spans="2:10" ht="15" hidden="1" x14ac:dyDescent="0.25">
      <c r="B890">
        <v>5712</v>
      </c>
      <c r="C890">
        <v>5021</v>
      </c>
      <c r="D890" t="s">
        <v>29</v>
      </c>
      <c r="E890">
        <v>100</v>
      </c>
      <c r="F890" t="s">
        <v>60</v>
      </c>
      <c r="G890" s="16">
        <v>41823</v>
      </c>
      <c r="H890">
        <v>7773</v>
      </c>
      <c r="I890" s="11">
        <f t="shared" si="26"/>
        <v>2014</v>
      </c>
      <c r="J890" s="11">
        <f t="shared" si="27"/>
        <v>7</v>
      </c>
    </row>
    <row r="891" spans="2:10" ht="15" hidden="1" x14ac:dyDescent="0.25">
      <c r="B891">
        <v>5713</v>
      </c>
      <c r="C891">
        <v>5022</v>
      </c>
      <c r="D891" t="s">
        <v>31</v>
      </c>
      <c r="E891">
        <v>100</v>
      </c>
      <c r="F891" t="s">
        <v>60</v>
      </c>
      <c r="G891" s="16">
        <v>41850</v>
      </c>
      <c r="H891">
        <v>2948</v>
      </c>
      <c r="I891" s="11">
        <f t="shared" si="26"/>
        <v>2014</v>
      </c>
      <c r="J891" s="11">
        <f t="shared" si="27"/>
        <v>7</v>
      </c>
    </row>
    <row r="892" spans="2:10" ht="15" hidden="1" x14ac:dyDescent="0.25">
      <c r="B892">
        <v>5714</v>
      </c>
      <c r="C892">
        <v>5051</v>
      </c>
      <c r="D892" t="s">
        <v>28</v>
      </c>
      <c r="E892">
        <v>100</v>
      </c>
      <c r="F892" t="s">
        <v>60</v>
      </c>
      <c r="G892" s="16">
        <v>41847</v>
      </c>
      <c r="H892">
        <v>3605</v>
      </c>
      <c r="I892" s="11">
        <f t="shared" si="26"/>
        <v>2014</v>
      </c>
      <c r="J892" s="11">
        <f t="shared" si="27"/>
        <v>7</v>
      </c>
    </row>
    <row r="893" spans="2:10" ht="15" hidden="1" x14ac:dyDescent="0.25">
      <c r="B893">
        <v>5715</v>
      </c>
      <c r="C893">
        <v>5030</v>
      </c>
      <c r="D893" t="s">
        <v>32</v>
      </c>
      <c r="E893">
        <v>100</v>
      </c>
      <c r="F893" t="s">
        <v>60</v>
      </c>
      <c r="G893" s="16">
        <v>41850</v>
      </c>
      <c r="H893">
        <v>4824</v>
      </c>
      <c r="I893" s="11">
        <f t="shared" si="26"/>
        <v>2014</v>
      </c>
      <c r="J893" s="11">
        <f t="shared" si="27"/>
        <v>7</v>
      </c>
    </row>
    <row r="894" spans="2:10" ht="15" hidden="1" x14ac:dyDescent="0.25">
      <c r="B894">
        <v>5716</v>
      </c>
      <c r="C894">
        <v>5055</v>
      </c>
      <c r="D894" t="s">
        <v>25</v>
      </c>
      <c r="E894">
        <v>100</v>
      </c>
      <c r="F894" t="s">
        <v>60</v>
      </c>
      <c r="G894" s="16">
        <v>41846</v>
      </c>
      <c r="H894">
        <v>3109</v>
      </c>
      <c r="I894" s="11">
        <f t="shared" si="26"/>
        <v>2014</v>
      </c>
      <c r="J894" s="11">
        <f t="shared" si="27"/>
        <v>7</v>
      </c>
    </row>
    <row r="895" spans="2:10" ht="15" hidden="1" x14ac:dyDescent="0.25">
      <c r="B895">
        <v>5717</v>
      </c>
      <c r="C895">
        <v>5053</v>
      </c>
      <c r="D895" t="s">
        <v>27</v>
      </c>
      <c r="E895">
        <v>100</v>
      </c>
      <c r="F895" t="s">
        <v>60</v>
      </c>
      <c r="G895" s="16">
        <v>41832</v>
      </c>
      <c r="H895">
        <v>9111</v>
      </c>
      <c r="I895" s="11">
        <f t="shared" si="26"/>
        <v>2014</v>
      </c>
      <c r="J895" s="11">
        <f t="shared" si="27"/>
        <v>7</v>
      </c>
    </row>
    <row r="896" spans="2:10" ht="15" hidden="1" x14ac:dyDescent="0.25">
      <c r="B896">
        <v>5718</v>
      </c>
      <c r="C896">
        <v>5052</v>
      </c>
      <c r="D896" t="s">
        <v>30</v>
      </c>
      <c r="E896">
        <v>200</v>
      </c>
      <c r="F896" t="s">
        <v>59</v>
      </c>
      <c r="G896" s="16">
        <v>41834</v>
      </c>
      <c r="H896">
        <v>4899</v>
      </c>
      <c r="I896" s="11">
        <f t="shared" si="26"/>
        <v>2014</v>
      </c>
      <c r="J896" s="11">
        <f t="shared" si="27"/>
        <v>7</v>
      </c>
    </row>
    <row r="897" spans="2:10" ht="15" hidden="1" x14ac:dyDescent="0.25">
      <c r="B897">
        <v>5719</v>
      </c>
      <c r="C897">
        <v>5050</v>
      </c>
      <c r="D897" t="s">
        <v>36</v>
      </c>
      <c r="E897">
        <v>200</v>
      </c>
      <c r="F897" t="s">
        <v>59</v>
      </c>
      <c r="G897" s="16">
        <v>41831</v>
      </c>
      <c r="H897">
        <v>8092</v>
      </c>
      <c r="I897" s="11">
        <f t="shared" si="26"/>
        <v>2014</v>
      </c>
      <c r="J897" s="11">
        <f t="shared" si="27"/>
        <v>7</v>
      </c>
    </row>
    <row r="898" spans="2:10" ht="15" hidden="1" x14ac:dyDescent="0.25">
      <c r="B898">
        <v>5720</v>
      </c>
      <c r="C898">
        <v>5020</v>
      </c>
      <c r="D898" t="s">
        <v>24</v>
      </c>
      <c r="E898">
        <v>200</v>
      </c>
      <c r="F898" t="s">
        <v>59</v>
      </c>
      <c r="G898" s="16">
        <v>41848</v>
      </c>
      <c r="H898">
        <v>8689</v>
      </c>
      <c r="I898" s="11">
        <f t="shared" si="26"/>
        <v>2014</v>
      </c>
      <c r="J898" s="11">
        <f t="shared" si="27"/>
        <v>7</v>
      </c>
    </row>
    <row r="899" spans="2:10" ht="15" hidden="1" x14ac:dyDescent="0.25">
      <c r="B899">
        <v>5721</v>
      </c>
      <c r="C899">
        <v>5054</v>
      </c>
      <c r="D899" t="s">
        <v>35</v>
      </c>
      <c r="E899">
        <v>200</v>
      </c>
      <c r="F899" t="s">
        <v>59</v>
      </c>
      <c r="G899" s="16">
        <v>41846</v>
      </c>
      <c r="H899">
        <v>8889</v>
      </c>
      <c r="I899" s="11">
        <f t="shared" si="26"/>
        <v>2014</v>
      </c>
      <c r="J899" s="11">
        <f t="shared" si="27"/>
        <v>7</v>
      </c>
    </row>
    <row r="900" spans="2:10" ht="15" hidden="1" x14ac:dyDescent="0.25">
      <c r="B900">
        <v>5722</v>
      </c>
      <c r="C900">
        <v>5041</v>
      </c>
      <c r="D900" t="s">
        <v>26</v>
      </c>
      <c r="E900">
        <v>200</v>
      </c>
      <c r="F900" t="s">
        <v>59</v>
      </c>
      <c r="G900" s="16">
        <v>41838</v>
      </c>
      <c r="H900">
        <v>8940</v>
      </c>
      <c r="I900" s="11">
        <f t="shared" si="26"/>
        <v>2014</v>
      </c>
      <c r="J900" s="11">
        <f t="shared" si="27"/>
        <v>7</v>
      </c>
    </row>
    <row r="901" spans="2:10" ht="15" hidden="1" x14ac:dyDescent="0.25">
      <c r="B901">
        <v>5723</v>
      </c>
      <c r="C901">
        <v>5040</v>
      </c>
      <c r="D901" t="s">
        <v>34</v>
      </c>
      <c r="E901">
        <v>200</v>
      </c>
      <c r="F901" t="s">
        <v>59</v>
      </c>
      <c r="G901" s="16">
        <v>41841</v>
      </c>
      <c r="H901">
        <v>6742</v>
      </c>
      <c r="I901" s="11">
        <f t="shared" si="26"/>
        <v>2014</v>
      </c>
      <c r="J901" s="11">
        <f t="shared" si="27"/>
        <v>7</v>
      </c>
    </row>
    <row r="902" spans="2:10" ht="15" hidden="1" x14ac:dyDescent="0.25">
      <c r="B902">
        <v>5724</v>
      </c>
      <c r="C902">
        <v>5056</v>
      </c>
      <c r="D902" t="s">
        <v>33</v>
      </c>
      <c r="E902">
        <v>200</v>
      </c>
      <c r="F902" t="s">
        <v>59</v>
      </c>
      <c r="G902" s="16">
        <v>41837</v>
      </c>
      <c r="H902">
        <v>3285</v>
      </c>
      <c r="I902" s="11">
        <f t="shared" si="26"/>
        <v>2014</v>
      </c>
      <c r="J902" s="11">
        <f t="shared" si="27"/>
        <v>7</v>
      </c>
    </row>
    <row r="903" spans="2:10" ht="15" hidden="1" x14ac:dyDescent="0.25">
      <c r="B903">
        <v>5725</v>
      </c>
      <c r="C903">
        <v>5021</v>
      </c>
      <c r="D903" t="s">
        <v>29</v>
      </c>
      <c r="E903">
        <v>200</v>
      </c>
      <c r="F903" t="s">
        <v>59</v>
      </c>
      <c r="G903" s="16">
        <v>41821</v>
      </c>
      <c r="H903">
        <v>9112</v>
      </c>
      <c r="I903" s="11">
        <f t="shared" si="26"/>
        <v>2014</v>
      </c>
      <c r="J903" s="11">
        <f t="shared" si="27"/>
        <v>7</v>
      </c>
    </row>
    <row r="904" spans="2:10" ht="15" hidden="1" x14ac:dyDescent="0.25">
      <c r="B904">
        <v>5726</v>
      </c>
      <c r="C904">
        <v>5022</v>
      </c>
      <c r="D904" t="s">
        <v>31</v>
      </c>
      <c r="E904">
        <v>200</v>
      </c>
      <c r="F904" t="s">
        <v>59</v>
      </c>
      <c r="G904" s="16">
        <v>41840</v>
      </c>
      <c r="H904">
        <v>6737</v>
      </c>
      <c r="I904" s="11">
        <f t="shared" si="26"/>
        <v>2014</v>
      </c>
      <c r="J904" s="11">
        <f t="shared" si="27"/>
        <v>7</v>
      </c>
    </row>
    <row r="905" spans="2:10" ht="15" hidden="1" x14ac:dyDescent="0.25">
      <c r="B905">
        <v>5727</v>
      </c>
      <c r="C905">
        <v>5051</v>
      </c>
      <c r="D905" t="s">
        <v>28</v>
      </c>
      <c r="E905">
        <v>200</v>
      </c>
      <c r="F905" t="s">
        <v>59</v>
      </c>
      <c r="G905" s="16">
        <v>41845</v>
      </c>
      <c r="H905">
        <v>4241</v>
      </c>
      <c r="I905" s="11">
        <f t="shared" si="26"/>
        <v>2014</v>
      </c>
      <c r="J905" s="11">
        <f t="shared" si="27"/>
        <v>7</v>
      </c>
    </row>
    <row r="906" spans="2:10" ht="15" hidden="1" x14ac:dyDescent="0.25">
      <c r="B906">
        <v>5728</v>
      </c>
      <c r="C906">
        <v>5030</v>
      </c>
      <c r="D906" t="s">
        <v>32</v>
      </c>
      <c r="E906">
        <v>200</v>
      </c>
      <c r="F906" t="s">
        <v>59</v>
      </c>
      <c r="G906" s="16">
        <v>41842</v>
      </c>
      <c r="H906">
        <v>5342</v>
      </c>
      <c r="I906" s="11">
        <f t="shared" si="26"/>
        <v>2014</v>
      </c>
      <c r="J906" s="11">
        <f t="shared" si="27"/>
        <v>7</v>
      </c>
    </row>
    <row r="907" spans="2:10" ht="15" hidden="1" x14ac:dyDescent="0.25">
      <c r="B907">
        <v>5729</v>
      </c>
      <c r="C907">
        <v>5055</v>
      </c>
      <c r="D907" t="s">
        <v>25</v>
      </c>
      <c r="E907">
        <v>200</v>
      </c>
      <c r="F907" t="s">
        <v>59</v>
      </c>
      <c r="G907" s="16">
        <v>41846</v>
      </c>
      <c r="H907">
        <v>793</v>
      </c>
      <c r="I907" s="11">
        <f t="shared" si="26"/>
        <v>2014</v>
      </c>
      <c r="J907" s="11">
        <f t="shared" si="27"/>
        <v>7</v>
      </c>
    </row>
    <row r="908" spans="2:10" ht="15" hidden="1" x14ac:dyDescent="0.25">
      <c r="B908">
        <v>5730</v>
      </c>
      <c r="C908">
        <v>5053</v>
      </c>
      <c r="D908" t="s">
        <v>27</v>
      </c>
      <c r="E908">
        <v>200</v>
      </c>
      <c r="F908" t="s">
        <v>59</v>
      </c>
      <c r="G908" s="16">
        <v>41821</v>
      </c>
      <c r="H908">
        <v>3193</v>
      </c>
      <c r="I908" s="11">
        <f t="shared" ref="I908:I971" si="28">YEAR(G908)</f>
        <v>2014</v>
      </c>
      <c r="J908" s="11">
        <f t="shared" ref="J908:J971" si="29">MONTH(G908)</f>
        <v>7</v>
      </c>
    </row>
    <row r="909" spans="2:10" ht="15" hidden="1" x14ac:dyDescent="0.25">
      <c r="B909">
        <v>5731</v>
      </c>
      <c r="C909">
        <v>5052</v>
      </c>
      <c r="D909" t="s">
        <v>30</v>
      </c>
      <c r="E909">
        <v>410</v>
      </c>
      <c r="F909" t="s">
        <v>58</v>
      </c>
      <c r="G909" s="16">
        <v>41838</v>
      </c>
      <c r="H909">
        <v>5727</v>
      </c>
      <c r="I909" s="11">
        <f t="shared" si="28"/>
        <v>2014</v>
      </c>
      <c r="J909" s="11">
        <f t="shared" si="29"/>
        <v>7</v>
      </c>
    </row>
    <row r="910" spans="2:10" ht="15" hidden="1" x14ac:dyDescent="0.25">
      <c r="B910">
        <v>5732</v>
      </c>
      <c r="C910">
        <v>5050</v>
      </c>
      <c r="D910" t="s">
        <v>36</v>
      </c>
      <c r="E910">
        <v>410</v>
      </c>
      <c r="F910" t="s">
        <v>58</v>
      </c>
      <c r="G910" s="16">
        <v>41833</v>
      </c>
      <c r="H910">
        <v>9570</v>
      </c>
      <c r="I910" s="11">
        <f t="shared" si="28"/>
        <v>2014</v>
      </c>
      <c r="J910" s="11">
        <f t="shared" si="29"/>
        <v>7</v>
      </c>
    </row>
    <row r="911" spans="2:10" ht="15" hidden="1" x14ac:dyDescent="0.25">
      <c r="B911">
        <v>5733</v>
      </c>
      <c r="C911">
        <v>5020</v>
      </c>
      <c r="D911" t="s">
        <v>24</v>
      </c>
      <c r="E911">
        <v>410</v>
      </c>
      <c r="F911" t="s">
        <v>58</v>
      </c>
      <c r="G911" s="16">
        <v>41826</v>
      </c>
      <c r="H911">
        <v>5171</v>
      </c>
      <c r="I911" s="11">
        <f t="shared" si="28"/>
        <v>2014</v>
      </c>
      <c r="J911" s="11">
        <f t="shared" si="29"/>
        <v>7</v>
      </c>
    </row>
    <row r="912" spans="2:10" ht="15" hidden="1" x14ac:dyDescent="0.25">
      <c r="B912">
        <v>5734</v>
      </c>
      <c r="C912">
        <v>5054</v>
      </c>
      <c r="D912" t="s">
        <v>35</v>
      </c>
      <c r="E912">
        <v>410</v>
      </c>
      <c r="F912" t="s">
        <v>58</v>
      </c>
      <c r="G912" s="16">
        <v>41840</v>
      </c>
      <c r="H912">
        <v>1859</v>
      </c>
      <c r="I912" s="11">
        <f t="shared" si="28"/>
        <v>2014</v>
      </c>
      <c r="J912" s="11">
        <f t="shared" si="29"/>
        <v>7</v>
      </c>
    </row>
    <row r="913" spans="2:10" ht="15" hidden="1" x14ac:dyDescent="0.25">
      <c r="B913">
        <v>5735</v>
      </c>
      <c r="C913">
        <v>5041</v>
      </c>
      <c r="D913" t="s">
        <v>26</v>
      </c>
      <c r="E913">
        <v>410</v>
      </c>
      <c r="F913" t="s">
        <v>58</v>
      </c>
      <c r="G913" s="16">
        <v>41844</v>
      </c>
      <c r="H913">
        <v>3268</v>
      </c>
      <c r="I913" s="11">
        <f t="shared" si="28"/>
        <v>2014</v>
      </c>
      <c r="J913" s="11">
        <f t="shared" si="29"/>
        <v>7</v>
      </c>
    </row>
    <row r="914" spans="2:10" ht="15" hidden="1" x14ac:dyDescent="0.25">
      <c r="B914">
        <v>5736</v>
      </c>
      <c r="C914">
        <v>5040</v>
      </c>
      <c r="D914" t="s">
        <v>34</v>
      </c>
      <c r="E914">
        <v>410</v>
      </c>
      <c r="F914" t="s">
        <v>58</v>
      </c>
      <c r="G914" s="16">
        <v>41837</v>
      </c>
      <c r="H914">
        <v>6500</v>
      </c>
      <c r="I914" s="11">
        <f t="shared" si="28"/>
        <v>2014</v>
      </c>
      <c r="J914" s="11">
        <f t="shared" si="29"/>
        <v>7</v>
      </c>
    </row>
    <row r="915" spans="2:10" ht="15" hidden="1" x14ac:dyDescent="0.25">
      <c r="B915">
        <v>5737</v>
      </c>
      <c r="C915">
        <v>5056</v>
      </c>
      <c r="D915" t="s">
        <v>33</v>
      </c>
      <c r="E915">
        <v>410</v>
      </c>
      <c r="F915" t="s">
        <v>58</v>
      </c>
      <c r="G915" s="16">
        <v>41822</v>
      </c>
      <c r="H915">
        <v>6134</v>
      </c>
      <c r="I915" s="11">
        <f t="shared" si="28"/>
        <v>2014</v>
      </c>
      <c r="J915" s="11">
        <f t="shared" si="29"/>
        <v>7</v>
      </c>
    </row>
    <row r="916" spans="2:10" ht="15" hidden="1" x14ac:dyDescent="0.25">
      <c r="B916">
        <v>5738</v>
      </c>
      <c r="C916">
        <v>5021</v>
      </c>
      <c r="D916" t="s">
        <v>29</v>
      </c>
      <c r="E916">
        <v>410</v>
      </c>
      <c r="F916" t="s">
        <v>58</v>
      </c>
      <c r="G916" s="16">
        <v>41828</v>
      </c>
      <c r="H916">
        <v>892</v>
      </c>
      <c r="I916" s="11">
        <f t="shared" si="28"/>
        <v>2014</v>
      </c>
      <c r="J916" s="11">
        <f t="shared" si="29"/>
        <v>7</v>
      </c>
    </row>
    <row r="917" spans="2:10" ht="15" hidden="1" x14ac:dyDescent="0.25">
      <c r="B917">
        <v>5739</v>
      </c>
      <c r="C917">
        <v>5022</v>
      </c>
      <c r="D917" t="s">
        <v>31</v>
      </c>
      <c r="E917">
        <v>410</v>
      </c>
      <c r="F917" t="s">
        <v>58</v>
      </c>
      <c r="G917" s="16">
        <v>41849</v>
      </c>
      <c r="H917">
        <v>484</v>
      </c>
      <c r="I917" s="11">
        <f t="shared" si="28"/>
        <v>2014</v>
      </c>
      <c r="J917" s="11">
        <f t="shared" si="29"/>
        <v>7</v>
      </c>
    </row>
    <row r="918" spans="2:10" ht="15" hidden="1" x14ac:dyDescent="0.25">
      <c r="B918">
        <v>5740</v>
      </c>
      <c r="C918">
        <v>5051</v>
      </c>
      <c r="D918" t="s">
        <v>28</v>
      </c>
      <c r="E918">
        <v>410</v>
      </c>
      <c r="F918" t="s">
        <v>58</v>
      </c>
      <c r="G918" s="16">
        <v>41835</v>
      </c>
      <c r="H918">
        <v>3729</v>
      </c>
      <c r="I918" s="11">
        <f t="shared" si="28"/>
        <v>2014</v>
      </c>
      <c r="J918" s="11">
        <f t="shared" si="29"/>
        <v>7</v>
      </c>
    </row>
    <row r="919" spans="2:10" ht="15" hidden="1" x14ac:dyDescent="0.25">
      <c r="B919">
        <v>5741</v>
      </c>
      <c r="C919">
        <v>5030</v>
      </c>
      <c r="D919" t="s">
        <v>32</v>
      </c>
      <c r="E919">
        <v>410</v>
      </c>
      <c r="F919" t="s">
        <v>58</v>
      </c>
      <c r="G919" s="16">
        <v>41847</v>
      </c>
      <c r="H919">
        <v>1365</v>
      </c>
      <c r="I919" s="11">
        <f t="shared" si="28"/>
        <v>2014</v>
      </c>
      <c r="J919" s="11">
        <f t="shared" si="29"/>
        <v>7</v>
      </c>
    </row>
    <row r="920" spans="2:10" ht="15" hidden="1" x14ac:dyDescent="0.25">
      <c r="B920">
        <v>5742</v>
      </c>
      <c r="C920">
        <v>5055</v>
      </c>
      <c r="D920" t="s">
        <v>25</v>
      </c>
      <c r="E920">
        <v>410</v>
      </c>
      <c r="F920" t="s">
        <v>58</v>
      </c>
      <c r="G920" s="16">
        <v>41842</v>
      </c>
      <c r="H920">
        <v>9203</v>
      </c>
      <c r="I920" s="11">
        <f t="shared" si="28"/>
        <v>2014</v>
      </c>
      <c r="J920" s="11">
        <f t="shared" si="29"/>
        <v>7</v>
      </c>
    </row>
    <row r="921" spans="2:10" ht="15" hidden="1" x14ac:dyDescent="0.25">
      <c r="B921">
        <v>5743</v>
      </c>
      <c r="C921">
        <v>5053</v>
      </c>
      <c r="D921" t="s">
        <v>27</v>
      </c>
      <c r="E921">
        <v>410</v>
      </c>
      <c r="F921" t="s">
        <v>58</v>
      </c>
      <c r="G921" s="16">
        <v>41834</v>
      </c>
      <c r="H921">
        <v>8790</v>
      </c>
      <c r="I921" s="11">
        <f t="shared" si="28"/>
        <v>2014</v>
      </c>
      <c r="J921" s="11">
        <f t="shared" si="29"/>
        <v>7</v>
      </c>
    </row>
    <row r="922" spans="2:10" ht="15" hidden="1" x14ac:dyDescent="0.25">
      <c r="B922">
        <v>5744</v>
      </c>
      <c r="C922">
        <v>5052</v>
      </c>
      <c r="D922" t="s">
        <v>30</v>
      </c>
      <c r="E922">
        <v>420</v>
      </c>
      <c r="F922" t="s">
        <v>57</v>
      </c>
      <c r="G922" s="16">
        <v>41837</v>
      </c>
      <c r="H922">
        <v>305</v>
      </c>
      <c r="I922" s="11">
        <f t="shared" si="28"/>
        <v>2014</v>
      </c>
      <c r="J922" s="11">
        <f t="shared" si="29"/>
        <v>7</v>
      </c>
    </row>
    <row r="923" spans="2:10" ht="15" hidden="1" x14ac:dyDescent="0.25">
      <c r="B923">
        <v>5745</v>
      </c>
      <c r="C923">
        <v>5050</v>
      </c>
      <c r="D923" t="s">
        <v>36</v>
      </c>
      <c r="E923">
        <v>420</v>
      </c>
      <c r="F923" t="s">
        <v>57</v>
      </c>
      <c r="G923" s="16">
        <v>41840</v>
      </c>
      <c r="H923">
        <v>671</v>
      </c>
      <c r="I923" s="11">
        <f t="shared" si="28"/>
        <v>2014</v>
      </c>
      <c r="J923" s="11">
        <f t="shared" si="29"/>
        <v>7</v>
      </c>
    </row>
    <row r="924" spans="2:10" ht="15" hidden="1" x14ac:dyDescent="0.25">
      <c r="B924">
        <v>5746</v>
      </c>
      <c r="C924">
        <v>5020</v>
      </c>
      <c r="D924" t="s">
        <v>24</v>
      </c>
      <c r="E924">
        <v>420</v>
      </c>
      <c r="F924" t="s">
        <v>57</v>
      </c>
      <c r="G924" s="16">
        <v>41845</v>
      </c>
      <c r="H924">
        <v>7374</v>
      </c>
      <c r="I924" s="11">
        <f t="shared" si="28"/>
        <v>2014</v>
      </c>
      <c r="J924" s="11">
        <f t="shared" si="29"/>
        <v>7</v>
      </c>
    </row>
    <row r="925" spans="2:10" ht="15" hidden="1" x14ac:dyDescent="0.25">
      <c r="B925">
        <v>5747</v>
      </c>
      <c r="C925">
        <v>5054</v>
      </c>
      <c r="D925" t="s">
        <v>35</v>
      </c>
      <c r="E925">
        <v>420</v>
      </c>
      <c r="F925" t="s">
        <v>57</v>
      </c>
      <c r="G925" s="16">
        <v>41832</v>
      </c>
      <c r="H925">
        <v>9615</v>
      </c>
      <c r="I925" s="11">
        <f t="shared" si="28"/>
        <v>2014</v>
      </c>
      <c r="J925" s="11">
        <f t="shared" si="29"/>
        <v>7</v>
      </c>
    </row>
    <row r="926" spans="2:10" ht="15" hidden="1" x14ac:dyDescent="0.25">
      <c r="B926">
        <v>5748</v>
      </c>
      <c r="C926">
        <v>5041</v>
      </c>
      <c r="D926" t="s">
        <v>26</v>
      </c>
      <c r="E926">
        <v>420</v>
      </c>
      <c r="F926" t="s">
        <v>57</v>
      </c>
      <c r="G926" s="16">
        <v>41827</v>
      </c>
      <c r="H926">
        <v>2706</v>
      </c>
      <c r="I926" s="11">
        <f t="shared" si="28"/>
        <v>2014</v>
      </c>
      <c r="J926" s="11">
        <f t="shared" si="29"/>
        <v>7</v>
      </c>
    </row>
    <row r="927" spans="2:10" ht="15" hidden="1" x14ac:dyDescent="0.25">
      <c r="B927">
        <v>5749</v>
      </c>
      <c r="C927">
        <v>5040</v>
      </c>
      <c r="D927" t="s">
        <v>34</v>
      </c>
      <c r="E927">
        <v>420</v>
      </c>
      <c r="F927" t="s">
        <v>57</v>
      </c>
      <c r="G927" s="16">
        <v>41834</v>
      </c>
      <c r="H927">
        <v>5381</v>
      </c>
      <c r="I927" s="11">
        <f t="shared" si="28"/>
        <v>2014</v>
      </c>
      <c r="J927" s="11">
        <f t="shared" si="29"/>
        <v>7</v>
      </c>
    </row>
    <row r="928" spans="2:10" ht="15" hidden="1" x14ac:dyDescent="0.25">
      <c r="B928">
        <v>5750</v>
      </c>
      <c r="C928">
        <v>5056</v>
      </c>
      <c r="D928" t="s">
        <v>33</v>
      </c>
      <c r="E928">
        <v>420</v>
      </c>
      <c r="F928" t="s">
        <v>57</v>
      </c>
      <c r="G928" s="16">
        <v>41839</v>
      </c>
      <c r="H928">
        <v>3701</v>
      </c>
      <c r="I928" s="11">
        <f t="shared" si="28"/>
        <v>2014</v>
      </c>
      <c r="J928" s="11">
        <f t="shared" si="29"/>
        <v>7</v>
      </c>
    </row>
    <row r="929" spans="2:10" ht="15" hidden="1" x14ac:dyDescent="0.25">
      <c r="B929">
        <v>5751</v>
      </c>
      <c r="C929">
        <v>5021</v>
      </c>
      <c r="D929" t="s">
        <v>29</v>
      </c>
      <c r="E929">
        <v>420</v>
      </c>
      <c r="F929" t="s">
        <v>57</v>
      </c>
      <c r="G929" s="16">
        <v>41850</v>
      </c>
      <c r="H929">
        <v>3650</v>
      </c>
      <c r="I929" s="11">
        <f t="shared" si="28"/>
        <v>2014</v>
      </c>
      <c r="J929" s="11">
        <f t="shared" si="29"/>
        <v>7</v>
      </c>
    </row>
    <row r="930" spans="2:10" ht="15" hidden="1" x14ac:dyDescent="0.25">
      <c r="B930">
        <v>5752</v>
      </c>
      <c r="C930">
        <v>5022</v>
      </c>
      <c r="D930" t="s">
        <v>31</v>
      </c>
      <c r="E930">
        <v>420</v>
      </c>
      <c r="F930" t="s">
        <v>57</v>
      </c>
      <c r="G930" s="16">
        <v>41843</v>
      </c>
      <c r="H930">
        <v>6949</v>
      </c>
      <c r="I930" s="11">
        <f t="shared" si="28"/>
        <v>2014</v>
      </c>
      <c r="J930" s="11">
        <f t="shared" si="29"/>
        <v>7</v>
      </c>
    </row>
    <row r="931" spans="2:10" ht="15" hidden="1" x14ac:dyDescent="0.25">
      <c r="B931">
        <v>5753</v>
      </c>
      <c r="C931">
        <v>5051</v>
      </c>
      <c r="D931" t="s">
        <v>28</v>
      </c>
      <c r="E931">
        <v>420</v>
      </c>
      <c r="F931" t="s">
        <v>57</v>
      </c>
      <c r="G931" s="16">
        <v>41846</v>
      </c>
      <c r="H931">
        <v>9393</v>
      </c>
      <c r="I931" s="11">
        <f t="shared" si="28"/>
        <v>2014</v>
      </c>
      <c r="J931" s="11">
        <f t="shared" si="29"/>
        <v>7</v>
      </c>
    </row>
    <row r="932" spans="2:10" ht="15" hidden="1" x14ac:dyDescent="0.25">
      <c r="B932">
        <v>5754</v>
      </c>
      <c r="C932">
        <v>5030</v>
      </c>
      <c r="D932" t="s">
        <v>32</v>
      </c>
      <c r="E932">
        <v>420</v>
      </c>
      <c r="F932" t="s">
        <v>57</v>
      </c>
      <c r="G932" s="16">
        <v>41831</v>
      </c>
      <c r="H932">
        <v>4344</v>
      </c>
      <c r="I932" s="11">
        <f t="shared" si="28"/>
        <v>2014</v>
      </c>
      <c r="J932" s="11">
        <f t="shared" si="29"/>
        <v>7</v>
      </c>
    </row>
    <row r="933" spans="2:10" ht="15" hidden="1" x14ac:dyDescent="0.25">
      <c r="B933">
        <v>5755</v>
      </c>
      <c r="C933">
        <v>5055</v>
      </c>
      <c r="D933" t="s">
        <v>25</v>
      </c>
      <c r="E933">
        <v>420</v>
      </c>
      <c r="F933" t="s">
        <v>57</v>
      </c>
      <c r="G933" s="16">
        <v>41849</v>
      </c>
      <c r="H933">
        <v>8643</v>
      </c>
      <c r="I933" s="11">
        <f t="shared" si="28"/>
        <v>2014</v>
      </c>
      <c r="J933" s="11">
        <f t="shared" si="29"/>
        <v>7</v>
      </c>
    </row>
    <row r="934" spans="2:10" ht="15" hidden="1" x14ac:dyDescent="0.25">
      <c r="B934">
        <v>5756</v>
      </c>
      <c r="C934">
        <v>5053</v>
      </c>
      <c r="D934" t="s">
        <v>27</v>
      </c>
      <c r="E934">
        <v>420</v>
      </c>
      <c r="F934" t="s">
        <v>57</v>
      </c>
      <c r="G934" s="16">
        <v>41848</v>
      </c>
      <c r="H934">
        <v>1897</v>
      </c>
      <c r="I934" s="11">
        <f t="shared" si="28"/>
        <v>2014</v>
      </c>
      <c r="J934" s="11">
        <f t="shared" si="29"/>
        <v>7</v>
      </c>
    </row>
    <row r="935" spans="2:10" ht="15" hidden="1" x14ac:dyDescent="0.25">
      <c r="B935">
        <v>5757</v>
      </c>
      <c r="C935">
        <v>5052</v>
      </c>
      <c r="D935" t="s">
        <v>30</v>
      </c>
      <c r="E935">
        <v>101</v>
      </c>
      <c r="F935" t="s">
        <v>56</v>
      </c>
      <c r="G935" s="16">
        <v>41821</v>
      </c>
      <c r="H935">
        <v>9374</v>
      </c>
      <c r="I935" s="11">
        <f t="shared" si="28"/>
        <v>2014</v>
      </c>
      <c r="J935" s="11">
        <f t="shared" si="29"/>
        <v>7</v>
      </c>
    </row>
    <row r="936" spans="2:10" ht="15" hidden="1" x14ac:dyDescent="0.25">
      <c r="B936">
        <v>5758</v>
      </c>
      <c r="C936">
        <v>5050</v>
      </c>
      <c r="D936" t="s">
        <v>36</v>
      </c>
      <c r="E936">
        <v>101</v>
      </c>
      <c r="F936" t="s">
        <v>56</v>
      </c>
      <c r="G936" s="16">
        <v>41851</v>
      </c>
      <c r="H936">
        <v>2127</v>
      </c>
      <c r="I936" s="11">
        <f t="shared" si="28"/>
        <v>2014</v>
      </c>
      <c r="J936" s="11">
        <f t="shared" si="29"/>
        <v>7</v>
      </c>
    </row>
    <row r="937" spans="2:10" ht="15" hidden="1" x14ac:dyDescent="0.25">
      <c r="B937">
        <v>5759</v>
      </c>
      <c r="C937">
        <v>5020</v>
      </c>
      <c r="D937" t="s">
        <v>24</v>
      </c>
      <c r="E937">
        <v>101</v>
      </c>
      <c r="F937" t="s">
        <v>56</v>
      </c>
      <c r="G937" s="16">
        <v>41829</v>
      </c>
      <c r="H937">
        <v>3179</v>
      </c>
      <c r="I937" s="11">
        <f t="shared" si="28"/>
        <v>2014</v>
      </c>
      <c r="J937" s="11">
        <f t="shared" si="29"/>
        <v>7</v>
      </c>
    </row>
    <row r="938" spans="2:10" ht="15" hidden="1" x14ac:dyDescent="0.25">
      <c r="B938">
        <v>5760</v>
      </c>
      <c r="C938">
        <v>5054</v>
      </c>
      <c r="D938" t="s">
        <v>35</v>
      </c>
      <c r="E938">
        <v>101</v>
      </c>
      <c r="F938" t="s">
        <v>56</v>
      </c>
      <c r="G938" s="16">
        <v>41831</v>
      </c>
      <c r="H938">
        <v>1917</v>
      </c>
      <c r="I938" s="11">
        <f t="shared" si="28"/>
        <v>2014</v>
      </c>
      <c r="J938" s="11">
        <f t="shared" si="29"/>
        <v>7</v>
      </c>
    </row>
    <row r="939" spans="2:10" ht="15" hidden="1" x14ac:dyDescent="0.25">
      <c r="B939">
        <v>5761</v>
      </c>
      <c r="C939">
        <v>5041</v>
      </c>
      <c r="D939" t="s">
        <v>26</v>
      </c>
      <c r="E939">
        <v>101</v>
      </c>
      <c r="F939" t="s">
        <v>56</v>
      </c>
      <c r="G939" s="16">
        <v>41841</v>
      </c>
      <c r="H939">
        <v>8487</v>
      </c>
      <c r="I939" s="11">
        <f t="shared" si="28"/>
        <v>2014</v>
      </c>
      <c r="J939" s="11">
        <f t="shared" si="29"/>
        <v>7</v>
      </c>
    </row>
    <row r="940" spans="2:10" ht="15" hidden="1" x14ac:dyDescent="0.25">
      <c r="B940">
        <v>5762</v>
      </c>
      <c r="C940">
        <v>5040</v>
      </c>
      <c r="D940" t="s">
        <v>34</v>
      </c>
      <c r="E940">
        <v>101</v>
      </c>
      <c r="F940" t="s">
        <v>56</v>
      </c>
      <c r="G940" s="16">
        <v>41844</v>
      </c>
      <c r="H940">
        <v>6754</v>
      </c>
      <c r="I940" s="11">
        <f t="shared" si="28"/>
        <v>2014</v>
      </c>
      <c r="J940" s="11">
        <f t="shared" si="29"/>
        <v>7</v>
      </c>
    </row>
    <row r="941" spans="2:10" ht="15" hidden="1" x14ac:dyDescent="0.25">
      <c r="B941">
        <v>5763</v>
      </c>
      <c r="C941">
        <v>5056</v>
      </c>
      <c r="D941" t="s">
        <v>33</v>
      </c>
      <c r="E941">
        <v>101</v>
      </c>
      <c r="F941" t="s">
        <v>56</v>
      </c>
      <c r="G941" s="16">
        <v>41842</v>
      </c>
      <c r="H941">
        <v>6367</v>
      </c>
      <c r="I941" s="11">
        <f t="shared" si="28"/>
        <v>2014</v>
      </c>
      <c r="J941" s="11">
        <f t="shared" si="29"/>
        <v>7</v>
      </c>
    </row>
    <row r="942" spans="2:10" ht="15" hidden="1" x14ac:dyDescent="0.25">
      <c r="B942">
        <v>5764</v>
      </c>
      <c r="C942">
        <v>5021</v>
      </c>
      <c r="D942" t="s">
        <v>29</v>
      </c>
      <c r="E942">
        <v>101</v>
      </c>
      <c r="F942" t="s">
        <v>56</v>
      </c>
      <c r="G942" s="16">
        <v>41836</v>
      </c>
      <c r="H942">
        <v>6586</v>
      </c>
      <c r="I942" s="11">
        <f t="shared" si="28"/>
        <v>2014</v>
      </c>
      <c r="J942" s="11">
        <f t="shared" si="29"/>
        <v>7</v>
      </c>
    </row>
    <row r="943" spans="2:10" ht="15" hidden="1" x14ac:dyDescent="0.25">
      <c r="B943">
        <v>5765</v>
      </c>
      <c r="C943">
        <v>5022</v>
      </c>
      <c r="D943" t="s">
        <v>31</v>
      </c>
      <c r="E943">
        <v>101</v>
      </c>
      <c r="F943" t="s">
        <v>56</v>
      </c>
      <c r="G943" s="16">
        <v>41850</v>
      </c>
      <c r="H943">
        <v>3954</v>
      </c>
      <c r="I943" s="11">
        <f t="shared" si="28"/>
        <v>2014</v>
      </c>
      <c r="J943" s="11">
        <f t="shared" si="29"/>
        <v>7</v>
      </c>
    </row>
    <row r="944" spans="2:10" ht="15" hidden="1" x14ac:dyDescent="0.25">
      <c r="B944">
        <v>5766</v>
      </c>
      <c r="C944">
        <v>5051</v>
      </c>
      <c r="D944" t="s">
        <v>28</v>
      </c>
      <c r="E944">
        <v>101</v>
      </c>
      <c r="F944" t="s">
        <v>56</v>
      </c>
      <c r="G944" s="16">
        <v>41846</v>
      </c>
      <c r="H944">
        <v>1135</v>
      </c>
      <c r="I944" s="11">
        <f t="shared" si="28"/>
        <v>2014</v>
      </c>
      <c r="J944" s="11">
        <f t="shared" si="29"/>
        <v>7</v>
      </c>
    </row>
    <row r="945" spans="2:10" ht="15" hidden="1" x14ac:dyDescent="0.25">
      <c r="B945">
        <v>5767</v>
      </c>
      <c r="C945">
        <v>5030</v>
      </c>
      <c r="D945" t="s">
        <v>32</v>
      </c>
      <c r="E945">
        <v>101</v>
      </c>
      <c r="F945" t="s">
        <v>56</v>
      </c>
      <c r="G945" s="16">
        <v>41828</v>
      </c>
      <c r="H945">
        <v>6981</v>
      </c>
      <c r="I945" s="11">
        <f t="shared" si="28"/>
        <v>2014</v>
      </c>
      <c r="J945" s="11">
        <f t="shared" si="29"/>
        <v>7</v>
      </c>
    </row>
    <row r="946" spans="2:10" ht="15" hidden="1" x14ac:dyDescent="0.25">
      <c r="B946">
        <v>5768</v>
      </c>
      <c r="C946">
        <v>5055</v>
      </c>
      <c r="D946" t="s">
        <v>25</v>
      </c>
      <c r="E946">
        <v>101</v>
      </c>
      <c r="F946" t="s">
        <v>56</v>
      </c>
      <c r="G946" s="16">
        <v>41832</v>
      </c>
      <c r="H946">
        <v>4048</v>
      </c>
      <c r="I946" s="11">
        <f t="shared" si="28"/>
        <v>2014</v>
      </c>
      <c r="J946" s="11">
        <f t="shared" si="29"/>
        <v>7</v>
      </c>
    </row>
    <row r="947" spans="2:10" ht="15" hidden="1" x14ac:dyDescent="0.25">
      <c r="B947">
        <v>5769</v>
      </c>
      <c r="C947">
        <v>5053</v>
      </c>
      <c r="D947" t="s">
        <v>27</v>
      </c>
      <c r="E947">
        <v>101</v>
      </c>
      <c r="F947" t="s">
        <v>56</v>
      </c>
      <c r="G947" s="16">
        <v>41842</v>
      </c>
      <c r="H947">
        <v>9467</v>
      </c>
      <c r="I947" s="11">
        <f t="shared" si="28"/>
        <v>2014</v>
      </c>
      <c r="J947" s="11">
        <f t="shared" si="29"/>
        <v>7</v>
      </c>
    </row>
    <row r="948" spans="2:10" ht="15" x14ac:dyDescent="0.25">
      <c r="B948">
        <v>5770</v>
      </c>
      <c r="C948">
        <v>5052</v>
      </c>
      <c r="D948" t="s">
        <v>30</v>
      </c>
      <c r="E948">
        <v>400</v>
      </c>
      <c r="F948" t="s">
        <v>49</v>
      </c>
      <c r="G948" s="16">
        <v>41832</v>
      </c>
      <c r="H948">
        <v>6475</v>
      </c>
      <c r="I948" s="11">
        <f t="shared" si="28"/>
        <v>2014</v>
      </c>
      <c r="J948" s="11">
        <f t="shared" si="29"/>
        <v>7</v>
      </c>
    </row>
    <row r="949" spans="2:10" ht="15" x14ac:dyDescent="0.25">
      <c r="B949">
        <v>5771</v>
      </c>
      <c r="C949">
        <v>5050</v>
      </c>
      <c r="D949" t="s">
        <v>36</v>
      </c>
      <c r="E949">
        <v>400</v>
      </c>
      <c r="F949" t="s">
        <v>49</v>
      </c>
      <c r="G949" s="16">
        <v>41839</v>
      </c>
      <c r="H949">
        <v>3811</v>
      </c>
      <c r="I949" s="11">
        <f t="shared" si="28"/>
        <v>2014</v>
      </c>
      <c r="J949" s="11">
        <f t="shared" si="29"/>
        <v>7</v>
      </c>
    </row>
    <row r="950" spans="2:10" ht="15" x14ac:dyDescent="0.25">
      <c r="B950">
        <v>5772</v>
      </c>
      <c r="C950">
        <v>5020</v>
      </c>
      <c r="D950" t="s">
        <v>24</v>
      </c>
      <c r="E950">
        <v>400</v>
      </c>
      <c r="F950" t="s">
        <v>49</v>
      </c>
      <c r="G950" s="16">
        <v>41843</v>
      </c>
      <c r="H950">
        <v>7338</v>
      </c>
      <c r="I950" s="11">
        <f t="shared" si="28"/>
        <v>2014</v>
      </c>
      <c r="J950" s="11">
        <f t="shared" si="29"/>
        <v>7</v>
      </c>
    </row>
    <row r="951" spans="2:10" ht="15" x14ac:dyDescent="0.25">
      <c r="B951">
        <v>5773</v>
      </c>
      <c r="C951">
        <v>5054</v>
      </c>
      <c r="D951" t="s">
        <v>35</v>
      </c>
      <c r="E951">
        <v>400</v>
      </c>
      <c r="F951" t="s">
        <v>49</v>
      </c>
      <c r="G951" s="16">
        <v>41843</v>
      </c>
      <c r="H951">
        <v>2750</v>
      </c>
      <c r="I951" s="11">
        <f t="shared" si="28"/>
        <v>2014</v>
      </c>
      <c r="J951" s="11">
        <f t="shared" si="29"/>
        <v>7</v>
      </c>
    </row>
    <row r="952" spans="2:10" ht="15" x14ac:dyDescent="0.25">
      <c r="B952">
        <v>5774</v>
      </c>
      <c r="C952">
        <v>5041</v>
      </c>
      <c r="D952" t="s">
        <v>26</v>
      </c>
      <c r="E952">
        <v>400</v>
      </c>
      <c r="F952" t="s">
        <v>49</v>
      </c>
      <c r="G952" s="16">
        <v>41827</v>
      </c>
      <c r="H952">
        <v>7916</v>
      </c>
      <c r="I952" s="11">
        <f t="shared" si="28"/>
        <v>2014</v>
      </c>
      <c r="J952" s="11">
        <f t="shared" si="29"/>
        <v>7</v>
      </c>
    </row>
    <row r="953" spans="2:10" ht="15" x14ac:dyDescent="0.25">
      <c r="B953">
        <v>5775</v>
      </c>
      <c r="C953">
        <v>5040</v>
      </c>
      <c r="D953" t="s">
        <v>34</v>
      </c>
      <c r="E953">
        <v>400</v>
      </c>
      <c r="F953" t="s">
        <v>49</v>
      </c>
      <c r="G953" s="16">
        <v>41847</v>
      </c>
      <c r="H953">
        <v>7324</v>
      </c>
      <c r="I953" s="11">
        <f t="shared" si="28"/>
        <v>2014</v>
      </c>
      <c r="J953" s="11">
        <f t="shared" si="29"/>
        <v>7</v>
      </c>
    </row>
    <row r="954" spans="2:10" ht="15" x14ac:dyDescent="0.25">
      <c r="B954">
        <v>5776</v>
      </c>
      <c r="C954">
        <v>5056</v>
      </c>
      <c r="D954" t="s">
        <v>33</v>
      </c>
      <c r="E954">
        <v>400</v>
      </c>
      <c r="F954" t="s">
        <v>49</v>
      </c>
      <c r="G954" s="16">
        <v>41831</v>
      </c>
      <c r="H954">
        <v>1072</v>
      </c>
      <c r="I954" s="11">
        <f t="shared" si="28"/>
        <v>2014</v>
      </c>
      <c r="J954" s="11">
        <f t="shared" si="29"/>
        <v>7</v>
      </c>
    </row>
    <row r="955" spans="2:10" ht="15" x14ac:dyDescent="0.25">
      <c r="B955">
        <v>5777</v>
      </c>
      <c r="C955">
        <v>5021</v>
      </c>
      <c r="D955" t="s">
        <v>29</v>
      </c>
      <c r="E955">
        <v>400</v>
      </c>
      <c r="F955" t="s">
        <v>49</v>
      </c>
      <c r="G955" s="16">
        <v>41846</v>
      </c>
      <c r="H955">
        <v>4328</v>
      </c>
      <c r="I955" s="11">
        <f t="shared" si="28"/>
        <v>2014</v>
      </c>
      <c r="J955" s="11">
        <f t="shared" si="29"/>
        <v>7</v>
      </c>
    </row>
    <row r="956" spans="2:10" ht="15" x14ac:dyDescent="0.25">
      <c r="B956">
        <v>5778</v>
      </c>
      <c r="C956">
        <v>5022</v>
      </c>
      <c r="D956" t="s">
        <v>31</v>
      </c>
      <c r="E956">
        <v>400</v>
      </c>
      <c r="F956" t="s">
        <v>49</v>
      </c>
      <c r="G956" s="16">
        <v>41832</v>
      </c>
      <c r="H956">
        <v>1515</v>
      </c>
      <c r="I956" s="11">
        <f t="shared" si="28"/>
        <v>2014</v>
      </c>
      <c r="J956" s="11">
        <f t="shared" si="29"/>
        <v>7</v>
      </c>
    </row>
    <row r="957" spans="2:10" ht="15" x14ac:dyDescent="0.25">
      <c r="B957">
        <v>5779</v>
      </c>
      <c r="C957">
        <v>5051</v>
      </c>
      <c r="D957" t="s">
        <v>28</v>
      </c>
      <c r="E957">
        <v>400</v>
      </c>
      <c r="F957" t="s">
        <v>49</v>
      </c>
      <c r="G957" s="16">
        <v>41836</v>
      </c>
      <c r="H957">
        <v>7615</v>
      </c>
      <c r="I957" s="11">
        <f t="shared" si="28"/>
        <v>2014</v>
      </c>
      <c r="J957" s="11">
        <f t="shared" si="29"/>
        <v>7</v>
      </c>
    </row>
    <row r="958" spans="2:10" ht="15" x14ac:dyDescent="0.25">
      <c r="B958">
        <v>5780</v>
      </c>
      <c r="C958">
        <v>5030</v>
      </c>
      <c r="D958" t="s">
        <v>32</v>
      </c>
      <c r="E958">
        <v>400</v>
      </c>
      <c r="F958" t="s">
        <v>49</v>
      </c>
      <c r="G958" s="16">
        <v>41844</v>
      </c>
      <c r="H958">
        <v>8597</v>
      </c>
      <c r="I958" s="11">
        <f t="shared" si="28"/>
        <v>2014</v>
      </c>
      <c r="J958" s="11">
        <f t="shared" si="29"/>
        <v>7</v>
      </c>
    </row>
    <row r="959" spans="2:10" ht="15" x14ac:dyDescent="0.25">
      <c r="B959">
        <v>5781</v>
      </c>
      <c r="C959">
        <v>5055</v>
      </c>
      <c r="D959" t="s">
        <v>25</v>
      </c>
      <c r="E959">
        <v>400</v>
      </c>
      <c r="F959" t="s">
        <v>49</v>
      </c>
      <c r="G959" s="16">
        <v>41829</v>
      </c>
      <c r="H959">
        <v>536</v>
      </c>
      <c r="I959" s="11">
        <f t="shared" si="28"/>
        <v>2014</v>
      </c>
      <c r="J959" s="11">
        <f t="shared" si="29"/>
        <v>7</v>
      </c>
    </row>
    <row r="960" spans="2:10" ht="15" x14ac:dyDescent="0.25">
      <c r="B960">
        <v>5782</v>
      </c>
      <c r="C960">
        <v>5053</v>
      </c>
      <c r="D960" t="s">
        <v>27</v>
      </c>
      <c r="E960">
        <v>400</v>
      </c>
      <c r="F960" t="s">
        <v>49</v>
      </c>
      <c r="G960" s="16">
        <v>41829</v>
      </c>
      <c r="H960">
        <v>2631</v>
      </c>
      <c r="I960" s="11">
        <f t="shared" si="28"/>
        <v>2014</v>
      </c>
      <c r="J960" s="11">
        <f t="shared" si="29"/>
        <v>7</v>
      </c>
    </row>
    <row r="961" spans="2:10" ht="15" hidden="1" x14ac:dyDescent="0.25">
      <c r="B961">
        <v>5783</v>
      </c>
      <c r="C961">
        <v>5052</v>
      </c>
      <c r="D961" t="s">
        <v>30</v>
      </c>
      <c r="E961">
        <v>305</v>
      </c>
      <c r="F961" t="s">
        <v>34</v>
      </c>
      <c r="G961" s="16">
        <v>41834</v>
      </c>
      <c r="H961">
        <v>7248</v>
      </c>
      <c r="I961" s="11">
        <f t="shared" si="28"/>
        <v>2014</v>
      </c>
      <c r="J961" s="11">
        <f t="shared" si="29"/>
        <v>7</v>
      </c>
    </row>
    <row r="962" spans="2:10" ht="15" hidden="1" x14ac:dyDescent="0.25">
      <c r="B962">
        <v>5784</v>
      </c>
      <c r="C962">
        <v>5050</v>
      </c>
      <c r="D962" t="s">
        <v>36</v>
      </c>
      <c r="E962">
        <v>305</v>
      </c>
      <c r="F962" t="s">
        <v>34</v>
      </c>
      <c r="G962" s="16">
        <v>41843</v>
      </c>
      <c r="H962">
        <v>6697</v>
      </c>
      <c r="I962" s="11">
        <f t="shared" si="28"/>
        <v>2014</v>
      </c>
      <c r="J962" s="11">
        <f t="shared" si="29"/>
        <v>7</v>
      </c>
    </row>
    <row r="963" spans="2:10" ht="15" hidden="1" x14ac:dyDescent="0.25">
      <c r="B963">
        <v>5785</v>
      </c>
      <c r="C963">
        <v>5020</v>
      </c>
      <c r="D963" t="s">
        <v>24</v>
      </c>
      <c r="E963">
        <v>305</v>
      </c>
      <c r="F963" t="s">
        <v>34</v>
      </c>
      <c r="G963" s="16">
        <v>41850</v>
      </c>
      <c r="H963">
        <v>9767</v>
      </c>
      <c r="I963" s="11">
        <f t="shared" si="28"/>
        <v>2014</v>
      </c>
      <c r="J963" s="11">
        <f t="shared" si="29"/>
        <v>7</v>
      </c>
    </row>
    <row r="964" spans="2:10" ht="15" hidden="1" x14ac:dyDescent="0.25">
      <c r="B964">
        <v>5786</v>
      </c>
      <c r="C964">
        <v>5054</v>
      </c>
      <c r="D964" t="s">
        <v>35</v>
      </c>
      <c r="E964">
        <v>305</v>
      </c>
      <c r="F964" t="s">
        <v>34</v>
      </c>
      <c r="G964" s="16">
        <v>41848</v>
      </c>
      <c r="H964">
        <v>5708</v>
      </c>
      <c r="I964" s="11">
        <f t="shared" si="28"/>
        <v>2014</v>
      </c>
      <c r="J964" s="11">
        <f t="shared" si="29"/>
        <v>7</v>
      </c>
    </row>
    <row r="965" spans="2:10" ht="15" hidden="1" x14ac:dyDescent="0.25">
      <c r="B965">
        <v>5787</v>
      </c>
      <c r="C965">
        <v>5041</v>
      </c>
      <c r="D965" t="s">
        <v>26</v>
      </c>
      <c r="E965">
        <v>305</v>
      </c>
      <c r="F965" t="s">
        <v>34</v>
      </c>
      <c r="G965" s="16">
        <v>41851</v>
      </c>
      <c r="H965">
        <v>1982</v>
      </c>
      <c r="I965" s="11">
        <f t="shared" si="28"/>
        <v>2014</v>
      </c>
      <c r="J965" s="11">
        <f t="shared" si="29"/>
        <v>7</v>
      </c>
    </row>
    <row r="966" spans="2:10" ht="15" hidden="1" x14ac:dyDescent="0.25">
      <c r="B966">
        <v>5788</v>
      </c>
      <c r="C966">
        <v>5040</v>
      </c>
      <c r="D966" t="s">
        <v>34</v>
      </c>
      <c r="E966">
        <v>305</v>
      </c>
      <c r="F966" t="s">
        <v>34</v>
      </c>
      <c r="G966" s="16">
        <v>41839</v>
      </c>
      <c r="H966">
        <v>9975</v>
      </c>
      <c r="I966" s="11">
        <f t="shared" si="28"/>
        <v>2014</v>
      </c>
      <c r="J966" s="11">
        <f t="shared" si="29"/>
        <v>7</v>
      </c>
    </row>
    <row r="967" spans="2:10" ht="15" hidden="1" x14ac:dyDescent="0.25">
      <c r="B967">
        <v>5789</v>
      </c>
      <c r="C967">
        <v>5056</v>
      </c>
      <c r="D967" t="s">
        <v>33</v>
      </c>
      <c r="E967">
        <v>305</v>
      </c>
      <c r="F967" t="s">
        <v>34</v>
      </c>
      <c r="G967" s="16">
        <v>41823</v>
      </c>
      <c r="H967">
        <v>975</v>
      </c>
      <c r="I967" s="11">
        <f t="shared" si="28"/>
        <v>2014</v>
      </c>
      <c r="J967" s="11">
        <f t="shared" si="29"/>
        <v>7</v>
      </c>
    </row>
    <row r="968" spans="2:10" ht="15" hidden="1" x14ac:dyDescent="0.25">
      <c r="B968">
        <v>5790</v>
      </c>
      <c r="C968">
        <v>5021</v>
      </c>
      <c r="D968" t="s">
        <v>29</v>
      </c>
      <c r="E968">
        <v>305</v>
      </c>
      <c r="F968" t="s">
        <v>34</v>
      </c>
      <c r="G968" s="16">
        <v>41830</v>
      </c>
      <c r="H968">
        <v>9860</v>
      </c>
      <c r="I968" s="11">
        <f t="shared" si="28"/>
        <v>2014</v>
      </c>
      <c r="J968" s="11">
        <f t="shared" si="29"/>
        <v>7</v>
      </c>
    </row>
    <row r="969" spans="2:10" ht="15" hidden="1" x14ac:dyDescent="0.25">
      <c r="B969">
        <v>5791</v>
      </c>
      <c r="C969">
        <v>5022</v>
      </c>
      <c r="D969" t="s">
        <v>31</v>
      </c>
      <c r="E969">
        <v>305</v>
      </c>
      <c r="F969" t="s">
        <v>34</v>
      </c>
      <c r="G969" s="16">
        <v>41849</v>
      </c>
      <c r="H969">
        <v>7290</v>
      </c>
      <c r="I969" s="11">
        <f t="shared" si="28"/>
        <v>2014</v>
      </c>
      <c r="J969" s="11">
        <f t="shared" si="29"/>
        <v>7</v>
      </c>
    </row>
    <row r="970" spans="2:10" ht="15" hidden="1" x14ac:dyDescent="0.25">
      <c r="B970">
        <v>5792</v>
      </c>
      <c r="C970">
        <v>5051</v>
      </c>
      <c r="D970" t="s">
        <v>28</v>
      </c>
      <c r="E970">
        <v>305</v>
      </c>
      <c r="F970" t="s">
        <v>34</v>
      </c>
      <c r="G970" s="16">
        <v>41850</v>
      </c>
      <c r="H970">
        <v>5302</v>
      </c>
      <c r="I970" s="11">
        <f t="shared" si="28"/>
        <v>2014</v>
      </c>
      <c r="J970" s="11">
        <f t="shared" si="29"/>
        <v>7</v>
      </c>
    </row>
    <row r="971" spans="2:10" ht="15" hidden="1" x14ac:dyDescent="0.25">
      <c r="B971">
        <v>5793</v>
      </c>
      <c r="C971">
        <v>5030</v>
      </c>
      <c r="D971" t="s">
        <v>32</v>
      </c>
      <c r="E971">
        <v>305</v>
      </c>
      <c r="F971" t="s">
        <v>34</v>
      </c>
      <c r="G971" s="16">
        <v>41824</v>
      </c>
      <c r="H971">
        <v>6000</v>
      </c>
      <c r="I971" s="11">
        <f t="shared" si="28"/>
        <v>2014</v>
      </c>
      <c r="J971" s="11">
        <f t="shared" si="29"/>
        <v>7</v>
      </c>
    </row>
    <row r="972" spans="2:10" ht="15" hidden="1" x14ac:dyDescent="0.25">
      <c r="B972">
        <v>5794</v>
      </c>
      <c r="C972">
        <v>5055</v>
      </c>
      <c r="D972" t="s">
        <v>25</v>
      </c>
      <c r="E972">
        <v>305</v>
      </c>
      <c r="F972" t="s">
        <v>34</v>
      </c>
      <c r="G972" s="16">
        <v>41848</v>
      </c>
      <c r="H972">
        <v>6035</v>
      </c>
      <c r="I972" s="11">
        <f t="shared" ref="I972:I1035" si="30">YEAR(G972)</f>
        <v>2014</v>
      </c>
      <c r="J972" s="11">
        <f t="shared" ref="J972:J1035" si="31">MONTH(G972)</f>
        <v>7</v>
      </c>
    </row>
    <row r="973" spans="2:10" ht="15" hidden="1" x14ac:dyDescent="0.25">
      <c r="B973">
        <v>5795</v>
      </c>
      <c r="C973">
        <v>5053</v>
      </c>
      <c r="D973" t="s">
        <v>27</v>
      </c>
      <c r="E973">
        <v>305</v>
      </c>
      <c r="F973" t="s">
        <v>34</v>
      </c>
      <c r="G973" s="16">
        <v>41827</v>
      </c>
      <c r="H973">
        <v>2621</v>
      </c>
      <c r="I973" s="11">
        <f t="shared" si="30"/>
        <v>2014</v>
      </c>
      <c r="J973" s="11">
        <f t="shared" si="31"/>
        <v>7</v>
      </c>
    </row>
    <row r="974" spans="2:10" ht="15" hidden="1" x14ac:dyDescent="0.25">
      <c r="B974">
        <v>5796</v>
      </c>
      <c r="C974">
        <v>5052</v>
      </c>
      <c r="D974" t="s">
        <v>30</v>
      </c>
      <c r="E974">
        <v>102</v>
      </c>
      <c r="F974" t="s">
        <v>55</v>
      </c>
      <c r="G974" s="16">
        <v>41833</v>
      </c>
      <c r="H974">
        <v>5750</v>
      </c>
      <c r="I974" s="11">
        <f t="shared" si="30"/>
        <v>2014</v>
      </c>
      <c r="J974" s="11">
        <f t="shared" si="31"/>
        <v>7</v>
      </c>
    </row>
    <row r="975" spans="2:10" ht="15" hidden="1" x14ac:dyDescent="0.25">
      <c r="B975">
        <v>5797</v>
      </c>
      <c r="C975">
        <v>5050</v>
      </c>
      <c r="D975" t="s">
        <v>36</v>
      </c>
      <c r="E975">
        <v>102</v>
      </c>
      <c r="F975" t="s">
        <v>55</v>
      </c>
      <c r="G975" s="16">
        <v>41828</v>
      </c>
      <c r="H975">
        <v>254</v>
      </c>
      <c r="I975" s="11">
        <f t="shared" si="30"/>
        <v>2014</v>
      </c>
      <c r="J975" s="11">
        <f t="shared" si="31"/>
        <v>7</v>
      </c>
    </row>
    <row r="976" spans="2:10" ht="15" hidden="1" x14ac:dyDescent="0.25">
      <c r="B976">
        <v>5798</v>
      </c>
      <c r="C976">
        <v>5020</v>
      </c>
      <c r="D976" t="s">
        <v>24</v>
      </c>
      <c r="E976">
        <v>102</v>
      </c>
      <c r="F976" t="s">
        <v>55</v>
      </c>
      <c r="G976" s="16">
        <v>41839</v>
      </c>
      <c r="H976">
        <v>9189</v>
      </c>
      <c r="I976" s="11">
        <f t="shared" si="30"/>
        <v>2014</v>
      </c>
      <c r="J976" s="11">
        <f t="shared" si="31"/>
        <v>7</v>
      </c>
    </row>
    <row r="977" spans="2:10" ht="15" hidden="1" x14ac:dyDescent="0.25">
      <c r="B977">
        <v>5799</v>
      </c>
      <c r="C977">
        <v>5054</v>
      </c>
      <c r="D977" t="s">
        <v>35</v>
      </c>
      <c r="E977">
        <v>102</v>
      </c>
      <c r="F977" t="s">
        <v>55</v>
      </c>
      <c r="G977" s="16">
        <v>41842</v>
      </c>
      <c r="H977">
        <v>7380</v>
      </c>
      <c r="I977" s="11">
        <f t="shared" si="30"/>
        <v>2014</v>
      </c>
      <c r="J977" s="11">
        <f t="shared" si="31"/>
        <v>7</v>
      </c>
    </row>
    <row r="978" spans="2:10" ht="15" hidden="1" x14ac:dyDescent="0.25">
      <c r="B978">
        <v>5800</v>
      </c>
      <c r="C978">
        <v>5041</v>
      </c>
      <c r="D978" t="s">
        <v>26</v>
      </c>
      <c r="E978">
        <v>102</v>
      </c>
      <c r="F978" t="s">
        <v>55</v>
      </c>
      <c r="G978" s="16">
        <v>41838</v>
      </c>
      <c r="H978">
        <v>9378</v>
      </c>
      <c r="I978" s="11">
        <f t="shared" si="30"/>
        <v>2014</v>
      </c>
      <c r="J978" s="11">
        <f t="shared" si="31"/>
        <v>7</v>
      </c>
    </row>
    <row r="979" spans="2:10" ht="15" hidden="1" x14ac:dyDescent="0.25">
      <c r="B979">
        <v>5801</v>
      </c>
      <c r="C979">
        <v>5040</v>
      </c>
      <c r="D979" t="s">
        <v>34</v>
      </c>
      <c r="E979">
        <v>102</v>
      </c>
      <c r="F979" t="s">
        <v>55</v>
      </c>
      <c r="G979" s="16">
        <v>41829</v>
      </c>
      <c r="H979">
        <v>4682</v>
      </c>
      <c r="I979" s="11">
        <f t="shared" si="30"/>
        <v>2014</v>
      </c>
      <c r="J979" s="11">
        <f t="shared" si="31"/>
        <v>7</v>
      </c>
    </row>
    <row r="980" spans="2:10" ht="15" hidden="1" x14ac:dyDescent="0.25">
      <c r="B980">
        <v>5802</v>
      </c>
      <c r="C980">
        <v>5056</v>
      </c>
      <c r="D980" t="s">
        <v>33</v>
      </c>
      <c r="E980">
        <v>102</v>
      </c>
      <c r="F980" t="s">
        <v>55</v>
      </c>
      <c r="G980" s="16">
        <v>41838</v>
      </c>
      <c r="H980">
        <v>6730</v>
      </c>
      <c r="I980" s="11">
        <f t="shared" si="30"/>
        <v>2014</v>
      </c>
      <c r="J980" s="11">
        <f t="shared" si="31"/>
        <v>7</v>
      </c>
    </row>
    <row r="981" spans="2:10" ht="15" hidden="1" x14ac:dyDescent="0.25">
      <c r="B981">
        <v>5803</v>
      </c>
      <c r="C981">
        <v>5021</v>
      </c>
      <c r="D981" t="s">
        <v>29</v>
      </c>
      <c r="E981">
        <v>102</v>
      </c>
      <c r="F981" t="s">
        <v>55</v>
      </c>
      <c r="G981" s="16">
        <v>41830</v>
      </c>
      <c r="H981">
        <v>2571</v>
      </c>
      <c r="I981" s="11">
        <f t="shared" si="30"/>
        <v>2014</v>
      </c>
      <c r="J981" s="11">
        <f t="shared" si="31"/>
        <v>7</v>
      </c>
    </row>
    <row r="982" spans="2:10" ht="15" hidden="1" x14ac:dyDescent="0.25">
      <c r="B982">
        <v>5804</v>
      </c>
      <c r="C982">
        <v>5022</v>
      </c>
      <c r="D982" t="s">
        <v>31</v>
      </c>
      <c r="E982">
        <v>102</v>
      </c>
      <c r="F982" t="s">
        <v>55</v>
      </c>
      <c r="G982" s="16">
        <v>41842</v>
      </c>
      <c r="H982">
        <v>8501</v>
      </c>
      <c r="I982" s="11">
        <f t="shared" si="30"/>
        <v>2014</v>
      </c>
      <c r="J982" s="11">
        <f t="shared" si="31"/>
        <v>7</v>
      </c>
    </row>
    <row r="983" spans="2:10" ht="15" hidden="1" x14ac:dyDescent="0.25">
      <c r="B983">
        <v>5805</v>
      </c>
      <c r="C983">
        <v>5051</v>
      </c>
      <c r="D983" t="s">
        <v>28</v>
      </c>
      <c r="E983">
        <v>102</v>
      </c>
      <c r="F983" t="s">
        <v>55</v>
      </c>
      <c r="G983" s="16">
        <v>41837</v>
      </c>
      <c r="H983">
        <v>4316</v>
      </c>
      <c r="I983" s="11">
        <f t="shared" si="30"/>
        <v>2014</v>
      </c>
      <c r="J983" s="11">
        <f t="shared" si="31"/>
        <v>7</v>
      </c>
    </row>
    <row r="984" spans="2:10" ht="15" hidden="1" x14ac:dyDescent="0.25">
      <c r="B984">
        <v>5806</v>
      </c>
      <c r="C984">
        <v>5030</v>
      </c>
      <c r="D984" t="s">
        <v>32</v>
      </c>
      <c r="E984">
        <v>102</v>
      </c>
      <c r="F984" t="s">
        <v>55</v>
      </c>
      <c r="G984" s="16">
        <v>41829</v>
      </c>
      <c r="H984">
        <v>7739</v>
      </c>
      <c r="I984" s="11">
        <f t="shared" si="30"/>
        <v>2014</v>
      </c>
      <c r="J984" s="11">
        <f t="shared" si="31"/>
        <v>7</v>
      </c>
    </row>
    <row r="985" spans="2:10" ht="15" hidden="1" x14ac:dyDescent="0.25">
      <c r="B985">
        <v>5807</v>
      </c>
      <c r="C985">
        <v>5055</v>
      </c>
      <c r="D985" t="s">
        <v>25</v>
      </c>
      <c r="E985">
        <v>102</v>
      </c>
      <c r="F985" t="s">
        <v>55</v>
      </c>
      <c r="G985" s="16">
        <v>41837</v>
      </c>
      <c r="H985">
        <v>6172</v>
      </c>
      <c r="I985" s="11">
        <f t="shared" si="30"/>
        <v>2014</v>
      </c>
      <c r="J985" s="11">
        <f t="shared" si="31"/>
        <v>7</v>
      </c>
    </row>
    <row r="986" spans="2:10" ht="15" hidden="1" x14ac:dyDescent="0.25">
      <c r="B986">
        <v>5808</v>
      </c>
      <c r="C986">
        <v>5053</v>
      </c>
      <c r="D986" t="s">
        <v>27</v>
      </c>
      <c r="E986">
        <v>102</v>
      </c>
      <c r="F986" t="s">
        <v>55</v>
      </c>
      <c r="G986" s="16">
        <v>41821</v>
      </c>
      <c r="H986">
        <v>4435</v>
      </c>
      <c r="I986" s="11">
        <f t="shared" si="30"/>
        <v>2014</v>
      </c>
      <c r="J986" s="11">
        <f t="shared" si="31"/>
        <v>7</v>
      </c>
    </row>
    <row r="987" spans="2:10" ht="15" hidden="1" x14ac:dyDescent="0.25">
      <c r="B987">
        <v>5809</v>
      </c>
      <c r="C987">
        <v>5052</v>
      </c>
      <c r="D987" t="s">
        <v>30</v>
      </c>
      <c r="E987">
        <v>206</v>
      </c>
      <c r="F987" t="s">
        <v>54</v>
      </c>
      <c r="G987" s="16">
        <v>41829</v>
      </c>
      <c r="H987">
        <v>1087</v>
      </c>
      <c r="I987" s="11">
        <f t="shared" si="30"/>
        <v>2014</v>
      </c>
      <c r="J987" s="11">
        <f t="shared" si="31"/>
        <v>7</v>
      </c>
    </row>
    <row r="988" spans="2:10" ht="15" hidden="1" x14ac:dyDescent="0.25">
      <c r="B988">
        <v>5810</v>
      </c>
      <c r="C988">
        <v>5050</v>
      </c>
      <c r="D988" t="s">
        <v>36</v>
      </c>
      <c r="E988">
        <v>206</v>
      </c>
      <c r="F988" t="s">
        <v>54</v>
      </c>
      <c r="G988" s="16">
        <v>41846</v>
      </c>
      <c r="H988">
        <v>8660</v>
      </c>
      <c r="I988" s="11">
        <f t="shared" si="30"/>
        <v>2014</v>
      </c>
      <c r="J988" s="11">
        <f t="shared" si="31"/>
        <v>7</v>
      </c>
    </row>
    <row r="989" spans="2:10" ht="15" hidden="1" x14ac:dyDescent="0.25">
      <c r="B989">
        <v>5811</v>
      </c>
      <c r="C989">
        <v>5020</v>
      </c>
      <c r="D989" t="s">
        <v>24</v>
      </c>
      <c r="E989">
        <v>206</v>
      </c>
      <c r="F989" t="s">
        <v>54</v>
      </c>
      <c r="G989" s="16">
        <v>41840</v>
      </c>
      <c r="H989">
        <v>450</v>
      </c>
      <c r="I989" s="11">
        <f t="shared" si="30"/>
        <v>2014</v>
      </c>
      <c r="J989" s="11">
        <f t="shared" si="31"/>
        <v>7</v>
      </c>
    </row>
    <row r="990" spans="2:10" ht="15" hidden="1" x14ac:dyDescent="0.25">
      <c r="B990">
        <v>5812</v>
      </c>
      <c r="C990">
        <v>5054</v>
      </c>
      <c r="D990" t="s">
        <v>35</v>
      </c>
      <c r="E990">
        <v>206</v>
      </c>
      <c r="F990" t="s">
        <v>54</v>
      </c>
      <c r="G990" s="16">
        <v>41828</v>
      </c>
      <c r="H990">
        <v>4504</v>
      </c>
      <c r="I990" s="11">
        <f t="shared" si="30"/>
        <v>2014</v>
      </c>
      <c r="J990" s="11">
        <f t="shared" si="31"/>
        <v>7</v>
      </c>
    </row>
    <row r="991" spans="2:10" ht="15" hidden="1" x14ac:dyDescent="0.25">
      <c r="B991">
        <v>5813</v>
      </c>
      <c r="C991">
        <v>5041</v>
      </c>
      <c r="D991" t="s">
        <v>26</v>
      </c>
      <c r="E991">
        <v>206</v>
      </c>
      <c r="F991" t="s">
        <v>54</v>
      </c>
      <c r="G991" s="16">
        <v>41837</v>
      </c>
      <c r="H991">
        <v>2377</v>
      </c>
      <c r="I991" s="11">
        <f t="shared" si="30"/>
        <v>2014</v>
      </c>
      <c r="J991" s="11">
        <f t="shared" si="31"/>
        <v>7</v>
      </c>
    </row>
    <row r="992" spans="2:10" ht="15" hidden="1" x14ac:dyDescent="0.25">
      <c r="B992">
        <v>5814</v>
      </c>
      <c r="C992">
        <v>5040</v>
      </c>
      <c r="D992" t="s">
        <v>34</v>
      </c>
      <c r="E992">
        <v>206</v>
      </c>
      <c r="F992" t="s">
        <v>54</v>
      </c>
      <c r="G992" s="16">
        <v>41823</v>
      </c>
      <c r="H992">
        <v>4444</v>
      </c>
      <c r="I992" s="11">
        <f t="shared" si="30"/>
        <v>2014</v>
      </c>
      <c r="J992" s="11">
        <f t="shared" si="31"/>
        <v>7</v>
      </c>
    </row>
    <row r="993" spans="2:10" ht="15" hidden="1" x14ac:dyDescent="0.25">
      <c r="B993">
        <v>5815</v>
      </c>
      <c r="C993">
        <v>5056</v>
      </c>
      <c r="D993" t="s">
        <v>33</v>
      </c>
      <c r="E993">
        <v>206</v>
      </c>
      <c r="F993" t="s">
        <v>54</v>
      </c>
      <c r="G993" s="16">
        <v>41822</v>
      </c>
      <c r="H993">
        <v>5992</v>
      </c>
      <c r="I993" s="11">
        <f t="shared" si="30"/>
        <v>2014</v>
      </c>
      <c r="J993" s="11">
        <f t="shared" si="31"/>
        <v>7</v>
      </c>
    </row>
    <row r="994" spans="2:10" ht="15" hidden="1" x14ac:dyDescent="0.25">
      <c r="B994">
        <v>5816</v>
      </c>
      <c r="C994">
        <v>5021</v>
      </c>
      <c r="D994" t="s">
        <v>29</v>
      </c>
      <c r="E994">
        <v>206</v>
      </c>
      <c r="F994" t="s">
        <v>54</v>
      </c>
      <c r="G994" s="16">
        <v>41835</v>
      </c>
      <c r="H994">
        <v>2732</v>
      </c>
      <c r="I994" s="11">
        <f t="shared" si="30"/>
        <v>2014</v>
      </c>
      <c r="J994" s="11">
        <f t="shared" si="31"/>
        <v>7</v>
      </c>
    </row>
    <row r="995" spans="2:10" ht="15" hidden="1" x14ac:dyDescent="0.25">
      <c r="B995">
        <v>5817</v>
      </c>
      <c r="C995">
        <v>5022</v>
      </c>
      <c r="D995" t="s">
        <v>31</v>
      </c>
      <c r="E995">
        <v>206</v>
      </c>
      <c r="F995" t="s">
        <v>54</v>
      </c>
      <c r="G995" s="16">
        <v>41844</v>
      </c>
      <c r="H995">
        <v>1041</v>
      </c>
      <c r="I995" s="11">
        <f t="shared" si="30"/>
        <v>2014</v>
      </c>
      <c r="J995" s="11">
        <f t="shared" si="31"/>
        <v>7</v>
      </c>
    </row>
    <row r="996" spans="2:10" ht="15" hidden="1" x14ac:dyDescent="0.25">
      <c r="B996">
        <v>5818</v>
      </c>
      <c r="C996">
        <v>5051</v>
      </c>
      <c r="D996" t="s">
        <v>28</v>
      </c>
      <c r="E996">
        <v>206</v>
      </c>
      <c r="F996" t="s">
        <v>54</v>
      </c>
      <c r="G996" s="16">
        <v>41839</v>
      </c>
      <c r="H996">
        <v>531</v>
      </c>
      <c r="I996" s="11">
        <f t="shared" si="30"/>
        <v>2014</v>
      </c>
      <c r="J996" s="11">
        <f t="shared" si="31"/>
        <v>7</v>
      </c>
    </row>
    <row r="997" spans="2:10" ht="15" hidden="1" x14ac:dyDescent="0.25">
      <c r="B997">
        <v>5819</v>
      </c>
      <c r="C997">
        <v>5030</v>
      </c>
      <c r="D997" t="s">
        <v>32</v>
      </c>
      <c r="E997">
        <v>206</v>
      </c>
      <c r="F997" t="s">
        <v>54</v>
      </c>
      <c r="G997" s="16">
        <v>41826</v>
      </c>
      <c r="H997">
        <v>7887</v>
      </c>
      <c r="I997" s="11">
        <f t="shared" si="30"/>
        <v>2014</v>
      </c>
      <c r="J997" s="11">
        <f t="shared" si="31"/>
        <v>7</v>
      </c>
    </row>
    <row r="998" spans="2:10" ht="15" hidden="1" x14ac:dyDescent="0.25">
      <c r="B998">
        <v>5820</v>
      </c>
      <c r="C998">
        <v>5055</v>
      </c>
      <c r="D998" t="s">
        <v>25</v>
      </c>
      <c r="E998">
        <v>206</v>
      </c>
      <c r="F998" t="s">
        <v>54</v>
      </c>
      <c r="G998" s="16">
        <v>41845</v>
      </c>
      <c r="H998">
        <v>7304</v>
      </c>
      <c r="I998" s="11">
        <f t="shared" si="30"/>
        <v>2014</v>
      </c>
      <c r="J998" s="11">
        <f t="shared" si="31"/>
        <v>7</v>
      </c>
    </row>
    <row r="999" spans="2:10" ht="15" hidden="1" x14ac:dyDescent="0.25">
      <c r="B999">
        <v>5821</v>
      </c>
      <c r="C999">
        <v>5053</v>
      </c>
      <c r="D999" t="s">
        <v>27</v>
      </c>
      <c r="E999">
        <v>206</v>
      </c>
      <c r="F999" t="s">
        <v>54</v>
      </c>
      <c r="G999" s="16">
        <v>41839</v>
      </c>
      <c r="H999">
        <v>8825</v>
      </c>
      <c r="I999" s="11">
        <f t="shared" si="30"/>
        <v>2014</v>
      </c>
      <c r="J999" s="11">
        <f t="shared" si="31"/>
        <v>7</v>
      </c>
    </row>
    <row r="1000" spans="2:10" ht="15" hidden="1" x14ac:dyDescent="0.25">
      <c r="B1000">
        <v>5822</v>
      </c>
      <c r="C1000">
        <v>5052</v>
      </c>
      <c r="D1000" t="s">
        <v>30</v>
      </c>
      <c r="E1000">
        <v>202</v>
      </c>
      <c r="F1000" t="s">
        <v>62</v>
      </c>
      <c r="G1000" s="16">
        <v>41862</v>
      </c>
      <c r="H1000">
        <v>4025</v>
      </c>
      <c r="I1000" s="11">
        <f t="shared" si="30"/>
        <v>2014</v>
      </c>
      <c r="J1000" s="11">
        <f t="shared" si="31"/>
        <v>8</v>
      </c>
    </row>
    <row r="1001" spans="2:10" ht="15" hidden="1" x14ac:dyDescent="0.25">
      <c r="B1001">
        <v>5823</v>
      </c>
      <c r="C1001">
        <v>5050</v>
      </c>
      <c r="D1001" t="s">
        <v>36</v>
      </c>
      <c r="E1001">
        <v>202</v>
      </c>
      <c r="F1001" t="s">
        <v>62</v>
      </c>
      <c r="G1001" s="16">
        <v>41868</v>
      </c>
      <c r="H1001">
        <v>4382</v>
      </c>
      <c r="I1001" s="11">
        <f t="shared" si="30"/>
        <v>2014</v>
      </c>
      <c r="J1001" s="11">
        <f t="shared" si="31"/>
        <v>8</v>
      </c>
    </row>
    <row r="1002" spans="2:10" ht="15" hidden="1" x14ac:dyDescent="0.25">
      <c r="B1002">
        <v>5824</v>
      </c>
      <c r="C1002">
        <v>5020</v>
      </c>
      <c r="D1002" t="s">
        <v>24</v>
      </c>
      <c r="E1002">
        <v>202</v>
      </c>
      <c r="F1002" t="s">
        <v>62</v>
      </c>
      <c r="G1002" s="16">
        <v>41881</v>
      </c>
      <c r="H1002">
        <v>9402</v>
      </c>
      <c r="I1002" s="11">
        <f t="shared" si="30"/>
        <v>2014</v>
      </c>
      <c r="J1002" s="11">
        <f t="shared" si="31"/>
        <v>8</v>
      </c>
    </row>
    <row r="1003" spans="2:10" ht="15" hidden="1" x14ac:dyDescent="0.25">
      <c r="B1003">
        <v>5825</v>
      </c>
      <c r="C1003">
        <v>5054</v>
      </c>
      <c r="D1003" t="s">
        <v>35</v>
      </c>
      <c r="E1003">
        <v>202</v>
      </c>
      <c r="F1003" t="s">
        <v>62</v>
      </c>
      <c r="G1003" s="16">
        <v>41853</v>
      </c>
      <c r="H1003">
        <v>8084</v>
      </c>
      <c r="I1003" s="11">
        <f t="shared" si="30"/>
        <v>2014</v>
      </c>
      <c r="J1003" s="11">
        <f t="shared" si="31"/>
        <v>8</v>
      </c>
    </row>
    <row r="1004" spans="2:10" ht="15" hidden="1" x14ac:dyDescent="0.25">
      <c r="B1004">
        <v>5826</v>
      </c>
      <c r="C1004">
        <v>5041</v>
      </c>
      <c r="D1004" t="s">
        <v>26</v>
      </c>
      <c r="E1004">
        <v>202</v>
      </c>
      <c r="F1004" t="s">
        <v>62</v>
      </c>
      <c r="G1004" s="16">
        <v>41859</v>
      </c>
      <c r="H1004">
        <v>6691</v>
      </c>
      <c r="I1004" s="11">
        <f t="shared" si="30"/>
        <v>2014</v>
      </c>
      <c r="J1004" s="11">
        <f t="shared" si="31"/>
        <v>8</v>
      </c>
    </row>
    <row r="1005" spans="2:10" ht="15" hidden="1" x14ac:dyDescent="0.25">
      <c r="B1005">
        <v>5827</v>
      </c>
      <c r="C1005">
        <v>5040</v>
      </c>
      <c r="D1005" t="s">
        <v>34</v>
      </c>
      <c r="E1005">
        <v>202</v>
      </c>
      <c r="F1005" t="s">
        <v>62</v>
      </c>
      <c r="G1005" s="16">
        <v>41866</v>
      </c>
      <c r="H1005">
        <v>2006</v>
      </c>
      <c r="I1005" s="11">
        <f t="shared" si="30"/>
        <v>2014</v>
      </c>
      <c r="J1005" s="11">
        <f t="shared" si="31"/>
        <v>8</v>
      </c>
    </row>
    <row r="1006" spans="2:10" ht="15" hidden="1" x14ac:dyDescent="0.25">
      <c r="B1006">
        <v>5828</v>
      </c>
      <c r="C1006">
        <v>5056</v>
      </c>
      <c r="D1006" t="s">
        <v>33</v>
      </c>
      <c r="E1006">
        <v>202</v>
      </c>
      <c r="F1006" t="s">
        <v>62</v>
      </c>
      <c r="G1006" s="16">
        <v>41852</v>
      </c>
      <c r="H1006">
        <v>4094</v>
      </c>
      <c r="I1006" s="11">
        <f t="shared" si="30"/>
        <v>2014</v>
      </c>
      <c r="J1006" s="11">
        <f t="shared" si="31"/>
        <v>8</v>
      </c>
    </row>
    <row r="1007" spans="2:10" ht="15" hidden="1" x14ac:dyDescent="0.25">
      <c r="B1007">
        <v>5829</v>
      </c>
      <c r="C1007">
        <v>5021</v>
      </c>
      <c r="D1007" t="s">
        <v>29</v>
      </c>
      <c r="E1007">
        <v>202</v>
      </c>
      <c r="F1007" t="s">
        <v>62</v>
      </c>
      <c r="G1007" s="16">
        <v>41858</v>
      </c>
      <c r="H1007">
        <v>3694</v>
      </c>
      <c r="I1007" s="11">
        <f t="shared" si="30"/>
        <v>2014</v>
      </c>
      <c r="J1007" s="11">
        <f t="shared" si="31"/>
        <v>8</v>
      </c>
    </row>
    <row r="1008" spans="2:10" ht="15" hidden="1" x14ac:dyDescent="0.25">
      <c r="B1008">
        <v>5830</v>
      </c>
      <c r="C1008">
        <v>5022</v>
      </c>
      <c r="D1008" t="s">
        <v>31</v>
      </c>
      <c r="E1008">
        <v>202</v>
      </c>
      <c r="F1008" t="s">
        <v>62</v>
      </c>
      <c r="G1008" s="16">
        <v>41877</v>
      </c>
      <c r="H1008">
        <v>8420</v>
      </c>
      <c r="I1008" s="11">
        <f t="shared" si="30"/>
        <v>2014</v>
      </c>
      <c r="J1008" s="11">
        <f t="shared" si="31"/>
        <v>8</v>
      </c>
    </row>
    <row r="1009" spans="2:10" ht="15" hidden="1" x14ac:dyDescent="0.25">
      <c r="B1009">
        <v>5831</v>
      </c>
      <c r="C1009">
        <v>5051</v>
      </c>
      <c r="D1009" t="s">
        <v>28</v>
      </c>
      <c r="E1009">
        <v>202</v>
      </c>
      <c r="F1009" t="s">
        <v>62</v>
      </c>
      <c r="G1009" s="16">
        <v>41874</v>
      </c>
      <c r="H1009">
        <v>1601</v>
      </c>
      <c r="I1009" s="11">
        <f t="shared" si="30"/>
        <v>2014</v>
      </c>
      <c r="J1009" s="11">
        <f t="shared" si="31"/>
        <v>8</v>
      </c>
    </row>
    <row r="1010" spans="2:10" ht="15" hidden="1" x14ac:dyDescent="0.25">
      <c r="B1010">
        <v>5832</v>
      </c>
      <c r="C1010">
        <v>5030</v>
      </c>
      <c r="D1010" t="s">
        <v>32</v>
      </c>
      <c r="E1010">
        <v>202</v>
      </c>
      <c r="F1010" t="s">
        <v>62</v>
      </c>
      <c r="G1010" s="16">
        <v>41873</v>
      </c>
      <c r="H1010">
        <v>7430</v>
      </c>
      <c r="I1010" s="11">
        <f t="shared" si="30"/>
        <v>2014</v>
      </c>
      <c r="J1010" s="11">
        <f t="shared" si="31"/>
        <v>8</v>
      </c>
    </row>
    <row r="1011" spans="2:10" ht="15" hidden="1" x14ac:dyDescent="0.25">
      <c r="B1011">
        <v>5833</v>
      </c>
      <c r="C1011">
        <v>5055</v>
      </c>
      <c r="D1011" t="s">
        <v>25</v>
      </c>
      <c r="E1011">
        <v>202</v>
      </c>
      <c r="F1011" t="s">
        <v>62</v>
      </c>
      <c r="G1011" s="16">
        <v>41879</v>
      </c>
      <c r="H1011">
        <v>3202</v>
      </c>
      <c r="I1011" s="11">
        <f t="shared" si="30"/>
        <v>2014</v>
      </c>
      <c r="J1011" s="11">
        <f t="shared" si="31"/>
        <v>8</v>
      </c>
    </row>
    <row r="1012" spans="2:10" ht="15" hidden="1" x14ac:dyDescent="0.25">
      <c r="B1012">
        <v>5834</v>
      </c>
      <c r="C1012">
        <v>5053</v>
      </c>
      <c r="D1012" t="s">
        <v>27</v>
      </c>
      <c r="E1012">
        <v>202</v>
      </c>
      <c r="F1012" t="s">
        <v>62</v>
      </c>
      <c r="G1012" s="16">
        <v>41862</v>
      </c>
      <c r="H1012">
        <v>2520</v>
      </c>
      <c r="I1012" s="11">
        <f t="shared" si="30"/>
        <v>2014</v>
      </c>
      <c r="J1012" s="11">
        <f t="shared" si="31"/>
        <v>8</v>
      </c>
    </row>
    <row r="1013" spans="2:10" ht="15" hidden="1" x14ac:dyDescent="0.25">
      <c r="B1013">
        <v>5835</v>
      </c>
      <c r="C1013">
        <v>5052</v>
      </c>
      <c r="D1013" t="s">
        <v>30</v>
      </c>
      <c r="E1013">
        <v>301</v>
      </c>
      <c r="F1013" t="s">
        <v>61</v>
      </c>
      <c r="G1013" s="16">
        <v>41880</v>
      </c>
      <c r="H1013">
        <v>5970</v>
      </c>
      <c r="I1013" s="11">
        <f t="shared" si="30"/>
        <v>2014</v>
      </c>
      <c r="J1013" s="11">
        <f t="shared" si="31"/>
        <v>8</v>
      </c>
    </row>
    <row r="1014" spans="2:10" ht="15" hidden="1" x14ac:dyDescent="0.25">
      <c r="B1014">
        <v>5836</v>
      </c>
      <c r="C1014">
        <v>5050</v>
      </c>
      <c r="D1014" t="s">
        <v>36</v>
      </c>
      <c r="E1014">
        <v>301</v>
      </c>
      <c r="F1014" t="s">
        <v>61</v>
      </c>
      <c r="G1014" s="16">
        <v>41863</v>
      </c>
      <c r="H1014">
        <v>4612</v>
      </c>
      <c r="I1014" s="11">
        <f t="shared" si="30"/>
        <v>2014</v>
      </c>
      <c r="J1014" s="11">
        <f t="shared" si="31"/>
        <v>8</v>
      </c>
    </row>
    <row r="1015" spans="2:10" ht="15" hidden="1" x14ac:dyDescent="0.25">
      <c r="B1015">
        <v>5837</v>
      </c>
      <c r="C1015">
        <v>5020</v>
      </c>
      <c r="D1015" t="s">
        <v>24</v>
      </c>
      <c r="E1015">
        <v>301</v>
      </c>
      <c r="F1015" t="s">
        <v>61</v>
      </c>
      <c r="G1015" s="16">
        <v>41873</v>
      </c>
      <c r="H1015">
        <v>8518</v>
      </c>
      <c r="I1015" s="11">
        <f t="shared" si="30"/>
        <v>2014</v>
      </c>
      <c r="J1015" s="11">
        <f t="shared" si="31"/>
        <v>8</v>
      </c>
    </row>
    <row r="1016" spans="2:10" ht="15" hidden="1" x14ac:dyDescent="0.25">
      <c r="B1016">
        <v>5838</v>
      </c>
      <c r="C1016">
        <v>5054</v>
      </c>
      <c r="D1016" t="s">
        <v>35</v>
      </c>
      <c r="E1016">
        <v>301</v>
      </c>
      <c r="F1016" t="s">
        <v>61</v>
      </c>
      <c r="G1016" s="16">
        <v>41857</v>
      </c>
      <c r="H1016">
        <v>8595</v>
      </c>
      <c r="I1016" s="11">
        <f t="shared" si="30"/>
        <v>2014</v>
      </c>
      <c r="J1016" s="11">
        <f t="shared" si="31"/>
        <v>8</v>
      </c>
    </row>
    <row r="1017" spans="2:10" ht="15" hidden="1" x14ac:dyDescent="0.25">
      <c r="B1017">
        <v>5839</v>
      </c>
      <c r="C1017">
        <v>5041</v>
      </c>
      <c r="D1017" t="s">
        <v>26</v>
      </c>
      <c r="E1017">
        <v>301</v>
      </c>
      <c r="F1017" t="s">
        <v>61</v>
      </c>
      <c r="G1017" s="16">
        <v>41852</v>
      </c>
      <c r="H1017">
        <v>4199</v>
      </c>
      <c r="I1017" s="11">
        <f t="shared" si="30"/>
        <v>2014</v>
      </c>
      <c r="J1017" s="11">
        <f t="shared" si="31"/>
        <v>8</v>
      </c>
    </row>
    <row r="1018" spans="2:10" ht="15" hidden="1" x14ac:dyDescent="0.25">
      <c r="B1018">
        <v>5840</v>
      </c>
      <c r="C1018">
        <v>5040</v>
      </c>
      <c r="D1018" t="s">
        <v>34</v>
      </c>
      <c r="E1018">
        <v>301</v>
      </c>
      <c r="F1018" t="s">
        <v>61</v>
      </c>
      <c r="G1018" s="16">
        <v>41856</v>
      </c>
      <c r="H1018">
        <v>4907</v>
      </c>
      <c r="I1018" s="11">
        <f t="shared" si="30"/>
        <v>2014</v>
      </c>
      <c r="J1018" s="11">
        <f t="shared" si="31"/>
        <v>8</v>
      </c>
    </row>
    <row r="1019" spans="2:10" ht="15" hidden="1" x14ac:dyDescent="0.25">
      <c r="B1019">
        <v>5841</v>
      </c>
      <c r="C1019">
        <v>5056</v>
      </c>
      <c r="D1019" t="s">
        <v>33</v>
      </c>
      <c r="E1019">
        <v>301</v>
      </c>
      <c r="F1019" t="s">
        <v>61</v>
      </c>
      <c r="G1019" s="16">
        <v>41875</v>
      </c>
      <c r="H1019">
        <v>3439</v>
      </c>
      <c r="I1019" s="11">
        <f t="shared" si="30"/>
        <v>2014</v>
      </c>
      <c r="J1019" s="11">
        <f t="shared" si="31"/>
        <v>8</v>
      </c>
    </row>
    <row r="1020" spans="2:10" ht="15" hidden="1" x14ac:dyDescent="0.25">
      <c r="B1020">
        <v>5842</v>
      </c>
      <c r="C1020">
        <v>5021</v>
      </c>
      <c r="D1020" t="s">
        <v>29</v>
      </c>
      <c r="E1020">
        <v>301</v>
      </c>
      <c r="F1020" t="s">
        <v>61</v>
      </c>
      <c r="G1020" s="16">
        <v>41882</v>
      </c>
      <c r="H1020">
        <v>2018</v>
      </c>
      <c r="I1020" s="11">
        <f t="shared" si="30"/>
        <v>2014</v>
      </c>
      <c r="J1020" s="11">
        <f t="shared" si="31"/>
        <v>8</v>
      </c>
    </row>
    <row r="1021" spans="2:10" ht="15" hidden="1" x14ac:dyDescent="0.25">
      <c r="B1021">
        <v>5843</v>
      </c>
      <c r="C1021">
        <v>5022</v>
      </c>
      <c r="D1021" t="s">
        <v>31</v>
      </c>
      <c r="E1021">
        <v>301</v>
      </c>
      <c r="F1021" t="s">
        <v>61</v>
      </c>
      <c r="G1021" s="16">
        <v>41870</v>
      </c>
      <c r="H1021">
        <v>6752</v>
      </c>
      <c r="I1021" s="11">
        <f t="shared" si="30"/>
        <v>2014</v>
      </c>
      <c r="J1021" s="11">
        <f t="shared" si="31"/>
        <v>8</v>
      </c>
    </row>
    <row r="1022" spans="2:10" ht="15" hidden="1" x14ac:dyDescent="0.25">
      <c r="B1022">
        <v>5844</v>
      </c>
      <c r="C1022">
        <v>5051</v>
      </c>
      <c r="D1022" t="s">
        <v>28</v>
      </c>
      <c r="E1022">
        <v>301</v>
      </c>
      <c r="F1022" t="s">
        <v>61</v>
      </c>
      <c r="G1022" s="16">
        <v>41874</v>
      </c>
      <c r="H1022">
        <v>8519</v>
      </c>
      <c r="I1022" s="11">
        <f t="shared" si="30"/>
        <v>2014</v>
      </c>
      <c r="J1022" s="11">
        <f t="shared" si="31"/>
        <v>8</v>
      </c>
    </row>
    <row r="1023" spans="2:10" ht="15" hidden="1" x14ac:dyDescent="0.25">
      <c r="B1023">
        <v>5845</v>
      </c>
      <c r="C1023">
        <v>5030</v>
      </c>
      <c r="D1023" t="s">
        <v>32</v>
      </c>
      <c r="E1023">
        <v>301</v>
      </c>
      <c r="F1023" t="s">
        <v>61</v>
      </c>
      <c r="G1023" s="16">
        <v>41867</v>
      </c>
      <c r="H1023">
        <v>7713</v>
      </c>
      <c r="I1023" s="11">
        <f t="shared" si="30"/>
        <v>2014</v>
      </c>
      <c r="J1023" s="11">
        <f t="shared" si="31"/>
        <v>8</v>
      </c>
    </row>
    <row r="1024" spans="2:10" ht="15" hidden="1" x14ac:dyDescent="0.25">
      <c r="B1024">
        <v>5846</v>
      </c>
      <c r="C1024">
        <v>5055</v>
      </c>
      <c r="D1024" t="s">
        <v>25</v>
      </c>
      <c r="E1024">
        <v>301</v>
      </c>
      <c r="F1024" t="s">
        <v>61</v>
      </c>
      <c r="G1024" s="16">
        <v>41873</v>
      </c>
      <c r="H1024">
        <v>8735</v>
      </c>
      <c r="I1024" s="11">
        <f t="shared" si="30"/>
        <v>2014</v>
      </c>
      <c r="J1024" s="11">
        <f t="shared" si="31"/>
        <v>8</v>
      </c>
    </row>
    <row r="1025" spans="2:10" ht="15" hidden="1" x14ac:dyDescent="0.25">
      <c r="B1025">
        <v>5847</v>
      </c>
      <c r="C1025">
        <v>5053</v>
      </c>
      <c r="D1025" t="s">
        <v>27</v>
      </c>
      <c r="E1025">
        <v>301</v>
      </c>
      <c r="F1025" t="s">
        <v>61</v>
      </c>
      <c r="G1025" s="16">
        <v>41872</v>
      </c>
      <c r="H1025">
        <v>8236</v>
      </c>
      <c r="I1025" s="11">
        <f t="shared" si="30"/>
        <v>2014</v>
      </c>
      <c r="J1025" s="11">
        <f t="shared" si="31"/>
        <v>8</v>
      </c>
    </row>
    <row r="1026" spans="2:10" ht="15" hidden="1" x14ac:dyDescent="0.25">
      <c r="B1026">
        <v>5848</v>
      </c>
      <c r="C1026">
        <v>5052</v>
      </c>
      <c r="D1026" t="s">
        <v>30</v>
      </c>
      <c r="E1026">
        <v>100</v>
      </c>
      <c r="F1026" t="s">
        <v>60</v>
      </c>
      <c r="G1026" s="16">
        <v>41876</v>
      </c>
      <c r="H1026">
        <v>3220</v>
      </c>
      <c r="I1026" s="11">
        <f t="shared" si="30"/>
        <v>2014</v>
      </c>
      <c r="J1026" s="11">
        <f t="shared" si="31"/>
        <v>8</v>
      </c>
    </row>
    <row r="1027" spans="2:10" ht="15" hidden="1" x14ac:dyDescent="0.25">
      <c r="B1027">
        <v>5849</v>
      </c>
      <c r="C1027">
        <v>5050</v>
      </c>
      <c r="D1027" t="s">
        <v>36</v>
      </c>
      <c r="E1027">
        <v>100</v>
      </c>
      <c r="F1027" t="s">
        <v>60</v>
      </c>
      <c r="G1027" s="16">
        <v>41877</v>
      </c>
      <c r="H1027">
        <v>9520</v>
      </c>
      <c r="I1027" s="11">
        <f t="shared" si="30"/>
        <v>2014</v>
      </c>
      <c r="J1027" s="11">
        <f t="shared" si="31"/>
        <v>8</v>
      </c>
    </row>
    <row r="1028" spans="2:10" ht="15" hidden="1" x14ac:dyDescent="0.25">
      <c r="B1028">
        <v>5850</v>
      </c>
      <c r="C1028">
        <v>5020</v>
      </c>
      <c r="D1028" t="s">
        <v>24</v>
      </c>
      <c r="E1028">
        <v>100</v>
      </c>
      <c r="F1028" t="s">
        <v>60</v>
      </c>
      <c r="G1028" s="16">
        <v>41876</v>
      </c>
      <c r="H1028">
        <v>8687</v>
      </c>
      <c r="I1028" s="11">
        <f t="shared" si="30"/>
        <v>2014</v>
      </c>
      <c r="J1028" s="11">
        <f t="shared" si="31"/>
        <v>8</v>
      </c>
    </row>
    <row r="1029" spans="2:10" ht="15" hidden="1" x14ac:dyDescent="0.25">
      <c r="B1029">
        <v>5851</v>
      </c>
      <c r="C1029">
        <v>5054</v>
      </c>
      <c r="D1029" t="s">
        <v>35</v>
      </c>
      <c r="E1029">
        <v>100</v>
      </c>
      <c r="F1029" t="s">
        <v>60</v>
      </c>
      <c r="G1029" s="16">
        <v>41861</v>
      </c>
      <c r="H1029">
        <v>8850</v>
      </c>
      <c r="I1029" s="11">
        <f t="shared" si="30"/>
        <v>2014</v>
      </c>
      <c r="J1029" s="11">
        <f t="shared" si="31"/>
        <v>8</v>
      </c>
    </row>
    <row r="1030" spans="2:10" ht="15" hidden="1" x14ac:dyDescent="0.25">
      <c r="B1030">
        <v>5852</v>
      </c>
      <c r="C1030">
        <v>5041</v>
      </c>
      <c r="D1030" t="s">
        <v>26</v>
      </c>
      <c r="E1030">
        <v>100</v>
      </c>
      <c r="F1030" t="s">
        <v>60</v>
      </c>
      <c r="G1030" s="16">
        <v>41860</v>
      </c>
      <c r="H1030">
        <v>4620</v>
      </c>
      <c r="I1030" s="11">
        <f t="shared" si="30"/>
        <v>2014</v>
      </c>
      <c r="J1030" s="11">
        <f t="shared" si="31"/>
        <v>8</v>
      </c>
    </row>
    <row r="1031" spans="2:10" ht="15" hidden="1" x14ac:dyDescent="0.25">
      <c r="B1031">
        <v>5853</v>
      </c>
      <c r="C1031">
        <v>5040</v>
      </c>
      <c r="D1031" t="s">
        <v>34</v>
      </c>
      <c r="E1031">
        <v>100</v>
      </c>
      <c r="F1031" t="s">
        <v>60</v>
      </c>
      <c r="G1031" s="16">
        <v>41879</v>
      </c>
      <c r="H1031">
        <v>527</v>
      </c>
      <c r="I1031" s="11">
        <f t="shared" si="30"/>
        <v>2014</v>
      </c>
      <c r="J1031" s="11">
        <f t="shared" si="31"/>
        <v>8</v>
      </c>
    </row>
    <row r="1032" spans="2:10" ht="15" hidden="1" x14ac:dyDescent="0.25">
      <c r="B1032">
        <v>5854</v>
      </c>
      <c r="C1032">
        <v>5056</v>
      </c>
      <c r="D1032" t="s">
        <v>33</v>
      </c>
      <c r="E1032">
        <v>100</v>
      </c>
      <c r="F1032" t="s">
        <v>60</v>
      </c>
      <c r="G1032" s="16">
        <v>41860</v>
      </c>
      <c r="H1032">
        <v>2121</v>
      </c>
      <c r="I1032" s="11">
        <f t="shared" si="30"/>
        <v>2014</v>
      </c>
      <c r="J1032" s="11">
        <f t="shared" si="31"/>
        <v>8</v>
      </c>
    </row>
    <row r="1033" spans="2:10" ht="15" hidden="1" x14ac:dyDescent="0.25">
      <c r="B1033">
        <v>5855</v>
      </c>
      <c r="C1033">
        <v>5021</v>
      </c>
      <c r="D1033" t="s">
        <v>29</v>
      </c>
      <c r="E1033">
        <v>100</v>
      </c>
      <c r="F1033" t="s">
        <v>60</v>
      </c>
      <c r="G1033" s="16">
        <v>41855</v>
      </c>
      <c r="H1033">
        <v>8744</v>
      </c>
      <c r="I1033" s="11">
        <f t="shared" si="30"/>
        <v>2014</v>
      </c>
      <c r="J1033" s="11">
        <f t="shared" si="31"/>
        <v>8</v>
      </c>
    </row>
    <row r="1034" spans="2:10" ht="15" hidden="1" x14ac:dyDescent="0.25">
      <c r="B1034">
        <v>5856</v>
      </c>
      <c r="C1034">
        <v>5022</v>
      </c>
      <c r="D1034" t="s">
        <v>31</v>
      </c>
      <c r="E1034">
        <v>100</v>
      </c>
      <c r="F1034" t="s">
        <v>60</v>
      </c>
      <c r="G1034" s="16">
        <v>41867</v>
      </c>
      <c r="H1034">
        <v>8329</v>
      </c>
      <c r="I1034" s="11">
        <f t="shared" si="30"/>
        <v>2014</v>
      </c>
      <c r="J1034" s="11">
        <f t="shared" si="31"/>
        <v>8</v>
      </c>
    </row>
    <row r="1035" spans="2:10" ht="15" hidden="1" x14ac:dyDescent="0.25">
      <c r="B1035">
        <v>5857</v>
      </c>
      <c r="C1035">
        <v>5051</v>
      </c>
      <c r="D1035" t="s">
        <v>28</v>
      </c>
      <c r="E1035">
        <v>100</v>
      </c>
      <c r="F1035" t="s">
        <v>60</v>
      </c>
      <c r="G1035" s="16">
        <v>41872</v>
      </c>
      <c r="H1035">
        <v>1941</v>
      </c>
      <c r="I1035" s="11">
        <f t="shared" si="30"/>
        <v>2014</v>
      </c>
      <c r="J1035" s="11">
        <f t="shared" si="31"/>
        <v>8</v>
      </c>
    </row>
    <row r="1036" spans="2:10" ht="15" hidden="1" x14ac:dyDescent="0.25">
      <c r="B1036">
        <v>5858</v>
      </c>
      <c r="C1036">
        <v>5030</v>
      </c>
      <c r="D1036" t="s">
        <v>32</v>
      </c>
      <c r="E1036">
        <v>100</v>
      </c>
      <c r="F1036" t="s">
        <v>60</v>
      </c>
      <c r="G1036" s="16">
        <v>41864</v>
      </c>
      <c r="H1036">
        <v>6855</v>
      </c>
      <c r="I1036" s="11">
        <f t="shared" ref="I1036:I1099" si="32">YEAR(G1036)</f>
        <v>2014</v>
      </c>
      <c r="J1036" s="11">
        <f t="shared" ref="J1036:J1099" si="33">MONTH(G1036)</f>
        <v>8</v>
      </c>
    </row>
    <row r="1037" spans="2:10" ht="15" hidden="1" x14ac:dyDescent="0.25">
      <c r="B1037">
        <v>5859</v>
      </c>
      <c r="C1037">
        <v>5055</v>
      </c>
      <c r="D1037" t="s">
        <v>25</v>
      </c>
      <c r="E1037">
        <v>100</v>
      </c>
      <c r="F1037" t="s">
        <v>60</v>
      </c>
      <c r="G1037" s="16">
        <v>41855</v>
      </c>
      <c r="H1037">
        <v>8122</v>
      </c>
      <c r="I1037" s="11">
        <f t="shared" si="32"/>
        <v>2014</v>
      </c>
      <c r="J1037" s="11">
        <f t="shared" si="33"/>
        <v>8</v>
      </c>
    </row>
    <row r="1038" spans="2:10" ht="15" hidden="1" x14ac:dyDescent="0.25">
      <c r="B1038">
        <v>5860</v>
      </c>
      <c r="C1038">
        <v>5053</v>
      </c>
      <c r="D1038" t="s">
        <v>27</v>
      </c>
      <c r="E1038">
        <v>100</v>
      </c>
      <c r="F1038" t="s">
        <v>60</v>
      </c>
      <c r="G1038" s="16">
        <v>41875</v>
      </c>
      <c r="H1038">
        <v>3194</v>
      </c>
      <c r="I1038" s="11">
        <f t="shared" si="32"/>
        <v>2014</v>
      </c>
      <c r="J1038" s="11">
        <f t="shared" si="33"/>
        <v>8</v>
      </c>
    </row>
    <row r="1039" spans="2:10" ht="15" hidden="1" x14ac:dyDescent="0.25">
      <c r="B1039">
        <v>5861</v>
      </c>
      <c r="C1039">
        <v>5052</v>
      </c>
      <c r="D1039" t="s">
        <v>30</v>
      </c>
      <c r="E1039">
        <v>200</v>
      </c>
      <c r="F1039" t="s">
        <v>59</v>
      </c>
      <c r="G1039" s="16">
        <v>41864</v>
      </c>
      <c r="H1039">
        <v>4240</v>
      </c>
      <c r="I1039" s="11">
        <f t="shared" si="32"/>
        <v>2014</v>
      </c>
      <c r="J1039" s="11">
        <f t="shared" si="33"/>
        <v>8</v>
      </c>
    </row>
    <row r="1040" spans="2:10" ht="15" hidden="1" x14ac:dyDescent="0.25">
      <c r="B1040">
        <v>5862</v>
      </c>
      <c r="C1040">
        <v>5050</v>
      </c>
      <c r="D1040" t="s">
        <v>36</v>
      </c>
      <c r="E1040">
        <v>200</v>
      </c>
      <c r="F1040" t="s">
        <v>59</v>
      </c>
      <c r="G1040" s="16">
        <v>41854</v>
      </c>
      <c r="H1040">
        <v>3407</v>
      </c>
      <c r="I1040" s="11">
        <f t="shared" si="32"/>
        <v>2014</v>
      </c>
      <c r="J1040" s="11">
        <f t="shared" si="33"/>
        <v>8</v>
      </c>
    </row>
    <row r="1041" spans="2:10" ht="15" hidden="1" x14ac:dyDescent="0.25">
      <c r="B1041">
        <v>5863</v>
      </c>
      <c r="C1041">
        <v>5020</v>
      </c>
      <c r="D1041" t="s">
        <v>24</v>
      </c>
      <c r="E1041">
        <v>200</v>
      </c>
      <c r="F1041" t="s">
        <v>59</v>
      </c>
      <c r="G1041" s="16">
        <v>41858</v>
      </c>
      <c r="H1041">
        <v>4772</v>
      </c>
      <c r="I1041" s="11">
        <f t="shared" si="32"/>
        <v>2014</v>
      </c>
      <c r="J1041" s="11">
        <f t="shared" si="33"/>
        <v>8</v>
      </c>
    </row>
    <row r="1042" spans="2:10" ht="15" hidden="1" x14ac:dyDescent="0.25">
      <c r="B1042">
        <v>5864</v>
      </c>
      <c r="C1042">
        <v>5054</v>
      </c>
      <c r="D1042" t="s">
        <v>35</v>
      </c>
      <c r="E1042">
        <v>200</v>
      </c>
      <c r="F1042" t="s">
        <v>59</v>
      </c>
      <c r="G1042" s="16">
        <v>41874</v>
      </c>
      <c r="H1042">
        <v>9340</v>
      </c>
      <c r="I1042" s="11">
        <f t="shared" si="32"/>
        <v>2014</v>
      </c>
      <c r="J1042" s="11">
        <f t="shared" si="33"/>
        <v>8</v>
      </c>
    </row>
    <row r="1043" spans="2:10" ht="15" hidden="1" x14ac:dyDescent="0.25">
      <c r="B1043">
        <v>5865</v>
      </c>
      <c r="C1043">
        <v>5041</v>
      </c>
      <c r="D1043" t="s">
        <v>26</v>
      </c>
      <c r="E1043">
        <v>200</v>
      </c>
      <c r="F1043" t="s">
        <v>59</v>
      </c>
      <c r="G1043" s="16">
        <v>41864</v>
      </c>
      <c r="H1043">
        <v>486</v>
      </c>
      <c r="I1043" s="11">
        <f t="shared" si="32"/>
        <v>2014</v>
      </c>
      <c r="J1043" s="11">
        <f t="shared" si="33"/>
        <v>8</v>
      </c>
    </row>
    <row r="1044" spans="2:10" ht="15" hidden="1" x14ac:dyDescent="0.25">
      <c r="B1044">
        <v>5866</v>
      </c>
      <c r="C1044">
        <v>5040</v>
      </c>
      <c r="D1044" t="s">
        <v>34</v>
      </c>
      <c r="E1044">
        <v>200</v>
      </c>
      <c r="F1044" t="s">
        <v>59</v>
      </c>
      <c r="G1044" s="16">
        <v>41879</v>
      </c>
      <c r="H1044">
        <v>3364</v>
      </c>
      <c r="I1044" s="11">
        <f t="shared" si="32"/>
        <v>2014</v>
      </c>
      <c r="J1044" s="11">
        <f t="shared" si="33"/>
        <v>8</v>
      </c>
    </row>
    <row r="1045" spans="2:10" ht="15" hidden="1" x14ac:dyDescent="0.25">
      <c r="B1045">
        <v>5867</v>
      </c>
      <c r="C1045">
        <v>5056</v>
      </c>
      <c r="D1045" t="s">
        <v>33</v>
      </c>
      <c r="E1045">
        <v>200</v>
      </c>
      <c r="F1045" t="s">
        <v>59</v>
      </c>
      <c r="G1045" s="16">
        <v>41860</v>
      </c>
      <c r="H1045">
        <v>7063</v>
      </c>
      <c r="I1045" s="11">
        <f t="shared" si="32"/>
        <v>2014</v>
      </c>
      <c r="J1045" s="11">
        <f t="shared" si="33"/>
        <v>8</v>
      </c>
    </row>
    <row r="1046" spans="2:10" ht="15" hidden="1" x14ac:dyDescent="0.25">
      <c r="B1046">
        <v>5868</v>
      </c>
      <c r="C1046">
        <v>5021</v>
      </c>
      <c r="D1046" t="s">
        <v>29</v>
      </c>
      <c r="E1046">
        <v>200</v>
      </c>
      <c r="F1046" t="s">
        <v>59</v>
      </c>
      <c r="G1046" s="16">
        <v>41857</v>
      </c>
      <c r="H1046">
        <v>1388</v>
      </c>
      <c r="I1046" s="11">
        <f t="shared" si="32"/>
        <v>2014</v>
      </c>
      <c r="J1046" s="11">
        <f t="shared" si="33"/>
        <v>8</v>
      </c>
    </row>
    <row r="1047" spans="2:10" ht="15" hidden="1" x14ac:dyDescent="0.25">
      <c r="B1047">
        <v>5869</v>
      </c>
      <c r="C1047">
        <v>5022</v>
      </c>
      <c r="D1047" t="s">
        <v>31</v>
      </c>
      <c r="E1047">
        <v>200</v>
      </c>
      <c r="F1047" t="s">
        <v>59</v>
      </c>
      <c r="G1047" s="16">
        <v>41858</v>
      </c>
      <c r="H1047">
        <v>1786</v>
      </c>
      <c r="I1047" s="11">
        <f t="shared" si="32"/>
        <v>2014</v>
      </c>
      <c r="J1047" s="11">
        <f t="shared" si="33"/>
        <v>8</v>
      </c>
    </row>
    <row r="1048" spans="2:10" ht="15" hidden="1" x14ac:dyDescent="0.25">
      <c r="B1048">
        <v>5870</v>
      </c>
      <c r="C1048">
        <v>5051</v>
      </c>
      <c r="D1048" t="s">
        <v>28</v>
      </c>
      <c r="E1048">
        <v>200</v>
      </c>
      <c r="F1048" t="s">
        <v>59</v>
      </c>
      <c r="G1048" s="16">
        <v>41867</v>
      </c>
      <c r="H1048">
        <v>4409</v>
      </c>
      <c r="I1048" s="11">
        <f t="shared" si="32"/>
        <v>2014</v>
      </c>
      <c r="J1048" s="11">
        <f t="shared" si="33"/>
        <v>8</v>
      </c>
    </row>
    <row r="1049" spans="2:10" ht="15" hidden="1" x14ac:dyDescent="0.25">
      <c r="B1049">
        <v>5871</v>
      </c>
      <c r="C1049">
        <v>5030</v>
      </c>
      <c r="D1049" t="s">
        <v>32</v>
      </c>
      <c r="E1049">
        <v>200</v>
      </c>
      <c r="F1049" t="s">
        <v>59</v>
      </c>
      <c r="G1049" s="16">
        <v>41871</v>
      </c>
      <c r="H1049">
        <v>3293</v>
      </c>
      <c r="I1049" s="11">
        <f t="shared" si="32"/>
        <v>2014</v>
      </c>
      <c r="J1049" s="11">
        <f t="shared" si="33"/>
        <v>8</v>
      </c>
    </row>
    <row r="1050" spans="2:10" ht="15" hidden="1" x14ac:dyDescent="0.25">
      <c r="B1050">
        <v>5872</v>
      </c>
      <c r="C1050">
        <v>5055</v>
      </c>
      <c r="D1050" t="s">
        <v>25</v>
      </c>
      <c r="E1050">
        <v>200</v>
      </c>
      <c r="F1050" t="s">
        <v>59</v>
      </c>
      <c r="G1050" s="16">
        <v>41876</v>
      </c>
      <c r="H1050">
        <v>5191</v>
      </c>
      <c r="I1050" s="11">
        <f t="shared" si="32"/>
        <v>2014</v>
      </c>
      <c r="J1050" s="11">
        <f t="shared" si="33"/>
        <v>8</v>
      </c>
    </row>
    <row r="1051" spans="2:10" ht="15" hidden="1" x14ac:dyDescent="0.25">
      <c r="B1051">
        <v>5873</v>
      </c>
      <c r="C1051">
        <v>5053</v>
      </c>
      <c r="D1051" t="s">
        <v>27</v>
      </c>
      <c r="E1051">
        <v>200</v>
      </c>
      <c r="F1051" t="s">
        <v>59</v>
      </c>
      <c r="G1051" s="16">
        <v>41878</v>
      </c>
      <c r="H1051">
        <v>4605</v>
      </c>
      <c r="I1051" s="11">
        <f t="shared" si="32"/>
        <v>2014</v>
      </c>
      <c r="J1051" s="11">
        <f t="shared" si="33"/>
        <v>8</v>
      </c>
    </row>
    <row r="1052" spans="2:10" ht="15" hidden="1" x14ac:dyDescent="0.25">
      <c r="B1052">
        <v>5874</v>
      </c>
      <c r="C1052">
        <v>5052</v>
      </c>
      <c r="D1052" t="s">
        <v>30</v>
      </c>
      <c r="E1052">
        <v>410</v>
      </c>
      <c r="F1052" t="s">
        <v>58</v>
      </c>
      <c r="G1052" s="16">
        <v>41868</v>
      </c>
      <c r="H1052">
        <v>5247</v>
      </c>
      <c r="I1052" s="11">
        <f t="shared" si="32"/>
        <v>2014</v>
      </c>
      <c r="J1052" s="11">
        <f t="shared" si="33"/>
        <v>8</v>
      </c>
    </row>
    <row r="1053" spans="2:10" ht="15" hidden="1" x14ac:dyDescent="0.25">
      <c r="B1053">
        <v>5875</v>
      </c>
      <c r="C1053">
        <v>5050</v>
      </c>
      <c r="D1053" t="s">
        <v>36</v>
      </c>
      <c r="E1053">
        <v>410</v>
      </c>
      <c r="F1053" t="s">
        <v>58</v>
      </c>
      <c r="G1053" s="16">
        <v>41852</v>
      </c>
      <c r="H1053">
        <v>9639</v>
      </c>
      <c r="I1053" s="11">
        <f t="shared" si="32"/>
        <v>2014</v>
      </c>
      <c r="J1053" s="11">
        <f t="shared" si="33"/>
        <v>8</v>
      </c>
    </row>
    <row r="1054" spans="2:10" ht="15" hidden="1" x14ac:dyDescent="0.25">
      <c r="B1054">
        <v>5876</v>
      </c>
      <c r="C1054">
        <v>5020</v>
      </c>
      <c r="D1054" t="s">
        <v>24</v>
      </c>
      <c r="E1054">
        <v>410</v>
      </c>
      <c r="F1054" t="s">
        <v>58</v>
      </c>
      <c r="G1054" s="16">
        <v>41867</v>
      </c>
      <c r="H1054">
        <v>6055</v>
      </c>
      <c r="I1054" s="11">
        <f t="shared" si="32"/>
        <v>2014</v>
      </c>
      <c r="J1054" s="11">
        <f t="shared" si="33"/>
        <v>8</v>
      </c>
    </row>
    <row r="1055" spans="2:10" ht="15" hidden="1" x14ac:dyDescent="0.25">
      <c r="B1055">
        <v>5877</v>
      </c>
      <c r="C1055">
        <v>5054</v>
      </c>
      <c r="D1055" t="s">
        <v>35</v>
      </c>
      <c r="E1055">
        <v>410</v>
      </c>
      <c r="F1055" t="s">
        <v>58</v>
      </c>
      <c r="G1055" s="16">
        <v>41880</v>
      </c>
      <c r="H1055">
        <v>5705</v>
      </c>
      <c r="I1055" s="11">
        <f t="shared" si="32"/>
        <v>2014</v>
      </c>
      <c r="J1055" s="11">
        <f t="shared" si="33"/>
        <v>8</v>
      </c>
    </row>
    <row r="1056" spans="2:10" ht="15" hidden="1" x14ac:dyDescent="0.25">
      <c r="B1056">
        <v>5878</v>
      </c>
      <c r="C1056">
        <v>5041</v>
      </c>
      <c r="D1056" t="s">
        <v>26</v>
      </c>
      <c r="E1056">
        <v>410</v>
      </c>
      <c r="F1056" t="s">
        <v>58</v>
      </c>
      <c r="G1056" s="16">
        <v>41854</v>
      </c>
      <c r="H1056">
        <v>2136</v>
      </c>
      <c r="I1056" s="11">
        <f t="shared" si="32"/>
        <v>2014</v>
      </c>
      <c r="J1056" s="11">
        <f t="shared" si="33"/>
        <v>8</v>
      </c>
    </row>
    <row r="1057" spans="2:10" ht="15" hidden="1" x14ac:dyDescent="0.25">
      <c r="B1057">
        <v>5879</v>
      </c>
      <c r="C1057">
        <v>5040</v>
      </c>
      <c r="D1057" t="s">
        <v>34</v>
      </c>
      <c r="E1057">
        <v>410</v>
      </c>
      <c r="F1057" t="s">
        <v>58</v>
      </c>
      <c r="G1057" s="16">
        <v>41880</v>
      </c>
      <c r="H1057">
        <v>7528</v>
      </c>
      <c r="I1057" s="11">
        <f t="shared" si="32"/>
        <v>2014</v>
      </c>
      <c r="J1057" s="11">
        <f t="shared" si="33"/>
        <v>8</v>
      </c>
    </row>
    <row r="1058" spans="2:10" ht="15" hidden="1" x14ac:dyDescent="0.25">
      <c r="B1058">
        <v>5880</v>
      </c>
      <c r="C1058">
        <v>5056</v>
      </c>
      <c r="D1058" t="s">
        <v>33</v>
      </c>
      <c r="E1058">
        <v>410</v>
      </c>
      <c r="F1058" t="s">
        <v>58</v>
      </c>
      <c r="G1058" s="16">
        <v>41864</v>
      </c>
      <c r="H1058">
        <v>1542</v>
      </c>
      <c r="I1058" s="11">
        <f t="shared" si="32"/>
        <v>2014</v>
      </c>
      <c r="J1058" s="11">
        <f t="shared" si="33"/>
        <v>8</v>
      </c>
    </row>
    <row r="1059" spans="2:10" ht="15" hidden="1" x14ac:dyDescent="0.25">
      <c r="B1059">
        <v>5881</v>
      </c>
      <c r="C1059">
        <v>5021</v>
      </c>
      <c r="D1059" t="s">
        <v>29</v>
      </c>
      <c r="E1059">
        <v>410</v>
      </c>
      <c r="F1059" t="s">
        <v>58</v>
      </c>
      <c r="G1059" s="16">
        <v>41868</v>
      </c>
      <c r="H1059">
        <v>1306</v>
      </c>
      <c r="I1059" s="11">
        <f t="shared" si="32"/>
        <v>2014</v>
      </c>
      <c r="J1059" s="11">
        <f t="shared" si="33"/>
        <v>8</v>
      </c>
    </row>
    <row r="1060" spans="2:10" ht="15" hidden="1" x14ac:dyDescent="0.25">
      <c r="B1060">
        <v>5882</v>
      </c>
      <c r="C1060">
        <v>5022</v>
      </c>
      <c r="D1060" t="s">
        <v>31</v>
      </c>
      <c r="E1060">
        <v>410</v>
      </c>
      <c r="F1060" t="s">
        <v>58</v>
      </c>
      <c r="G1060" s="16">
        <v>41858</v>
      </c>
      <c r="H1060">
        <v>8818</v>
      </c>
      <c r="I1060" s="11">
        <f t="shared" si="32"/>
        <v>2014</v>
      </c>
      <c r="J1060" s="11">
        <f t="shared" si="33"/>
        <v>8</v>
      </c>
    </row>
    <row r="1061" spans="2:10" ht="15" hidden="1" x14ac:dyDescent="0.25">
      <c r="B1061">
        <v>5883</v>
      </c>
      <c r="C1061">
        <v>5051</v>
      </c>
      <c r="D1061" t="s">
        <v>28</v>
      </c>
      <c r="E1061">
        <v>410</v>
      </c>
      <c r="F1061" t="s">
        <v>58</v>
      </c>
      <c r="G1061" s="16">
        <v>41865</v>
      </c>
      <c r="H1061">
        <v>4785</v>
      </c>
      <c r="I1061" s="11">
        <f t="shared" si="32"/>
        <v>2014</v>
      </c>
      <c r="J1061" s="11">
        <f t="shared" si="33"/>
        <v>8</v>
      </c>
    </row>
    <row r="1062" spans="2:10" ht="15" hidden="1" x14ac:dyDescent="0.25">
      <c r="B1062">
        <v>5884</v>
      </c>
      <c r="C1062">
        <v>5030</v>
      </c>
      <c r="D1062" t="s">
        <v>32</v>
      </c>
      <c r="E1062">
        <v>410</v>
      </c>
      <c r="F1062" t="s">
        <v>58</v>
      </c>
      <c r="G1062" s="16">
        <v>41876</v>
      </c>
      <c r="H1062">
        <v>6967</v>
      </c>
      <c r="I1062" s="11">
        <f t="shared" si="32"/>
        <v>2014</v>
      </c>
      <c r="J1062" s="11">
        <f t="shared" si="33"/>
        <v>8</v>
      </c>
    </row>
    <row r="1063" spans="2:10" ht="15" hidden="1" x14ac:dyDescent="0.25">
      <c r="B1063">
        <v>5885</v>
      </c>
      <c r="C1063">
        <v>5055</v>
      </c>
      <c r="D1063" t="s">
        <v>25</v>
      </c>
      <c r="E1063">
        <v>410</v>
      </c>
      <c r="F1063" t="s">
        <v>58</v>
      </c>
      <c r="G1063" s="16">
        <v>41868</v>
      </c>
      <c r="H1063">
        <v>5466</v>
      </c>
      <c r="I1063" s="11">
        <f t="shared" si="32"/>
        <v>2014</v>
      </c>
      <c r="J1063" s="11">
        <f t="shared" si="33"/>
        <v>8</v>
      </c>
    </row>
    <row r="1064" spans="2:10" ht="15" hidden="1" x14ac:dyDescent="0.25">
      <c r="B1064">
        <v>5886</v>
      </c>
      <c r="C1064">
        <v>5053</v>
      </c>
      <c r="D1064" t="s">
        <v>27</v>
      </c>
      <c r="E1064">
        <v>410</v>
      </c>
      <c r="F1064" t="s">
        <v>58</v>
      </c>
      <c r="G1064" s="16">
        <v>41863</v>
      </c>
      <c r="H1064">
        <v>492</v>
      </c>
      <c r="I1064" s="11">
        <f t="shared" si="32"/>
        <v>2014</v>
      </c>
      <c r="J1064" s="11">
        <f t="shared" si="33"/>
        <v>8</v>
      </c>
    </row>
    <row r="1065" spans="2:10" ht="15" hidden="1" x14ac:dyDescent="0.25">
      <c r="B1065">
        <v>5887</v>
      </c>
      <c r="C1065">
        <v>5052</v>
      </c>
      <c r="D1065" t="s">
        <v>30</v>
      </c>
      <c r="E1065">
        <v>420</v>
      </c>
      <c r="F1065" t="s">
        <v>57</v>
      </c>
      <c r="G1065" s="16">
        <v>41858</v>
      </c>
      <c r="H1065">
        <v>4389</v>
      </c>
      <c r="I1065" s="11">
        <f t="shared" si="32"/>
        <v>2014</v>
      </c>
      <c r="J1065" s="11">
        <f t="shared" si="33"/>
        <v>8</v>
      </c>
    </row>
    <row r="1066" spans="2:10" ht="15" hidden="1" x14ac:dyDescent="0.25">
      <c r="B1066">
        <v>5888</v>
      </c>
      <c r="C1066">
        <v>5050</v>
      </c>
      <c r="D1066" t="s">
        <v>36</v>
      </c>
      <c r="E1066">
        <v>420</v>
      </c>
      <c r="F1066" t="s">
        <v>57</v>
      </c>
      <c r="G1066" s="16">
        <v>41881</v>
      </c>
      <c r="H1066">
        <v>2342</v>
      </c>
      <c r="I1066" s="11">
        <f t="shared" si="32"/>
        <v>2014</v>
      </c>
      <c r="J1066" s="11">
        <f t="shared" si="33"/>
        <v>8</v>
      </c>
    </row>
    <row r="1067" spans="2:10" ht="15" hidden="1" x14ac:dyDescent="0.25">
      <c r="B1067">
        <v>5889</v>
      </c>
      <c r="C1067">
        <v>5020</v>
      </c>
      <c r="D1067" t="s">
        <v>24</v>
      </c>
      <c r="E1067">
        <v>420</v>
      </c>
      <c r="F1067" t="s">
        <v>57</v>
      </c>
      <c r="G1067" s="16">
        <v>41876</v>
      </c>
      <c r="H1067">
        <v>8159</v>
      </c>
      <c r="I1067" s="11">
        <f t="shared" si="32"/>
        <v>2014</v>
      </c>
      <c r="J1067" s="11">
        <f t="shared" si="33"/>
        <v>8</v>
      </c>
    </row>
    <row r="1068" spans="2:10" ht="15" hidden="1" x14ac:dyDescent="0.25">
      <c r="B1068">
        <v>5890</v>
      </c>
      <c r="C1068">
        <v>5054</v>
      </c>
      <c r="D1068" t="s">
        <v>35</v>
      </c>
      <c r="E1068">
        <v>420</v>
      </c>
      <c r="F1068" t="s">
        <v>57</v>
      </c>
      <c r="G1068" s="16">
        <v>41874</v>
      </c>
      <c r="H1068">
        <v>7122</v>
      </c>
      <c r="I1068" s="11">
        <f t="shared" si="32"/>
        <v>2014</v>
      </c>
      <c r="J1068" s="11">
        <f t="shared" si="33"/>
        <v>8</v>
      </c>
    </row>
    <row r="1069" spans="2:10" ht="15" hidden="1" x14ac:dyDescent="0.25">
      <c r="B1069">
        <v>5891</v>
      </c>
      <c r="C1069">
        <v>5041</v>
      </c>
      <c r="D1069" t="s">
        <v>26</v>
      </c>
      <c r="E1069">
        <v>420</v>
      </c>
      <c r="F1069" t="s">
        <v>57</v>
      </c>
      <c r="G1069" s="16">
        <v>41867</v>
      </c>
      <c r="H1069">
        <v>2963</v>
      </c>
      <c r="I1069" s="11">
        <f t="shared" si="32"/>
        <v>2014</v>
      </c>
      <c r="J1069" s="11">
        <f t="shared" si="33"/>
        <v>8</v>
      </c>
    </row>
    <row r="1070" spans="2:10" ht="15" hidden="1" x14ac:dyDescent="0.25">
      <c r="B1070">
        <v>5892</v>
      </c>
      <c r="C1070">
        <v>5040</v>
      </c>
      <c r="D1070" t="s">
        <v>34</v>
      </c>
      <c r="E1070">
        <v>420</v>
      </c>
      <c r="F1070" t="s">
        <v>57</v>
      </c>
      <c r="G1070" s="16">
        <v>41874</v>
      </c>
      <c r="H1070">
        <v>3026</v>
      </c>
      <c r="I1070" s="11">
        <f t="shared" si="32"/>
        <v>2014</v>
      </c>
      <c r="J1070" s="11">
        <f t="shared" si="33"/>
        <v>8</v>
      </c>
    </row>
    <row r="1071" spans="2:10" ht="15" hidden="1" x14ac:dyDescent="0.25">
      <c r="B1071">
        <v>5893</v>
      </c>
      <c r="C1071">
        <v>5056</v>
      </c>
      <c r="D1071" t="s">
        <v>33</v>
      </c>
      <c r="E1071">
        <v>420</v>
      </c>
      <c r="F1071" t="s">
        <v>57</v>
      </c>
      <c r="G1071" s="16">
        <v>41874</v>
      </c>
      <c r="H1071">
        <v>9388</v>
      </c>
      <c r="I1071" s="11">
        <f t="shared" si="32"/>
        <v>2014</v>
      </c>
      <c r="J1071" s="11">
        <f t="shared" si="33"/>
        <v>8</v>
      </c>
    </row>
    <row r="1072" spans="2:10" ht="15" hidden="1" x14ac:dyDescent="0.25">
      <c r="B1072">
        <v>5894</v>
      </c>
      <c r="C1072">
        <v>5021</v>
      </c>
      <c r="D1072" t="s">
        <v>29</v>
      </c>
      <c r="E1072">
        <v>420</v>
      </c>
      <c r="F1072" t="s">
        <v>57</v>
      </c>
      <c r="G1072" s="16">
        <v>41878</v>
      </c>
      <c r="H1072">
        <v>9784</v>
      </c>
      <c r="I1072" s="11">
        <f t="shared" si="32"/>
        <v>2014</v>
      </c>
      <c r="J1072" s="11">
        <f t="shared" si="33"/>
        <v>8</v>
      </c>
    </row>
    <row r="1073" spans="2:10" ht="15" hidden="1" x14ac:dyDescent="0.25">
      <c r="B1073">
        <v>5895</v>
      </c>
      <c r="C1073">
        <v>5022</v>
      </c>
      <c r="D1073" t="s">
        <v>31</v>
      </c>
      <c r="E1073">
        <v>420</v>
      </c>
      <c r="F1073" t="s">
        <v>57</v>
      </c>
      <c r="G1073" s="16">
        <v>41864</v>
      </c>
      <c r="H1073">
        <v>4931</v>
      </c>
      <c r="I1073" s="11">
        <f t="shared" si="32"/>
        <v>2014</v>
      </c>
      <c r="J1073" s="11">
        <f t="shared" si="33"/>
        <v>8</v>
      </c>
    </row>
    <row r="1074" spans="2:10" ht="15" hidden="1" x14ac:dyDescent="0.25">
      <c r="B1074">
        <v>5896</v>
      </c>
      <c r="C1074">
        <v>5051</v>
      </c>
      <c r="D1074" t="s">
        <v>28</v>
      </c>
      <c r="E1074">
        <v>420</v>
      </c>
      <c r="F1074" t="s">
        <v>57</v>
      </c>
      <c r="G1074" s="16">
        <v>41859</v>
      </c>
      <c r="H1074">
        <v>2507</v>
      </c>
      <c r="I1074" s="11">
        <f t="shared" si="32"/>
        <v>2014</v>
      </c>
      <c r="J1074" s="11">
        <f t="shared" si="33"/>
        <v>8</v>
      </c>
    </row>
    <row r="1075" spans="2:10" ht="15" hidden="1" x14ac:dyDescent="0.25">
      <c r="B1075">
        <v>5897</v>
      </c>
      <c r="C1075">
        <v>5030</v>
      </c>
      <c r="D1075" t="s">
        <v>32</v>
      </c>
      <c r="E1075">
        <v>420</v>
      </c>
      <c r="F1075" t="s">
        <v>57</v>
      </c>
      <c r="G1075" s="16">
        <v>41879</v>
      </c>
      <c r="H1075">
        <v>4168</v>
      </c>
      <c r="I1075" s="11">
        <f t="shared" si="32"/>
        <v>2014</v>
      </c>
      <c r="J1075" s="11">
        <f t="shared" si="33"/>
        <v>8</v>
      </c>
    </row>
    <row r="1076" spans="2:10" ht="15" hidden="1" x14ac:dyDescent="0.25">
      <c r="B1076">
        <v>5898</v>
      </c>
      <c r="C1076">
        <v>5055</v>
      </c>
      <c r="D1076" t="s">
        <v>25</v>
      </c>
      <c r="E1076">
        <v>420</v>
      </c>
      <c r="F1076" t="s">
        <v>57</v>
      </c>
      <c r="G1076" s="16">
        <v>41872</v>
      </c>
      <c r="H1076">
        <v>7225</v>
      </c>
      <c r="I1076" s="11">
        <f t="shared" si="32"/>
        <v>2014</v>
      </c>
      <c r="J1076" s="11">
        <f t="shared" si="33"/>
        <v>8</v>
      </c>
    </row>
    <row r="1077" spans="2:10" ht="15" hidden="1" x14ac:dyDescent="0.25">
      <c r="B1077">
        <v>5899</v>
      </c>
      <c r="C1077">
        <v>5053</v>
      </c>
      <c r="D1077" t="s">
        <v>27</v>
      </c>
      <c r="E1077">
        <v>420</v>
      </c>
      <c r="F1077" t="s">
        <v>57</v>
      </c>
      <c r="G1077" s="16">
        <v>41868</v>
      </c>
      <c r="H1077">
        <v>2500</v>
      </c>
      <c r="I1077" s="11">
        <f t="shared" si="32"/>
        <v>2014</v>
      </c>
      <c r="J1077" s="11">
        <f t="shared" si="33"/>
        <v>8</v>
      </c>
    </row>
    <row r="1078" spans="2:10" ht="15" hidden="1" x14ac:dyDescent="0.25">
      <c r="B1078">
        <v>5900</v>
      </c>
      <c r="C1078">
        <v>5052</v>
      </c>
      <c r="D1078" t="s">
        <v>30</v>
      </c>
      <c r="E1078">
        <v>101</v>
      </c>
      <c r="F1078" t="s">
        <v>56</v>
      </c>
      <c r="G1078" s="16">
        <v>41872</v>
      </c>
      <c r="H1078">
        <v>1351</v>
      </c>
      <c r="I1078" s="11">
        <f t="shared" si="32"/>
        <v>2014</v>
      </c>
      <c r="J1078" s="11">
        <f t="shared" si="33"/>
        <v>8</v>
      </c>
    </row>
    <row r="1079" spans="2:10" ht="15" hidden="1" x14ac:dyDescent="0.25">
      <c r="B1079">
        <v>5901</v>
      </c>
      <c r="C1079">
        <v>5050</v>
      </c>
      <c r="D1079" t="s">
        <v>36</v>
      </c>
      <c r="E1079">
        <v>101</v>
      </c>
      <c r="F1079" t="s">
        <v>56</v>
      </c>
      <c r="G1079" s="16">
        <v>41868</v>
      </c>
      <c r="H1079">
        <v>9360</v>
      </c>
      <c r="I1079" s="11">
        <f t="shared" si="32"/>
        <v>2014</v>
      </c>
      <c r="J1079" s="11">
        <f t="shared" si="33"/>
        <v>8</v>
      </c>
    </row>
    <row r="1080" spans="2:10" ht="15" hidden="1" x14ac:dyDescent="0.25">
      <c r="B1080">
        <v>5902</v>
      </c>
      <c r="C1080">
        <v>5020</v>
      </c>
      <c r="D1080" t="s">
        <v>24</v>
      </c>
      <c r="E1080">
        <v>101</v>
      </c>
      <c r="F1080" t="s">
        <v>56</v>
      </c>
      <c r="G1080" s="16">
        <v>41872</v>
      </c>
      <c r="H1080">
        <v>8416</v>
      </c>
      <c r="I1080" s="11">
        <f t="shared" si="32"/>
        <v>2014</v>
      </c>
      <c r="J1080" s="11">
        <f t="shared" si="33"/>
        <v>8</v>
      </c>
    </row>
    <row r="1081" spans="2:10" ht="15" hidden="1" x14ac:dyDescent="0.25">
      <c r="B1081">
        <v>5903</v>
      </c>
      <c r="C1081">
        <v>5054</v>
      </c>
      <c r="D1081" t="s">
        <v>35</v>
      </c>
      <c r="E1081">
        <v>101</v>
      </c>
      <c r="F1081" t="s">
        <v>56</v>
      </c>
      <c r="G1081" s="16">
        <v>41871</v>
      </c>
      <c r="H1081">
        <v>4458</v>
      </c>
      <c r="I1081" s="11">
        <f t="shared" si="32"/>
        <v>2014</v>
      </c>
      <c r="J1081" s="11">
        <f t="shared" si="33"/>
        <v>8</v>
      </c>
    </row>
    <row r="1082" spans="2:10" ht="15" hidden="1" x14ac:dyDescent="0.25">
      <c r="B1082">
        <v>5904</v>
      </c>
      <c r="C1082">
        <v>5041</v>
      </c>
      <c r="D1082" t="s">
        <v>26</v>
      </c>
      <c r="E1082">
        <v>101</v>
      </c>
      <c r="F1082" t="s">
        <v>56</v>
      </c>
      <c r="G1082" s="16">
        <v>41855</v>
      </c>
      <c r="H1082">
        <v>8057</v>
      </c>
      <c r="I1082" s="11">
        <f t="shared" si="32"/>
        <v>2014</v>
      </c>
      <c r="J1082" s="11">
        <f t="shared" si="33"/>
        <v>8</v>
      </c>
    </row>
    <row r="1083" spans="2:10" ht="15" hidden="1" x14ac:dyDescent="0.25">
      <c r="B1083">
        <v>5905</v>
      </c>
      <c r="C1083">
        <v>5040</v>
      </c>
      <c r="D1083" t="s">
        <v>34</v>
      </c>
      <c r="E1083">
        <v>101</v>
      </c>
      <c r="F1083" t="s">
        <v>56</v>
      </c>
      <c r="G1083" s="16">
        <v>41856</v>
      </c>
      <c r="H1083">
        <v>2012</v>
      </c>
      <c r="I1083" s="11">
        <f t="shared" si="32"/>
        <v>2014</v>
      </c>
      <c r="J1083" s="11">
        <f t="shared" si="33"/>
        <v>8</v>
      </c>
    </row>
    <row r="1084" spans="2:10" ht="15" hidden="1" x14ac:dyDescent="0.25">
      <c r="B1084">
        <v>5906</v>
      </c>
      <c r="C1084">
        <v>5056</v>
      </c>
      <c r="D1084" t="s">
        <v>33</v>
      </c>
      <c r="E1084">
        <v>101</v>
      </c>
      <c r="F1084" t="s">
        <v>56</v>
      </c>
      <c r="G1084" s="16">
        <v>41879</v>
      </c>
      <c r="H1084">
        <v>9997</v>
      </c>
      <c r="I1084" s="11">
        <f t="shared" si="32"/>
        <v>2014</v>
      </c>
      <c r="J1084" s="11">
        <f t="shared" si="33"/>
        <v>8</v>
      </c>
    </row>
    <row r="1085" spans="2:10" ht="15" hidden="1" x14ac:dyDescent="0.25">
      <c r="B1085">
        <v>5907</v>
      </c>
      <c r="C1085">
        <v>5021</v>
      </c>
      <c r="D1085" t="s">
        <v>29</v>
      </c>
      <c r="E1085">
        <v>101</v>
      </c>
      <c r="F1085" t="s">
        <v>56</v>
      </c>
      <c r="G1085" s="16">
        <v>41880</v>
      </c>
      <c r="H1085">
        <v>3506</v>
      </c>
      <c r="I1085" s="11">
        <f t="shared" si="32"/>
        <v>2014</v>
      </c>
      <c r="J1085" s="11">
        <f t="shared" si="33"/>
        <v>8</v>
      </c>
    </row>
    <row r="1086" spans="2:10" ht="15" hidden="1" x14ac:dyDescent="0.25">
      <c r="B1086">
        <v>5908</v>
      </c>
      <c r="C1086">
        <v>5022</v>
      </c>
      <c r="D1086" t="s">
        <v>31</v>
      </c>
      <c r="E1086">
        <v>101</v>
      </c>
      <c r="F1086" t="s">
        <v>56</v>
      </c>
      <c r="G1086" s="16">
        <v>41870</v>
      </c>
      <c r="H1086">
        <v>9712</v>
      </c>
      <c r="I1086" s="11">
        <f t="shared" si="32"/>
        <v>2014</v>
      </c>
      <c r="J1086" s="11">
        <f t="shared" si="33"/>
        <v>8</v>
      </c>
    </row>
    <row r="1087" spans="2:10" ht="15" hidden="1" x14ac:dyDescent="0.25">
      <c r="B1087">
        <v>5909</v>
      </c>
      <c r="C1087">
        <v>5051</v>
      </c>
      <c r="D1087" t="s">
        <v>28</v>
      </c>
      <c r="E1087">
        <v>101</v>
      </c>
      <c r="F1087" t="s">
        <v>56</v>
      </c>
      <c r="G1087" s="16">
        <v>41876</v>
      </c>
      <c r="H1087">
        <v>2336</v>
      </c>
      <c r="I1087" s="11">
        <f t="shared" si="32"/>
        <v>2014</v>
      </c>
      <c r="J1087" s="11">
        <f t="shared" si="33"/>
        <v>8</v>
      </c>
    </row>
    <row r="1088" spans="2:10" ht="15" hidden="1" x14ac:dyDescent="0.25">
      <c r="B1088">
        <v>5910</v>
      </c>
      <c r="C1088">
        <v>5030</v>
      </c>
      <c r="D1088" t="s">
        <v>32</v>
      </c>
      <c r="E1088">
        <v>101</v>
      </c>
      <c r="F1088" t="s">
        <v>56</v>
      </c>
      <c r="G1088" s="16">
        <v>41860</v>
      </c>
      <c r="H1088">
        <v>3849</v>
      </c>
      <c r="I1088" s="11">
        <f t="shared" si="32"/>
        <v>2014</v>
      </c>
      <c r="J1088" s="11">
        <f t="shared" si="33"/>
        <v>8</v>
      </c>
    </row>
    <row r="1089" spans="2:10" ht="15" hidden="1" x14ac:dyDescent="0.25">
      <c r="B1089">
        <v>5911</v>
      </c>
      <c r="C1089">
        <v>5055</v>
      </c>
      <c r="D1089" t="s">
        <v>25</v>
      </c>
      <c r="E1089">
        <v>101</v>
      </c>
      <c r="F1089" t="s">
        <v>56</v>
      </c>
      <c r="G1089" s="16">
        <v>41852</v>
      </c>
      <c r="H1089">
        <v>9164</v>
      </c>
      <c r="I1089" s="11">
        <f t="shared" si="32"/>
        <v>2014</v>
      </c>
      <c r="J1089" s="11">
        <f t="shared" si="33"/>
        <v>8</v>
      </c>
    </row>
    <row r="1090" spans="2:10" ht="15" hidden="1" x14ac:dyDescent="0.25">
      <c r="B1090">
        <v>5912</v>
      </c>
      <c r="C1090">
        <v>5053</v>
      </c>
      <c r="D1090" t="s">
        <v>27</v>
      </c>
      <c r="E1090">
        <v>101</v>
      </c>
      <c r="F1090" t="s">
        <v>56</v>
      </c>
      <c r="G1090" s="16">
        <v>41861</v>
      </c>
      <c r="H1090">
        <v>6264</v>
      </c>
      <c r="I1090" s="11">
        <f t="shared" si="32"/>
        <v>2014</v>
      </c>
      <c r="J1090" s="11">
        <f t="shared" si="33"/>
        <v>8</v>
      </c>
    </row>
    <row r="1091" spans="2:10" ht="15" x14ac:dyDescent="0.25">
      <c r="B1091">
        <v>5913</v>
      </c>
      <c r="C1091">
        <v>5052</v>
      </c>
      <c r="D1091" t="s">
        <v>30</v>
      </c>
      <c r="E1091">
        <v>400</v>
      </c>
      <c r="F1091" t="s">
        <v>49</v>
      </c>
      <c r="G1091" s="16">
        <v>41856</v>
      </c>
      <c r="H1091">
        <v>9676</v>
      </c>
      <c r="I1091" s="11">
        <f t="shared" si="32"/>
        <v>2014</v>
      </c>
      <c r="J1091" s="11">
        <f t="shared" si="33"/>
        <v>8</v>
      </c>
    </row>
    <row r="1092" spans="2:10" ht="15" x14ac:dyDescent="0.25">
      <c r="B1092">
        <v>5914</v>
      </c>
      <c r="C1092">
        <v>5050</v>
      </c>
      <c r="D1092" t="s">
        <v>36</v>
      </c>
      <c r="E1092">
        <v>400</v>
      </c>
      <c r="F1092" t="s">
        <v>49</v>
      </c>
      <c r="G1092" s="16">
        <v>41862</v>
      </c>
      <c r="H1092">
        <v>4244</v>
      </c>
      <c r="I1092" s="11">
        <f t="shared" si="32"/>
        <v>2014</v>
      </c>
      <c r="J1092" s="11">
        <f t="shared" si="33"/>
        <v>8</v>
      </c>
    </row>
    <row r="1093" spans="2:10" ht="15" x14ac:dyDescent="0.25">
      <c r="B1093">
        <v>5915</v>
      </c>
      <c r="C1093">
        <v>5020</v>
      </c>
      <c r="D1093" t="s">
        <v>24</v>
      </c>
      <c r="E1093">
        <v>400</v>
      </c>
      <c r="F1093" t="s">
        <v>49</v>
      </c>
      <c r="G1093" s="16">
        <v>41881</v>
      </c>
      <c r="H1093">
        <v>7124</v>
      </c>
      <c r="I1093" s="11">
        <f t="shared" si="32"/>
        <v>2014</v>
      </c>
      <c r="J1093" s="11">
        <f t="shared" si="33"/>
        <v>8</v>
      </c>
    </row>
    <row r="1094" spans="2:10" ht="15" x14ac:dyDescent="0.25">
      <c r="B1094">
        <v>5916</v>
      </c>
      <c r="C1094">
        <v>5054</v>
      </c>
      <c r="D1094" t="s">
        <v>35</v>
      </c>
      <c r="E1094">
        <v>400</v>
      </c>
      <c r="F1094" t="s">
        <v>49</v>
      </c>
      <c r="G1094" s="16">
        <v>41881</v>
      </c>
      <c r="H1094">
        <v>660</v>
      </c>
      <c r="I1094" s="11">
        <f t="shared" si="32"/>
        <v>2014</v>
      </c>
      <c r="J1094" s="11">
        <f t="shared" si="33"/>
        <v>8</v>
      </c>
    </row>
    <row r="1095" spans="2:10" ht="15" x14ac:dyDescent="0.25">
      <c r="B1095">
        <v>5917</v>
      </c>
      <c r="C1095">
        <v>5041</v>
      </c>
      <c r="D1095" t="s">
        <v>26</v>
      </c>
      <c r="E1095">
        <v>400</v>
      </c>
      <c r="F1095" t="s">
        <v>49</v>
      </c>
      <c r="G1095" s="16">
        <v>41876</v>
      </c>
      <c r="H1095">
        <v>367</v>
      </c>
      <c r="I1095" s="11">
        <f t="shared" si="32"/>
        <v>2014</v>
      </c>
      <c r="J1095" s="11">
        <f t="shared" si="33"/>
        <v>8</v>
      </c>
    </row>
    <row r="1096" spans="2:10" ht="15" x14ac:dyDescent="0.25">
      <c r="B1096">
        <v>5918</v>
      </c>
      <c r="C1096">
        <v>5040</v>
      </c>
      <c r="D1096" t="s">
        <v>34</v>
      </c>
      <c r="E1096">
        <v>400</v>
      </c>
      <c r="F1096" t="s">
        <v>49</v>
      </c>
      <c r="G1096" s="16">
        <v>41882</v>
      </c>
      <c r="H1096">
        <v>1021</v>
      </c>
      <c r="I1096" s="11">
        <f t="shared" si="32"/>
        <v>2014</v>
      </c>
      <c r="J1096" s="11">
        <f t="shared" si="33"/>
        <v>8</v>
      </c>
    </row>
    <row r="1097" spans="2:10" ht="15" x14ac:dyDescent="0.25">
      <c r="B1097">
        <v>5919</v>
      </c>
      <c r="C1097">
        <v>5056</v>
      </c>
      <c r="D1097" t="s">
        <v>33</v>
      </c>
      <c r="E1097">
        <v>400</v>
      </c>
      <c r="F1097" t="s">
        <v>49</v>
      </c>
      <c r="G1097" s="16">
        <v>41875</v>
      </c>
      <c r="H1097">
        <v>7740</v>
      </c>
      <c r="I1097" s="11">
        <f t="shared" si="32"/>
        <v>2014</v>
      </c>
      <c r="J1097" s="11">
        <f t="shared" si="33"/>
        <v>8</v>
      </c>
    </row>
    <row r="1098" spans="2:10" ht="15" x14ac:dyDescent="0.25">
      <c r="B1098">
        <v>5920</v>
      </c>
      <c r="C1098">
        <v>5021</v>
      </c>
      <c r="D1098" t="s">
        <v>29</v>
      </c>
      <c r="E1098">
        <v>400</v>
      </c>
      <c r="F1098" t="s">
        <v>49</v>
      </c>
      <c r="G1098" s="16">
        <v>41869</v>
      </c>
      <c r="H1098">
        <v>6522</v>
      </c>
      <c r="I1098" s="11">
        <f t="shared" si="32"/>
        <v>2014</v>
      </c>
      <c r="J1098" s="11">
        <f t="shared" si="33"/>
        <v>8</v>
      </c>
    </row>
    <row r="1099" spans="2:10" ht="15" x14ac:dyDescent="0.25">
      <c r="B1099">
        <v>5921</v>
      </c>
      <c r="C1099">
        <v>5022</v>
      </c>
      <c r="D1099" t="s">
        <v>31</v>
      </c>
      <c r="E1099">
        <v>400</v>
      </c>
      <c r="F1099" t="s">
        <v>49</v>
      </c>
      <c r="G1099" s="16">
        <v>41862</v>
      </c>
      <c r="H1099">
        <v>875</v>
      </c>
      <c r="I1099" s="11">
        <f t="shared" si="32"/>
        <v>2014</v>
      </c>
      <c r="J1099" s="11">
        <f t="shared" si="33"/>
        <v>8</v>
      </c>
    </row>
    <row r="1100" spans="2:10" ht="15" x14ac:dyDescent="0.25">
      <c r="B1100">
        <v>5922</v>
      </c>
      <c r="C1100">
        <v>5051</v>
      </c>
      <c r="D1100" t="s">
        <v>28</v>
      </c>
      <c r="E1100">
        <v>400</v>
      </c>
      <c r="F1100" t="s">
        <v>49</v>
      </c>
      <c r="G1100" s="16">
        <v>41867</v>
      </c>
      <c r="H1100">
        <v>3042</v>
      </c>
      <c r="I1100" s="11">
        <f t="shared" ref="I1100:I1163" si="34">YEAR(G1100)</f>
        <v>2014</v>
      </c>
      <c r="J1100" s="11">
        <f t="shared" ref="J1100:J1163" si="35">MONTH(G1100)</f>
        <v>8</v>
      </c>
    </row>
    <row r="1101" spans="2:10" ht="15" x14ac:dyDescent="0.25">
      <c r="B1101">
        <v>5923</v>
      </c>
      <c r="C1101">
        <v>5030</v>
      </c>
      <c r="D1101" t="s">
        <v>32</v>
      </c>
      <c r="E1101">
        <v>400</v>
      </c>
      <c r="F1101" t="s">
        <v>49</v>
      </c>
      <c r="G1101" s="16">
        <v>41855</v>
      </c>
      <c r="H1101">
        <v>5114</v>
      </c>
      <c r="I1101" s="11">
        <f t="shared" si="34"/>
        <v>2014</v>
      </c>
      <c r="J1101" s="11">
        <f t="shared" si="35"/>
        <v>8</v>
      </c>
    </row>
    <row r="1102" spans="2:10" ht="15" x14ac:dyDescent="0.25">
      <c r="B1102">
        <v>5924</v>
      </c>
      <c r="C1102">
        <v>5055</v>
      </c>
      <c r="D1102" t="s">
        <v>25</v>
      </c>
      <c r="E1102">
        <v>400</v>
      </c>
      <c r="F1102" t="s">
        <v>49</v>
      </c>
      <c r="G1102" s="16">
        <v>41872</v>
      </c>
      <c r="H1102">
        <v>3135</v>
      </c>
      <c r="I1102" s="11">
        <f t="shared" si="34"/>
        <v>2014</v>
      </c>
      <c r="J1102" s="11">
        <f t="shared" si="35"/>
        <v>8</v>
      </c>
    </row>
    <row r="1103" spans="2:10" ht="15" x14ac:dyDescent="0.25">
      <c r="B1103">
        <v>5925</v>
      </c>
      <c r="C1103">
        <v>5053</v>
      </c>
      <c r="D1103" t="s">
        <v>27</v>
      </c>
      <c r="E1103">
        <v>400</v>
      </c>
      <c r="F1103" t="s">
        <v>49</v>
      </c>
      <c r="G1103" s="16">
        <v>41865</v>
      </c>
      <c r="H1103">
        <v>6245</v>
      </c>
      <c r="I1103" s="11">
        <f t="shared" si="34"/>
        <v>2014</v>
      </c>
      <c r="J1103" s="11">
        <f t="shared" si="35"/>
        <v>8</v>
      </c>
    </row>
    <row r="1104" spans="2:10" ht="15" hidden="1" x14ac:dyDescent="0.25">
      <c r="B1104">
        <v>5926</v>
      </c>
      <c r="C1104">
        <v>5052</v>
      </c>
      <c r="D1104" t="s">
        <v>30</v>
      </c>
      <c r="E1104">
        <v>305</v>
      </c>
      <c r="F1104" t="s">
        <v>34</v>
      </c>
      <c r="G1104" s="16">
        <v>41859</v>
      </c>
      <c r="H1104">
        <v>7863</v>
      </c>
      <c r="I1104" s="11">
        <f t="shared" si="34"/>
        <v>2014</v>
      </c>
      <c r="J1104" s="11">
        <f t="shared" si="35"/>
        <v>8</v>
      </c>
    </row>
    <row r="1105" spans="2:10" ht="15" hidden="1" x14ac:dyDescent="0.25">
      <c r="B1105">
        <v>5927</v>
      </c>
      <c r="C1105">
        <v>5050</v>
      </c>
      <c r="D1105" t="s">
        <v>36</v>
      </c>
      <c r="E1105">
        <v>305</v>
      </c>
      <c r="F1105" t="s">
        <v>34</v>
      </c>
      <c r="G1105" s="16">
        <v>41859</v>
      </c>
      <c r="H1105">
        <v>3129</v>
      </c>
      <c r="I1105" s="11">
        <f t="shared" si="34"/>
        <v>2014</v>
      </c>
      <c r="J1105" s="11">
        <f t="shared" si="35"/>
        <v>8</v>
      </c>
    </row>
    <row r="1106" spans="2:10" ht="15" hidden="1" x14ac:dyDescent="0.25">
      <c r="B1106">
        <v>5928</v>
      </c>
      <c r="C1106">
        <v>5020</v>
      </c>
      <c r="D1106" t="s">
        <v>24</v>
      </c>
      <c r="E1106">
        <v>305</v>
      </c>
      <c r="F1106" t="s">
        <v>34</v>
      </c>
      <c r="G1106" s="16">
        <v>41878</v>
      </c>
      <c r="H1106">
        <v>3274</v>
      </c>
      <c r="I1106" s="11">
        <f t="shared" si="34"/>
        <v>2014</v>
      </c>
      <c r="J1106" s="11">
        <f t="shared" si="35"/>
        <v>8</v>
      </c>
    </row>
    <row r="1107" spans="2:10" ht="15" hidden="1" x14ac:dyDescent="0.25">
      <c r="B1107">
        <v>5929</v>
      </c>
      <c r="C1107">
        <v>5054</v>
      </c>
      <c r="D1107" t="s">
        <v>35</v>
      </c>
      <c r="E1107">
        <v>305</v>
      </c>
      <c r="F1107" t="s">
        <v>34</v>
      </c>
      <c r="G1107" s="16">
        <v>41864</v>
      </c>
      <c r="H1107">
        <v>9511</v>
      </c>
      <c r="I1107" s="11">
        <f t="shared" si="34"/>
        <v>2014</v>
      </c>
      <c r="J1107" s="11">
        <f t="shared" si="35"/>
        <v>8</v>
      </c>
    </row>
    <row r="1108" spans="2:10" ht="15" hidden="1" x14ac:dyDescent="0.25">
      <c r="B1108">
        <v>5930</v>
      </c>
      <c r="C1108">
        <v>5041</v>
      </c>
      <c r="D1108" t="s">
        <v>26</v>
      </c>
      <c r="E1108">
        <v>305</v>
      </c>
      <c r="F1108" t="s">
        <v>34</v>
      </c>
      <c r="G1108" s="16">
        <v>41858</v>
      </c>
      <c r="H1108">
        <v>1315</v>
      </c>
      <c r="I1108" s="11">
        <f t="shared" si="34"/>
        <v>2014</v>
      </c>
      <c r="J1108" s="11">
        <f t="shared" si="35"/>
        <v>8</v>
      </c>
    </row>
    <row r="1109" spans="2:10" ht="15" hidden="1" x14ac:dyDescent="0.25">
      <c r="B1109">
        <v>5931</v>
      </c>
      <c r="C1109">
        <v>5040</v>
      </c>
      <c r="D1109" t="s">
        <v>34</v>
      </c>
      <c r="E1109">
        <v>305</v>
      </c>
      <c r="F1109" t="s">
        <v>34</v>
      </c>
      <c r="G1109" s="16">
        <v>41866</v>
      </c>
      <c r="H1109">
        <v>4993</v>
      </c>
      <c r="I1109" s="11">
        <f t="shared" si="34"/>
        <v>2014</v>
      </c>
      <c r="J1109" s="11">
        <f t="shared" si="35"/>
        <v>8</v>
      </c>
    </row>
    <row r="1110" spans="2:10" ht="15" hidden="1" x14ac:dyDescent="0.25">
      <c r="B1110">
        <v>5932</v>
      </c>
      <c r="C1110">
        <v>5056</v>
      </c>
      <c r="D1110" t="s">
        <v>33</v>
      </c>
      <c r="E1110">
        <v>305</v>
      </c>
      <c r="F1110" t="s">
        <v>34</v>
      </c>
      <c r="G1110" s="16">
        <v>41873</v>
      </c>
      <c r="H1110">
        <v>7576</v>
      </c>
      <c r="I1110" s="11">
        <f t="shared" si="34"/>
        <v>2014</v>
      </c>
      <c r="J1110" s="11">
        <f t="shared" si="35"/>
        <v>8</v>
      </c>
    </row>
    <row r="1111" spans="2:10" ht="15" hidden="1" x14ac:dyDescent="0.25">
      <c r="B1111">
        <v>5933</v>
      </c>
      <c r="C1111">
        <v>5021</v>
      </c>
      <c r="D1111" t="s">
        <v>29</v>
      </c>
      <c r="E1111">
        <v>305</v>
      </c>
      <c r="F1111" t="s">
        <v>34</v>
      </c>
      <c r="G1111" s="16">
        <v>41882</v>
      </c>
      <c r="H1111">
        <v>312</v>
      </c>
      <c r="I1111" s="11">
        <f t="shared" si="34"/>
        <v>2014</v>
      </c>
      <c r="J1111" s="11">
        <f t="shared" si="35"/>
        <v>8</v>
      </c>
    </row>
    <row r="1112" spans="2:10" ht="15" hidden="1" x14ac:dyDescent="0.25">
      <c r="B1112">
        <v>5934</v>
      </c>
      <c r="C1112">
        <v>5022</v>
      </c>
      <c r="D1112" t="s">
        <v>31</v>
      </c>
      <c r="E1112">
        <v>305</v>
      </c>
      <c r="F1112" t="s">
        <v>34</v>
      </c>
      <c r="G1112" s="16">
        <v>41872</v>
      </c>
      <c r="H1112">
        <v>2886</v>
      </c>
      <c r="I1112" s="11">
        <f t="shared" si="34"/>
        <v>2014</v>
      </c>
      <c r="J1112" s="11">
        <f t="shared" si="35"/>
        <v>8</v>
      </c>
    </row>
    <row r="1113" spans="2:10" ht="15" hidden="1" x14ac:dyDescent="0.25">
      <c r="B1113">
        <v>5935</v>
      </c>
      <c r="C1113">
        <v>5051</v>
      </c>
      <c r="D1113" t="s">
        <v>28</v>
      </c>
      <c r="E1113">
        <v>305</v>
      </c>
      <c r="F1113" t="s">
        <v>34</v>
      </c>
      <c r="G1113" s="16">
        <v>41874</v>
      </c>
      <c r="H1113">
        <v>9947</v>
      </c>
      <c r="I1113" s="11">
        <f t="shared" si="34"/>
        <v>2014</v>
      </c>
      <c r="J1113" s="11">
        <f t="shared" si="35"/>
        <v>8</v>
      </c>
    </row>
    <row r="1114" spans="2:10" ht="15" hidden="1" x14ac:dyDescent="0.25">
      <c r="B1114">
        <v>5936</v>
      </c>
      <c r="C1114">
        <v>5030</v>
      </c>
      <c r="D1114" t="s">
        <v>32</v>
      </c>
      <c r="E1114">
        <v>305</v>
      </c>
      <c r="F1114" t="s">
        <v>34</v>
      </c>
      <c r="G1114" s="16">
        <v>41882</v>
      </c>
      <c r="H1114">
        <v>963</v>
      </c>
      <c r="I1114" s="11">
        <f t="shared" si="34"/>
        <v>2014</v>
      </c>
      <c r="J1114" s="11">
        <f t="shared" si="35"/>
        <v>8</v>
      </c>
    </row>
    <row r="1115" spans="2:10" ht="15" hidden="1" x14ac:dyDescent="0.25">
      <c r="B1115">
        <v>5937</v>
      </c>
      <c r="C1115">
        <v>5055</v>
      </c>
      <c r="D1115" t="s">
        <v>25</v>
      </c>
      <c r="E1115">
        <v>305</v>
      </c>
      <c r="F1115" t="s">
        <v>34</v>
      </c>
      <c r="G1115" s="16">
        <v>41873</v>
      </c>
      <c r="H1115">
        <v>8914</v>
      </c>
      <c r="I1115" s="11">
        <f t="shared" si="34"/>
        <v>2014</v>
      </c>
      <c r="J1115" s="11">
        <f t="shared" si="35"/>
        <v>8</v>
      </c>
    </row>
    <row r="1116" spans="2:10" ht="15" hidden="1" x14ac:dyDescent="0.25">
      <c r="B1116">
        <v>5938</v>
      </c>
      <c r="C1116">
        <v>5053</v>
      </c>
      <c r="D1116" t="s">
        <v>27</v>
      </c>
      <c r="E1116">
        <v>305</v>
      </c>
      <c r="F1116" t="s">
        <v>34</v>
      </c>
      <c r="G1116" s="16">
        <v>41855</v>
      </c>
      <c r="H1116">
        <v>6106</v>
      </c>
      <c r="I1116" s="11">
        <f t="shared" si="34"/>
        <v>2014</v>
      </c>
      <c r="J1116" s="11">
        <f t="shared" si="35"/>
        <v>8</v>
      </c>
    </row>
    <row r="1117" spans="2:10" ht="15" hidden="1" x14ac:dyDescent="0.25">
      <c r="B1117">
        <v>5939</v>
      </c>
      <c r="C1117">
        <v>5052</v>
      </c>
      <c r="D1117" t="s">
        <v>30</v>
      </c>
      <c r="E1117">
        <v>102</v>
      </c>
      <c r="F1117" t="s">
        <v>55</v>
      </c>
      <c r="G1117" s="16">
        <v>41861</v>
      </c>
      <c r="H1117">
        <v>8666</v>
      </c>
      <c r="I1117" s="11">
        <f t="shared" si="34"/>
        <v>2014</v>
      </c>
      <c r="J1117" s="11">
        <f t="shared" si="35"/>
        <v>8</v>
      </c>
    </row>
    <row r="1118" spans="2:10" ht="15" hidden="1" x14ac:dyDescent="0.25">
      <c r="B1118">
        <v>5940</v>
      </c>
      <c r="C1118">
        <v>5050</v>
      </c>
      <c r="D1118" t="s">
        <v>36</v>
      </c>
      <c r="E1118">
        <v>102</v>
      </c>
      <c r="F1118" t="s">
        <v>55</v>
      </c>
      <c r="G1118" s="16">
        <v>41853</v>
      </c>
      <c r="H1118">
        <v>6068</v>
      </c>
      <c r="I1118" s="11">
        <f t="shared" si="34"/>
        <v>2014</v>
      </c>
      <c r="J1118" s="11">
        <f t="shared" si="35"/>
        <v>8</v>
      </c>
    </row>
    <row r="1119" spans="2:10" ht="15" hidden="1" x14ac:dyDescent="0.25">
      <c r="B1119">
        <v>5941</v>
      </c>
      <c r="C1119">
        <v>5020</v>
      </c>
      <c r="D1119" t="s">
        <v>24</v>
      </c>
      <c r="E1119">
        <v>102</v>
      </c>
      <c r="F1119" t="s">
        <v>55</v>
      </c>
      <c r="G1119" s="16">
        <v>41874</v>
      </c>
      <c r="H1119">
        <v>501</v>
      </c>
      <c r="I1119" s="11">
        <f t="shared" si="34"/>
        <v>2014</v>
      </c>
      <c r="J1119" s="11">
        <f t="shared" si="35"/>
        <v>8</v>
      </c>
    </row>
    <row r="1120" spans="2:10" ht="15" hidden="1" x14ac:dyDescent="0.25">
      <c r="B1120">
        <v>5942</v>
      </c>
      <c r="C1120">
        <v>5054</v>
      </c>
      <c r="D1120" t="s">
        <v>35</v>
      </c>
      <c r="E1120">
        <v>102</v>
      </c>
      <c r="F1120" t="s">
        <v>55</v>
      </c>
      <c r="G1120" s="16">
        <v>41862</v>
      </c>
      <c r="H1120">
        <v>2304</v>
      </c>
      <c r="I1120" s="11">
        <f t="shared" si="34"/>
        <v>2014</v>
      </c>
      <c r="J1120" s="11">
        <f t="shared" si="35"/>
        <v>8</v>
      </c>
    </row>
    <row r="1121" spans="2:10" ht="15" hidden="1" x14ac:dyDescent="0.25">
      <c r="B1121">
        <v>5943</v>
      </c>
      <c r="C1121">
        <v>5041</v>
      </c>
      <c r="D1121" t="s">
        <v>26</v>
      </c>
      <c r="E1121">
        <v>102</v>
      </c>
      <c r="F1121" t="s">
        <v>55</v>
      </c>
      <c r="G1121" s="16">
        <v>41867</v>
      </c>
      <c r="H1121">
        <v>8574</v>
      </c>
      <c r="I1121" s="11">
        <f t="shared" si="34"/>
        <v>2014</v>
      </c>
      <c r="J1121" s="11">
        <f t="shared" si="35"/>
        <v>8</v>
      </c>
    </row>
    <row r="1122" spans="2:10" ht="15" hidden="1" x14ac:dyDescent="0.25">
      <c r="B1122">
        <v>5944</v>
      </c>
      <c r="C1122">
        <v>5040</v>
      </c>
      <c r="D1122" t="s">
        <v>34</v>
      </c>
      <c r="E1122">
        <v>102</v>
      </c>
      <c r="F1122" t="s">
        <v>55</v>
      </c>
      <c r="G1122" s="16">
        <v>41857</v>
      </c>
      <c r="H1122">
        <v>9968</v>
      </c>
      <c r="I1122" s="11">
        <f t="shared" si="34"/>
        <v>2014</v>
      </c>
      <c r="J1122" s="11">
        <f t="shared" si="35"/>
        <v>8</v>
      </c>
    </row>
    <row r="1123" spans="2:10" ht="15" hidden="1" x14ac:dyDescent="0.25">
      <c r="B1123">
        <v>5945</v>
      </c>
      <c r="C1123">
        <v>5056</v>
      </c>
      <c r="D1123" t="s">
        <v>33</v>
      </c>
      <c r="E1123">
        <v>102</v>
      </c>
      <c r="F1123" t="s">
        <v>55</v>
      </c>
      <c r="G1123" s="16">
        <v>41878</v>
      </c>
      <c r="H1123">
        <v>8733</v>
      </c>
      <c r="I1123" s="11">
        <f t="shared" si="34"/>
        <v>2014</v>
      </c>
      <c r="J1123" s="11">
        <f t="shared" si="35"/>
        <v>8</v>
      </c>
    </row>
    <row r="1124" spans="2:10" ht="15" hidden="1" x14ac:dyDescent="0.25">
      <c r="B1124">
        <v>5946</v>
      </c>
      <c r="C1124">
        <v>5021</v>
      </c>
      <c r="D1124" t="s">
        <v>29</v>
      </c>
      <c r="E1124">
        <v>102</v>
      </c>
      <c r="F1124" t="s">
        <v>55</v>
      </c>
      <c r="G1124" s="16">
        <v>41862</v>
      </c>
      <c r="H1124">
        <v>8182</v>
      </c>
      <c r="I1124" s="11">
        <f t="shared" si="34"/>
        <v>2014</v>
      </c>
      <c r="J1124" s="11">
        <f t="shared" si="35"/>
        <v>8</v>
      </c>
    </row>
    <row r="1125" spans="2:10" ht="15" hidden="1" x14ac:dyDescent="0.25">
      <c r="B1125">
        <v>5947</v>
      </c>
      <c r="C1125">
        <v>5022</v>
      </c>
      <c r="D1125" t="s">
        <v>31</v>
      </c>
      <c r="E1125">
        <v>102</v>
      </c>
      <c r="F1125" t="s">
        <v>55</v>
      </c>
      <c r="G1125" s="16">
        <v>41861</v>
      </c>
      <c r="H1125">
        <v>622</v>
      </c>
      <c r="I1125" s="11">
        <f t="shared" si="34"/>
        <v>2014</v>
      </c>
      <c r="J1125" s="11">
        <f t="shared" si="35"/>
        <v>8</v>
      </c>
    </row>
    <row r="1126" spans="2:10" ht="15" hidden="1" x14ac:dyDescent="0.25">
      <c r="B1126">
        <v>5948</v>
      </c>
      <c r="C1126">
        <v>5051</v>
      </c>
      <c r="D1126" t="s">
        <v>28</v>
      </c>
      <c r="E1126">
        <v>102</v>
      </c>
      <c r="F1126" t="s">
        <v>55</v>
      </c>
      <c r="G1126" s="16">
        <v>41864</v>
      </c>
      <c r="H1126">
        <v>3861</v>
      </c>
      <c r="I1126" s="11">
        <f t="shared" si="34"/>
        <v>2014</v>
      </c>
      <c r="J1126" s="11">
        <f t="shared" si="35"/>
        <v>8</v>
      </c>
    </row>
    <row r="1127" spans="2:10" ht="15" hidden="1" x14ac:dyDescent="0.25">
      <c r="B1127">
        <v>5949</v>
      </c>
      <c r="C1127">
        <v>5030</v>
      </c>
      <c r="D1127" t="s">
        <v>32</v>
      </c>
      <c r="E1127">
        <v>102</v>
      </c>
      <c r="F1127" t="s">
        <v>55</v>
      </c>
      <c r="G1127" s="16">
        <v>41857</v>
      </c>
      <c r="H1127">
        <v>2571</v>
      </c>
      <c r="I1127" s="11">
        <f t="shared" si="34"/>
        <v>2014</v>
      </c>
      <c r="J1127" s="11">
        <f t="shared" si="35"/>
        <v>8</v>
      </c>
    </row>
    <row r="1128" spans="2:10" ht="15" hidden="1" x14ac:dyDescent="0.25">
      <c r="B1128">
        <v>5950</v>
      </c>
      <c r="C1128">
        <v>5055</v>
      </c>
      <c r="D1128" t="s">
        <v>25</v>
      </c>
      <c r="E1128">
        <v>102</v>
      </c>
      <c r="F1128" t="s">
        <v>55</v>
      </c>
      <c r="G1128" s="16">
        <v>41860</v>
      </c>
      <c r="H1128">
        <v>5141</v>
      </c>
      <c r="I1128" s="11">
        <f t="shared" si="34"/>
        <v>2014</v>
      </c>
      <c r="J1128" s="11">
        <f t="shared" si="35"/>
        <v>8</v>
      </c>
    </row>
    <row r="1129" spans="2:10" ht="15" hidden="1" x14ac:dyDescent="0.25">
      <c r="B1129">
        <v>5951</v>
      </c>
      <c r="C1129">
        <v>5053</v>
      </c>
      <c r="D1129" t="s">
        <v>27</v>
      </c>
      <c r="E1129">
        <v>102</v>
      </c>
      <c r="F1129" t="s">
        <v>55</v>
      </c>
      <c r="G1129" s="16">
        <v>41872</v>
      </c>
      <c r="H1129">
        <v>6715</v>
      </c>
      <c r="I1129" s="11">
        <f t="shared" si="34"/>
        <v>2014</v>
      </c>
      <c r="J1129" s="11">
        <f t="shared" si="35"/>
        <v>8</v>
      </c>
    </row>
    <row r="1130" spans="2:10" ht="15" hidden="1" x14ac:dyDescent="0.25">
      <c r="B1130">
        <v>5952</v>
      </c>
      <c r="C1130">
        <v>5052</v>
      </c>
      <c r="D1130" t="s">
        <v>30</v>
      </c>
      <c r="E1130">
        <v>206</v>
      </c>
      <c r="F1130" t="s">
        <v>54</v>
      </c>
      <c r="G1130" s="16">
        <v>41861</v>
      </c>
      <c r="H1130">
        <v>187</v>
      </c>
      <c r="I1130" s="11">
        <f t="shared" si="34"/>
        <v>2014</v>
      </c>
      <c r="J1130" s="11">
        <f t="shared" si="35"/>
        <v>8</v>
      </c>
    </row>
    <row r="1131" spans="2:10" ht="15" hidden="1" x14ac:dyDescent="0.25">
      <c r="B1131">
        <v>5953</v>
      </c>
      <c r="C1131">
        <v>5050</v>
      </c>
      <c r="D1131" t="s">
        <v>36</v>
      </c>
      <c r="E1131">
        <v>206</v>
      </c>
      <c r="F1131" t="s">
        <v>54</v>
      </c>
      <c r="G1131" s="16">
        <v>41874</v>
      </c>
      <c r="H1131">
        <v>6802</v>
      </c>
      <c r="I1131" s="11">
        <f t="shared" si="34"/>
        <v>2014</v>
      </c>
      <c r="J1131" s="11">
        <f t="shared" si="35"/>
        <v>8</v>
      </c>
    </row>
    <row r="1132" spans="2:10" ht="15" hidden="1" x14ac:dyDescent="0.25">
      <c r="B1132">
        <v>5954</v>
      </c>
      <c r="C1132">
        <v>5020</v>
      </c>
      <c r="D1132" t="s">
        <v>24</v>
      </c>
      <c r="E1132">
        <v>206</v>
      </c>
      <c r="F1132" t="s">
        <v>54</v>
      </c>
      <c r="G1132" s="16">
        <v>41874</v>
      </c>
      <c r="H1132">
        <v>7398</v>
      </c>
      <c r="I1132" s="11">
        <f t="shared" si="34"/>
        <v>2014</v>
      </c>
      <c r="J1132" s="11">
        <f t="shared" si="35"/>
        <v>8</v>
      </c>
    </row>
    <row r="1133" spans="2:10" ht="15" hidden="1" x14ac:dyDescent="0.25">
      <c r="B1133">
        <v>5955</v>
      </c>
      <c r="C1133">
        <v>5054</v>
      </c>
      <c r="D1133" t="s">
        <v>35</v>
      </c>
      <c r="E1133">
        <v>206</v>
      </c>
      <c r="F1133" t="s">
        <v>54</v>
      </c>
      <c r="G1133" s="16">
        <v>41871</v>
      </c>
      <c r="H1133">
        <v>4455</v>
      </c>
      <c r="I1133" s="11">
        <f t="shared" si="34"/>
        <v>2014</v>
      </c>
      <c r="J1133" s="11">
        <f t="shared" si="35"/>
        <v>8</v>
      </c>
    </row>
    <row r="1134" spans="2:10" ht="15" hidden="1" x14ac:dyDescent="0.25">
      <c r="B1134">
        <v>5956</v>
      </c>
      <c r="C1134">
        <v>5041</v>
      </c>
      <c r="D1134" t="s">
        <v>26</v>
      </c>
      <c r="E1134">
        <v>206</v>
      </c>
      <c r="F1134" t="s">
        <v>54</v>
      </c>
      <c r="G1134" s="16">
        <v>41862</v>
      </c>
      <c r="H1134">
        <v>1298</v>
      </c>
      <c r="I1134" s="11">
        <f t="shared" si="34"/>
        <v>2014</v>
      </c>
      <c r="J1134" s="11">
        <f t="shared" si="35"/>
        <v>8</v>
      </c>
    </row>
    <row r="1135" spans="2:10" ht="15" hidden="1" x14ac:dyDescent="0.25">
      <c r="B1135">
        <v>5957</v>
      </c>
      <c r="C1135">
        <v>5040</v>
      </c>
      <c r="D1135" t="s">
        <v>34</v>
      </c>
      <c r="E1135">
        <v>206</v>
      </c>
      <c r="F1135" t="s">
        <v>54</v>
      </c>
      <c r="G1135" s="16">
        <v>41863</v>
      </c>
      <c r="H1135">
        <v>9289</v>
      </c>
      <c r="I1135" s="11">
        <f t="shared" si="34"/>
        <v>2014</v>
      </c>
      <c r="J1135" s="11">
        <f t="shared" si="35"/>
        <v>8</v>
      </c>
    </row>
    <row r="1136" spans="2:10" ht="15" hidden="1" x14ac:dyDescent="0.25">
      <c r="B1136">
        <v>5958</v>
      </c>
      <c r="C1136">
        <v>5056</v>
      </c>
      <c r="D1136" t="s">
        <v>33</v>
      </c>
      <c r="E1136">
        <v>206</v>
      </c>
      <c r="F1136" t="s">
        <v>54</v>
      </c>
      <c r="G1136" s="16">
        <v>41852</v>
      </c>
      <c r="H1136">
        <v>4219</v>
      </c>
      <c r="I1136" s="11">
        <f t="shared" si="34"/>
        <v>2014</v>
      </c>
      <c r="J1136" s="11">
        <f t="shared" si="35"/>
        <v>8</v>
      </c>
    </row>
    <row r="1137" spans="2:10" ht="15" hidden="1" x14ac:dyDescent="0.25">
      <c r="B1137">
        <v>5959</v>
      </c>
      <c r="C1137">
        <v>5021</v>
      </c>
      <c r="D1137" t="s">
        <v>29</v>
      </c>
      <c r="E1137">
        <v>206</v>
      </c>
      <c r="F1137" t="s">
        <v>54</v>
      </c>
      <c r="G1137" s="16">
        <v>41880</v>
      </c>
      <c r="H1137">
        <v>8352</v>
      </c>
      <c r="I1137" s="11">
        <f t="shared" si="34"/>
        <v>2014</v>
      </c>
      <c r="J1137" s="11">
        <f t="shared" si="35"/>
        <v>8</v>
      </c>
    </row>
    <row r="1138" spans="2:10" ht="15" hidden="1" x14ac:dyDescent="0.25">
      <c r="B1138">
        <v>5960</v>
      </c>
      <c r="C1138">
        <v>5022</v>
      </c>
      <c r="D1138" t="s">
        <v>31</v>
      </c>
      <c r="E1138">
        <v>206</v>
      </c>
      <c r="F1138" t="s">
        <v>54</v>
      </c>
      <c r="G1138" s="16">
        <v>41858</v>
      </c>
      <c r="H1138">
        <v>7056</v>
      </c>
      <c r="I1138" s="11">
        <f t="shared" si="34"/>
        <v>2014</v>
      </c>
      <c r="J1138" s="11">
        <f t="shared" si="35"/>
        <v>8</v>
      </c>
    </row>
    <row r="1139" spans="2:10" ht="15" hidden="1" x14ac:dyDescent="0.25">
      <c r="B1139">
        <v>5961</v>
      </c>
      <c r="C1139">
        <v>5051</v>
      </c>
      <c r="D1139" t="s">
        <v>28</v>
      </c>
      <c r="E1139">
        <v>206</v>
      </c>
      <c r="F1139" t="s">
        <v>54</v>
      </c>
      <c r="G1139" s="16">
        <v>41874</v>
      </c>
      <c r="H1139">
        <v>972</v>
      </c>
      <c r="I1139" s="11">
        <f t="shared" si="34"/>
        <v>2014</v>
      </c>
      <c r="J1139" s="11">
        <f t="shared" si="35"/>
        <v>8</v>
      </c>
    </row>
    <row r="1140" spans="2:10" ht="15" hidden="1" x14ac:dyDescent="0.25">
      <c r="B1140">
        <v>5962</v>
      </c>
      <c r="C1140">
        <v>5030</v>
      </c>
      <c r="D1140" t="s">
        <v>32</v>
      </c>
      <c r="E1140">
        <v>206</v>
      </c>
      <c r="F1140" t="s">
        <v>54</v>
      </c>
      <c r="G1140" s="16">
        <v>41872</v>
      </c>
      <c r="H1140">
        <v>2157</v>
      </c>
      <c r="I1140" s="11">
        <f t="shared" si="34"/>
        <v>2014</v>
      </c>
      <c r="J1140" s="11">
        <f t="shared" si="35"/>
        <v>8</v>
      </c>
    </row>
    <row r="1141" spans="2:10" ht="15" hidden="1" x14ac:dyDescent="0.25">
      <c r="B1141">
        <v>5963</v>
      </c>
      <c r="C1141">
        <v>5055</v>
      </c>
      <c r="D1141" t="s">
        <v>25</v>
      </c>
      <c r="E1141">
        <v>206</v>
      </c>
      <c r="F1141" t="s">
        <v>54</v>
      </c>
      <c r="G1141" s="16">
        <v>41874</v>
      </c>
      <c r="H1141">
        <v>4573</v>
      </c>
      <c r="I1141" s="11">
        <f t="shared" si="34"/>
        <v>2014</v>
      </c>
      <c r="J1141" s="11">
        <f t="shared" si="35"/>
        <v>8</v>
      </c>
    </row>
    <row r="1142" spans="2:10" ht="15" hidden="1" x14ac:dyDescent="0.25">
      <c r="B1142">
        <v>5964</v>
      </c>
      <c r="C1142">
        <v>5053</v>
      </c>
      <c r="D1142" t="s">
        <v>27</v>
      </c>
      <c r="E1142">
        <v>206</v>
      </c>
      <c r="F1142" t="s">
        <v>54</v>
      </c>
      <c r="G1142" s="16">
        <v>41860</v>
      </c>
      <c r="H1142">
        <v>1867</v>
      </c>
      <c r="I1142" s="11">
        <f t="shared" si="34"/>
        <v>2014</v>
      </c>
      <c r="J1142" s="11">
        <f t="shared" si="35"/>
        <v>8</v>
      </c>
    </row>
    <row r="1143" spans="2:10" ht="15" hidden="1" x14ac:dyDescent="0.25">
      <c r="B1143">
        <v>5965</v>
      </c>
      <c r="C1143">
        <v>5052</v>
      </c>
      <c r="D1143" t="s">
        <v>30</v>
      </c>
      <c r="E1143">
        <v>202</v>
      </c>
      <c r="F1143" t="s">
        <v>62</v>
      </c>
      <c r="G1143" s="16">
        <v>41899</v>
      </c>
      <c r="H1143">
        <v>7064</v>
      </c>
      <c r="I1143" s="11">
        <f t="shared" si="34"/>
        <v>2014</v>
      </c>
      <c r="J1143" s="11">
        <f t="shared" si="35"/>
        <v>9</v>
      </c>
    </row>
    <row r="1144" spans="2:10" ht="15" hidden="1" x14ac:dyDescent="0.25">
      <c r="B1144">
        <v>5966</v>
      </c>
      <c r="C1144">
        <v>5050</v>
      </c>
      <c r="D1144" t="s">
        <v>36</v>
      </c>
      <c r="E1144">
        <v>202</v>
      </c>
      <c r="F1144" t="s">
        <v>62</v>
      </c>
      <c r="G1144" s="16">
        <v>41886</v>
      </c>
      <c r="H1144">
        <v>7343</v>
      </c>
      <c r="I1144" s="11">
        <f t="shared" si="34"/>
        <v>2014</v>
      </c>
      <c r="J1144" s="11">
        <f t="shared" si="35"/>
        <v>9</v>
      </c>
    </row>
    <row r="1145" spans="2:10" ht="15" hidden="1" x14ac:dyDescent="0.25">
      <c r="B1145">
        <v>5967</v>
      </c>
      <c r="C1145">
        <v>5020</v>
      </c>
      <c r="D1145" t="s">
        <v>24</v>
      </c>
      <c r="E1145">
        <v>202</v>
      </c>
      <c r="F1145" t="s">
        <v>62</v>
      </c>
      <c r="G1145" s="16">
        <v>41894</v>
      </c>
      <c r="H1145">
        <v>1598</v>
      </c>
      <c r="I1145" s="11">
        <f t="shared" si="34"/>
        <v>2014</v>
      </c>
      <c r="J1145" s="11">
        <f t="shared" si="35"/>
        <v>9</v>
      </c>
    </row>
    <row r="1146" spans="2:10" ht="15" hidden="1" x14ac:dyDescent="0.25">
      <c r="B1146">
        <v>5968</v>
      </c>
      <c r="C1146">
        <v>5054</v>
      </c>
      <c r="D1146" t="s">
        <v>35</v>
      </c>
      <c r="E1146">
        <v>202</v>
      </c>
      <c r="F1146" t="s">
        <v>62</v>
      </c>
      <c r="G1146" s="16">
        <v>41884</v>
      </c>
      <c r="H1146">
        <v>2170</v>
      </c>
      <c r="I1146" s="11">
        <f t="shared" si="34"/>
        <v>2014</v>
      </c>
      <c r="J1146" s="11">
        <f t="shared" si="35"/>
        <v>9</v>
      </c>
    </row>
    <row r="1147" spans="2:10" ht="15" hidden="1" x14ac:dyDescent="0.25">
      <c r="B1147">
        <v>5969</v>
      </c>
      <c r="C1147">
        <v>5041</v>
      </c>
      <c r="D1147" t="s">
        <v>26</v>
      </c>
      <c r="E1147">
        <v>202</v>
      </c>
      <c r="F1147" t="s">
        <v>62</v>
      </c>
      <c r="G1147" s="16">
        <v>41907</v>
      </c>
      <c r="H1147">
        <v>8362</v>
      </c>
      <c r="I1147" s="11">
        <f t="shared" si="34"/>
        <v>2014</v>
      </c>
      <c r="J1147" s="11">
        <f t="shared" si="35"/>
        <v>9</v>
      </c>
    </row>
    <row r="1148" spans="2:10" ht="15" hidden="1" x14ac:dyDescent="0.25">
      <c r="B1148">
        <v>5970</v>
      </c>
      <c r="C1148">
        <v>5040</v>
      </c>
      <c r="D1148" t="s">
        <v>34</v>
      </c>
      <c r="E1148">
        <v>202</v>
      </c>
      <c r="F1148" t="s">
        <v>62</v>
      </c>
      <c r="G1148" s="16">
        <v>41904</v>
      </c>
      <c r="H1148">
        <v>6276</v>
      </c>
      <c r="I1148" s="11">
        <f t="shared" si="34"/>
        <v>2014</v>
      </c>
      <c r="J1148" s="11">
        <f t="shared" si="35"/>
        <v>9</v>
      </c>
    </row>
    <row r="1149" spans="2:10" ht="15" hidden="1" x14ac:dyDescent="0.25">
      <c r="B1149">
        <v>5971</v>
      </c>
      <c r="C1149">
        <v>5056</v>
      </c>
      <c r="D1149" t="s">
        <v>33</v>
      </c>
      <c r="E1149">
        <v>202</v>
      </c>
      <c r="F1149" t="s">
        <v>62</v>
      </c>
      <c r="G1149" s="16">
        <v>41897</v>
      </c>
      <c r="H1149">
        <v>6024</v>
      </c>
      <c r="I1149" s="11">
        <f t="shared" si="34"/>
        <v>2014</v>
      </c>
      <c r="J1149" s="11">
        <f t="shared" si="35"/>
        <v>9</v>
      </c>
    </row>
    <row r="1150" spans="2:10" ht="15" hidden="1" x14ac:dyDescent="0.25">
      <c r="B1150">
        <v>5972</v>
      </c>
      <c r="C1150">
        <v>5021</v>
      </c>
      <c r="D1150" t="s">
        <v>29</v>
      </c>
      <c r="E1150">
        <v>202</v>
      </c>
      <c r="F1150" t="s">
        <v>62</v>
      </c>
      <c r="G1150" s="16">
        <v>41887</v>
      </c>
      <c r="H1150">
        <v>7786</v>
      </c>
      <c r="I1150" s="11">
        <f t="shared" si="34"/>
        <v>2014</v>
      </c>
      <c r="J1150" s="11">
        <f t="shared" si="35"/>
        <v>9</v>
      </c>
    </row>
    <row r="1151" spans="2:10" ht="15" hidden="1" x14ac:dyDescent="0.25">
      <c r="B1151">
        <v>5973</v>
      </c>
      <c r="C1151">
        <v>5022</v>
      </c>
      <c r="D1151" t="s">
        <v>31</v>
      </c>
      <c r="E1151">
        <v>202</v>
      </c>
      <c r="F1151" t="s">
        <v>62</v>
      </c>
      <c r="G1151" s="16">
        <v>41886</v>
      </c>
      <c r="H1151">
        <v>7486</v>
      </c>
      <c r="I1151" s="11">
        <f t="shared" si="34"/>
        <v>2014</v>
      </c>
      <c r="J1151" s="11">
        <f t="shared" si="35"/>
        <v>9</v>
      </c>
    </row>
    <row r="1152" spans="2:10" ht="15" hidden="1" x14ac:dyDescent="0.25">
      <c r="B1152">
        <v>5974</v>
      </c>
      <c r="C1152">
        <v>5051</v>
      </c>
      <c r="D1152" t="s">
        <v>28</v>
      </c>
      <c r="E1152">
        <v>202</v>
      </c>
      <c r="F1152" t="s">
        <v>62</v>
      </c>
      <c r="G1152" s="16">
        <v>41892</v>
      </c>
      <c r="H1152">
        <v>270</v>
      </c>
      <c r="I1152" s="11">
        <f t="shared" si="34"/>
        <v>2014</v>
      </c>
      <c r="J1152" s="11">
        <f t="shared" si="35"/>
        <v>9</v>
      </c>
    </row>
    <row r="1153" spans="2:10" ht="15" hidden="1" x14ac:dyDescent="0.25">
      <c r="B1153">
        <v>5975</v>
      </c>
      <c r="C1153">
        <v>5030</v>
      </c>
      <c r="D1153" t="s">
        <v>32</v>
      </c>
      <c r="E1153">
        <v>202</v>
      </c>
      <c r="F1153" t="s">
        <v>62</v>
      </c>
      <c r="G1153" s="16">
        <v>41902</v>
      </c>
      <c r="H1153">
        <v>6337</v>
      </c>
      <c r="I1153" s="11">
        <f t="shared" si="34"/>
        <v>2014</v>
      </c>
      <c r="J1153" s="11">
        <f t="shared" si="35"/>
        <v>9</v>
      </c>
    </row>
    <row r="1154" spans="2:10" ht="15" hidden="1" x14ac:dyDescent="0.25">
      <c r="B1154">
        <v>5976</v>
      </c>
      <c r="C1154">
        <v>5055</v>
      </c>
      <c r="D1154" t="s">
        <v>25</v>
      </c>
      <c r="E1154">
        <v>202</v>
      </c>
      <c r="F1154" t="s">
        <v>62</v>
      </c>
      <c r="G1154" s="16">
        <v>41904</v>
      </c>
      <c r="H1154">
        <v>9584</v>
      </c>
      <c r="I1154" s="11">
        <f t="shared" si="34"/>
        <v>2014</v>
      </c>
      <c r="J1154" s="11">
        <f t="shared" si="35"/>
        <v>9</v>
      </c>
    </row>
    <row r="1155" spans="2:10" ht="15" hidden="1" x14ac:dyDescent="0.25">
      <c r="B1155">
        <v>5977</v>
      </c>
      <c r="C1155">
        <v>5053</v>
      </c>
      <c r="D1155" t="s">
        <v>27</v>
      </c>
      <c r="E1155">
        <v>202</v>
      </c>
      <c r="F1155" t="s">
        <v>62</v>
      </c>
      <c r="G1155" s="16">
        <v>41890</v>
      </c>
      <c r="H1155">
        <v>1331</v>
      </c>
      <c r="I1155" s="11">
        <f t="shared" si="34"/>
        <v>2014</v>
      </c>
      <c r="J1155" s="11">
        <f t="shared" si="35"/>
        <v>9</v>
      </c>
    </row>
    <row r="1156" spans="2:10" ht="15" hidden="1" x14ac:dyDescent="0.25">
      <c r="B1156">
        <v>5978</v>
      </c>
      <c r="C1156">
        <v>5052</v>
      </c>
      <c r="D1156" t="s">
        <v>30</v>
      </c>
      <c r="E1156">
        <v>301</v>
      </c>
      <c r="F1156" t="s">
        <v>61</v>
      </c>
      <c r="G1156" s="16">
        <v>41908</v>
      </c>
      <c r="H1156">
        <v>5885</v>
      </c>
      <c r="I1156" s="11">
        <f t="shared" si="34"/>
        <v>2014</v>
      </c>
      <c r="J1156" s="11">
        <f t="shared" si="35"/>
        <v>9</v>
      </c>
    </row>
    <row r="1157" spans="2:10" ht="15" hidden="1" x14ac:dyDescent="0.25">
      <c r="B1157">
        <v>5979</v>
      </c>
      <c r="C1157">
        <v>5050</v>
      </c>
      <c r="D1157" t="s">
        <v>36</v>
      </c>
      <c r="E1157">
        <v>301</v>
      </c>
      <c r="F1157" t="s">
        <v>61</v>
      </c>
      <c r="G1157" s="16">
        <v>41902</v>
      </c>
      <c r="H1157">
        <v>3246</v>
      </c>
      <c r="I1157" s="11">
        <f t="shared" si="34"/>
        <v>2014</v>
      </c>
      <c r="J1157" s="11">
        <f t="shared" si="35"/>
        <v>9</v>
      </c>
    </row>
    <row r="1158" spans="2:10" ht="15" hidden="1" x14ac:dyDescent="0.25">
      <c r="B1158">
        <v>5980</v>
      </c>
      <c r="C1158">
        <v>5020</v>
      </c>
      <c r="D1158" t="s">
        <v>24</v>
      </c>
      <c r="E1158">
        <v>301</v>
      </c>
      <c r="F1158" t="s">
        <v>61</v>
      </c>
      <c r="G1158" s="16">
        <v>41900</v>
      </c>
      <c r="H1158">
        <v>4694</v>
      </c>
      <c r="I1158" s="11">
        <f t="shared" si="34"/>
        <v>2014</v>
      </c>
      <c r="J1158" s="11">
        <f t="shared" si="35"/>
        <v>9</v>
      </c>
    </row>
    <row r="1159" spans="2:10" ht="15" hidden="1" x14ac:dyDescent="0.25">
      <c r="B1159">
        <v>5981</v>
      </c>
      <c r="C1159">
        <v>5054</v>
      </c>
      <c r="D1159" t="s">
        <v>35</v>
      </c>
      <c r="E1159">
        <v>301</v>
      </c>
      <c r="F1159" t="s">
        <v>61</v>
      </c>
      <c r="G1159" s="16">
        <v>41896</v>
      </c>
      <c r="H1159">
        <v>8259</v>
      </c>
      <c r="I1159" s="11">
        <f t="shared" si="34"/>
        <v>2014</v>
      </c>
      <c r="J1159" s="11">
        <f t="shared" si="35"/>
        <v>9</v>
      </c>
    </row>
    <row r="1160" spans="2:10" ht="15" hidden="1" x14ac:dyDescent="0.25">
      <c r="B1160">
        <v>5982</v>
      </c>
      <c r="C1160">
        <v>5041</v>
      </c>
      <c r="D1160" t="s">
        <v>26</v>
      </c>
      <c r="E1160">
        <v>301</v>
      </c>
      <c r="F1160" t="s">
        <v>61</v>
      </c>
      <c r="G1160" s="16">
        <v>41890</v>
      </c>
      <c r="H1160">
        <v>297</v>
      </c>
      <c r="I1160" s="11">
        <f t="shared" si="34"/>
        <v>2014</v>
      </c>
      <c r="J1160" s="11">
        <f t="shared" si="35"/>
        <v>9</v>
      </c>
    </row>
    <row r="1161" spans="2:10" ht="15" hidden="1" x14ac:dyDescent="0.25">
      <c r="B1161">
        <v>5983</v>
      </c>
      <c r="C1161">
        <v>5040</v>
      </c>
      <c r="D1161" t="s">
        <v>34</v>
      </c>
      <c r="E1161">
        <v>301</v>
      </c>
      <c r="F1161" t="s">
        <v>61</v>
      </c>
      <c r="G1161" s="16">
        <v>41896</v>
      </c>
      <c r="H1161">
        <v>1120</v>
      </c>
      <c r="I1161" s="11">
        <f t="shared" si="34"/>
        <v>2014</v>
      </c>
      <c r="J1161" s="11">
        <f t="shared" si="35"/>
        <v>9</v>
      </c>
    </row>
    <row r="1162" spans="2:10" ht="15" hidden="1" x14ac:dyDescent="0.25">
      <c r="B1162">
        <v>5984</v>
      </c>
      <c r="C1162">
        <v>5056</v>
      </c>
      <c r="D1162" t="s">
        <v>33</v>
      </c>
      <c r="E1162">
        <v>301</v>
      </c>
      <c r="F1162" t="s">
        <v>61</v>
      </c>
      <c r="G1162" s="16">
        <v>41900</v>
      </c>
      <c r="H1162">
        <v>9551</v>
      </c>
      <c r="I1162" s="11">
        <f t="shared" si="34"/>
        <v>2014</v>
      </c>
      <c r="J1162" s="11">
        <f t="shared" si="35"/>
        <v>9</v>
      </c>
    </row>
    <row r="1163" spans="2:10" ht="15" hidden="1" x14ac:dyDescent="0.25">
      <c r="B1163">
        <v>5985</v>
      </c>
      <c r="C1163">
        <v>5021</v>
      </c>
      <c r="D1163" t="s">
        <v>29</v>
      </c>
      <c r="E1163">
        <v>301</v>
      </c>
      <c r="F1163" t="s">
        <v>61</v>
      </c>
      <c r="G1163" s="16">
        <v>41896</v>
      </c>
      <c r="H1163">
        <v>312</v>
      </c>
      <c r="I1163" s="11">
        <f t="shared" si="34"/>
        <v>2014</v>
      </c>
      <c r="J1163" s="11">
        <f t="shared" si="35"/>
        <v>9</v>
      </c>
    </row>
    <row r="1164" spans="2:10" ht="15" hidden="1" x14ac:dyDescent="0.25">
      <c r="B1164">
        <v>5986</v>
      </c>
      <c r="C1164">
        <v>5022</v>
      </c>
      <c r="D1164" t="s">
        <v>31</v>
      </c>
      <c r="E1164">
        <v>301</v>
      </c>
      <c r="F1164" t="s">
        <v>61</v>
      </c>
      <c r="G1164" s="16">
        <v>41896</v>
      </c>
      <c r="H1164">
        <v>4827</v>
      </c>
      <c r="I1164" s="11">
        <f t="shared" ref="I1164:I1227" si="36">YEAR(G1164)</f>
        <v>2014</v>
      </c>
      <c r="J1164" s="11">
        <f t="shared" ref="J1164:J1227" si="37">MONTH(G1164)</f>
        <v>9</v>
      </c>
    </row>
    <row r="1165" spans="2:10" ht="15" hidden="1" x14ac:dyDescent="0.25">
      <c r="B1165">
        <v>5987</v>
      </c>
      <c r="C1165">
        <v>5051</v>
      </c>
      <c r="D1165" t="s">
        <v>28</v>
      </c>
      <c r="E1165">
        <v>301</v>
      </c>
      <c r="F1165" t="s">
        <v>61</v>
      </c>
      <c r="G1165" s="16">
        <v>41910</v>
      </c>
      <c r="H1165">
        <v>9000</v>
      </c>
      <c r="I1165" s="11">
        <f t="shared" si="36"/>
        <v>2014</v>
      </c>
      <c r="J1165" s="11">
        <f t="shared" si="37"/>
        <v>9</v>
      </c>
    </row>
    <row r="1166" spans="2:10" ht="15" hidden="1" x14ac:dyDescent="0.25">
      <c r="B1166">
        <v>5988</v>
      </c>
      <c r="C1166">
        <v>5030</v>
      </c>
      <c r="D1166" t="s">
        <v>32</v>
      </c>
      <c r="E1166">
        <v>301</v>
      </c>
      <c r="F1166" t="s">
        <v>61</v>
      </c>
      <c r="G1166" s="16">
        <v>41895</v>
      </c>
      <c r="H1166">
        <v>5422</v>
      </c>
      <c r="I1166" s="11">
        <f t="shared" si="36"/>
        <v>2014</v>
      </c>
      <c r="J1166" s="11">
        <f t="shared" si="37"/>
        <v>9</v>
      </c>
    </row>
    <row r="1167" spans="2:10" ht="15" hidden="1" x14ac:dyDescent="0.25">
      <c r="B1167">
        <v>5989</v>
      </c>
      <c r="C1167">
        <v>5055</v>
      </c>
      <c r="D1167" t="s">
        <v>25</v>
      </c>
      <c r="E1167">
        <v>301</v>
      </c>
      <c r="F1167" t="s">
        <v>61</v>
      </c>
      <c r="G1167" s="16">
        <v>41906</v>
      </c>
      <c r="H1167">
        <v>3372</v>
      </c>
      <c r="I1167" s="11">
        <f t="shared" si="36"/>
        <v>2014</v>
      </c>
      <c r="J1167" s="11">
        <f t="shared" si="37"/>
        <v>9</v>
      </c>
    </row>
    <row r="1168" spans="2:10" ht="15" hidden="1" x14ac:dyDescent="0.25">
      <c r="B1168">
        <v>5990</v>
      </c>
      <c r="C1168">
        <v>5053</v>
      </c>
      <c r="D1168" t="s">
        <v>27</v>
      </c>
      <c r="E1168">
        <v>301</v>
      </c>
      <c r="F1168" t="s">
        <v>61</v>
      </c>
      <c r="G1168" s="16">
        <v>41894</v>
      </c>
      <c r="H1168">
        <v>326</v>
      </c>
      <c r="I1168" s="11">
        <f t="shared" si="36"/>
        <v>2014</v>
      </c>
      <c r="J1168" s="11">
        <f t="shared" si="37"/>
        <v>9</v>
      </c>
    </row>
    <row r="1169" spans="2:10" ht="15" hidden="1" x14ac:dyDescent="0.25">
      <c r="B1169">
        <v>5991</v>
      </c>
      <c r="C1169">
        <v>5052</v>
      </c>
      <c r="D1169" t="s">
        <v>30</v>
      </c>
      <c r="E1169">
        <v>100</v>
      </c>
      <c r="F1169" t="s">
        <v>60</v>
      </c>
      <c r="G1169" s="16">
        <v>41892</v>
      </c>
      <c r="H1169">
        <v>9794</v>
      </c>
      <c r="I1169" s="11">
        <f t="shared" si="36"/>
        <v>2014</v>
      </c>
      <c r="J1169" s="11">
        <f t="shared" si="37"/>
        <v>9</v>
      </c>
    </row>
    <row r="1170" spans="2:10" ht="15" hidden="1" x14ac:dyDescent="0.25">
      <c r="B1170">
        <v>5992</v>
      </c>
      <c r="C1170">
        <v>5050</v>
      </c>
      <c r="D1170" t="s">
        <v>36</v>
      </c>
      <c r="E1170">
        <v>100</v>
      </c>
      <c r="F1170" t="s">
        <v>60</v>
      </c>
      <c r="G1170" s="16">
        <v>41886</v>
      </c>
      <c r="H1170">
        <v>5948</v>
      </c>
      <c r="I1170" s="11">
        <f t="shared" si="36"/>
        <v>2014</v>
      </c>
      <c r="J1170" s="11">
        <f t="shared" si="37"/>
        <v>9</v>
      </c>
    </row>
    <row r="1171" spans="2:10" ht="15" hidden="1" x14ac:dyDescent="0.25">
      <c r="B1171">
        <v>5993</v>
      </c>
      <c r="C1171">
        <v>5020</v>
      </c>
      <c r="D1171" t="s">
        <v>24</v>
      </c>
      <c r="E1171">
        <v>100</v>
      </c>
      <c r="F1171" t="s">
        <v>60</v>
      </c>
      <c r="G1171" s="16">
        <v>41884</v>
      </c>
      <c r="H1171">
        <v>4341</v>
      </c>
      <c r="I1171" s="11">
        <f t="shared" si="36"/>
        <v>2014</v>
      </c>
      <c r="J1171" s="11">
        <f t="shared" si="37"/>
        <v>9</v>
      </c>
    </row>
    <row r="1172" spans="2:10" ht="15" hidden="1" x14ac:dyDescent="0.25">
      <c r="B1172">
        <v>5994</v>
      </c>
      <c r="C1172">
        <v>5054</v>
      </c>
      <c r="D1172" t="s">
        <v>35</v>
      </c>
      <c r="E1172">
        <v>100</v>
      </c>
      <c r="F1172" t="s">
        <v>60</v>
      </c>
      <c r="G1172" s="16">
        <v>41909</v>
      </c>
      <c r="H1172">
        <v>5319</v>
      </c>
      <c r="I1172" s="11">
        <f t="shared" si="36"/>
        <v>2014</v>
      </c>
      <c r="J1172" s="11">
        <f t="shared" si="37"/>
        <v>9</v>
      </c>
    </row>
    <row r="1173" spans="2:10" ht="15" hidden="1" x14ac:dyDescent="0.25">
      <c r="B1173">
        <v>5995</v>
      </c>
      <c r="C1173">
        <v>5041</v>
      </c>
      <c r="D1173" t="s">
        <v>26</v>
      </c>
      <c r="E1173">
        <v>100</v>
      </c>
      <c r="F1173" t="s">
        <v>60</v>
      </c>
      <c r="G1173" s="16">
        <v>41885</v>
      </c>
      <c r="H1173">
        <v>714</v>
      </c>
      <c r="I1173" s="11">
        <f t="shared" si="36"/>
        <v>2014</v>
      </c>
      <c r="J1173" s="11">
        <f t="shared" si="37"/>
        <v>9</v>
      </c>
    </row>
    <row r="1174" spans="2:10" ht="15" hidden="1" x14ac:dyDescent="0.25">
      <c r="B1174">
        <v>5996</v>
      </c>
      <c r="C1174">
        <v>5040</v>
      </c>
      <c r="D1174" t="s">
        <v>34</v>
      </c>
      <c r="E1174">
        <v>100</v>
      </c>
      <c r="F1174" t="s">
        <v>60</v>
      </c>
      <c r="G1174" s="16">
        <v>41899</v>
      </c>
      <c r="H1174">
        <v>1081</v>
      </c>
      <c r="I1174" s="11">
        <f t="shared" si="36"/>
        <v>2014</v>
      </c>
      <c r="J1174" s="11">
        <f t="shared" si="37"/>
        <v>9</v>
      </c>
    </row>
    <row r="1175" spans="2:10" ht="15" hidden="1" x14ac:dyDescent="0.25">
      <c r="B1175">
        <v>5997</v>
      </c>
      <c r="C1175">
        <v>5056</v>
      </c>
      <c r="D1175" t="s">
        <v>33</v>
      </c>
      <c r="E1175">
        <v>100</v>
      </c>
      <c r="F1175" t="s">
        <v>60</v>
      </c>
      <c r="G1175" s="16">
        <v>41906</v>
      </c>
      <c r="H1175">
        <v>6651</v>
      </c>
      <c r="I1175" s="11">
        <f t="shared" si="36"/>
        <v>2014</v>
      </c>
      <c r="J1175" s="11">
        <f t="shared" si="37"/>
        <v>9</v>
      </c>
    </row>
    <row r="1176" spans="2:10" ht="15" hidden="1" x14ac:dyDescent="0.25">
      <c r="B1176">
        <v>5998</v>
      </c>
      <c r="C1176">
        <v>5021</v>
      </c>
      <c r="D1176" t="s">
        <v>29</v>
      </c>
      <c r="E1176">
        <v>100</v>
      </c>
      <c r="F1176" t="s">
        <v>60</v>
      </c>
      <c r="G1176" s="16">
        <v>41907</v>
      </c>
      <c r="H1176">
        <v>5814</v>
      </c>
      <c r="I1176" s="11">
        <f t="shared" si="36"/>
        <v>2014</v>
      </c>
      <c r="J1176" s="11">
        <f t="shared" si="37"/>
        <v>9</v>
      </c>
    </row>
    <row r="1177" spans="2:10" ht="15" hidden="1" x14ac:dyDescent="0.25">
      <c r="B1177">
        <v>5999</v>
      </c>
      <c r="C1177">
        <v>5022</v>
      </c>
      <c r="D1177" t="s">
        <v>31</v>
      </c>
      <c r="E1177">
        <v>100</v>
      </c>
      <c r="F1177" t="s">
        <v>60</v>
      </c>
      <c r="G1177" s="16">
        <v>41887</v>
      </c>
      <c r="H1177">
        <v>8926</v>
      </c>
      <c r="I1177" s="11">
        <f t="shared" si="36"/>
        <v>2014</v>
      </c>
      <c r="J1177" s="11">
        <f t="shared" si="37"/>
        <v>9</v>
      </c>
    </row>
    <row r="1178" spans="2:10" ht="15" hidden="1" x14ac:dyDescent="0.25">
      <c r="B1178">
        <v>6000</v>
      </c>
      <c r="C1178">
        <v>5051</v>
      </c>
      <c r="D1178" t="s">
        <v>28</v>
      </c>
      <c r="E1178">
        <v>100</v>
      </c>
      <c r="F1178" t="s">
        <v>60</v>
      </c>
      <c r="G1178" s="16">
        <v>41885</v>
      </c>
      <c r="H1178">
        <v>3777</v>
      </c>
      <c r="I1178" s="11">
        <f t="shared" si="36"/>
        <v>2014</v>
      </c>
      <c r="J1178" s="11">
        <f t="shared" si="37"/>
        <v>9</v>
      </c>
    </row>
    <row r="1179" spans="2:10" ht="15" hidden="1" x14ac:dyDescent="0.25">
      <c r="B1179">
        <v>6001</v>
      </c>
      <c r="C1179">
        <v>5030</v>
      </c>
      <c r="D1179" t="s">
        <v>32</v>
      </c>
      <c r="E1179">
        <v>100</v>
      </c>
      <c r="F1179" t="s">
        <v>60</v>
      </c>
      <c r="G1179" s="16">
        <v>41895</v>
      </c>
      <c r="H1179">
        <v>5180</v>
      </c>
      <c r="I1179" s="11">
        <f t="shared" si="36"/>
        <v>2014</v>
      </c>
      <c r="J1179" s="11">
        <f t="shared" si="37"/>
        <v>9</v>
      </c>
    </row>
    <row r="1180" spans="2:10" ht="15" hidden="1" x14ac:dyDescent="0.25">
      <c r="B1180">
        <v>6002</v>
      </c>
      <c r="C1180">
        <v>5055</v>
      </c>
      <c r="D1180" t="s">
        <v>25</v>
      </c>
      <c r="E1180">
        <v>100</v>
      </c>
      <c r="F1180" t="s">
        <v>60</v>
      </c>
      <c r="G1180" s="16">
        <v>41895</v>
      </c>
      <c r="H1180">
        <v>440</v>
      </c>
      <c r="I1180" s="11">
        <f t="shared" si="36"/>
        <v>2014</v>
      </c>
      <c r="J1180" s="11">
        <f t="shared" si="37"/>
        <v>9</v>
      </c>
    </row>
    <row r="1181" spans="2:10" ht="15" hidden="1" x14ac:dyDescent="0.25">
      <c r="B1181">
        <v>6003</v>
      </c>
      <c r="C1181">
        <v>5053</v>
      </c>
      <c r="D1181" t="s">
        <v>27</v>
      </c>
      <c r="E1181">
        <v>100</v>
      </c>
      <c r="F1181" t="s">
        <v>60</v>
      </c>
      <c r="G1181" s="16">
        <v>41901</v>
      </c>
      <c r="H1181">
        <v>1424</v>
      </c>
      <c r="I1181" s="11">
        <f t="shared" si="36"/>
        <v>2014</v>
      </c>
      <c r="J1181" s="11">
        <f t="shared" si="37"/>
        <v>9</v>
      </c>
    </row>
    <row r="1182" spans="2:10" ht="15" hidden="1" x14ac:dyDescent="0.25">
      <c r="B1182">
        <v>6004</v>
      </c>
      <c r="C1182">
        <v>5052</v>
      </c>
      <c r="D1182" t="s">
        <v>30</v>
      </c>
      <c r="E1182">
        <v>200</v>
      </c>
      <c r="F1182" t="s">
        <v>59</v>
      </c>
      <c r="G1182" s="16">
        <v>41908</v>
      </c>
      <c r="H1182">
        <v>746</v>
      </c>
      <c r="I1182" s="11">
        <f t="shared" si="36"/>
        <v>2014</v>
      </c>
      <c r="J1182" s="11">
        <f t="shared" si="37"/>
        <v>9</v>
      </c>
    </row>
    <row r="1183" spans="2:10" ht="15" hidden="1" x14ac:dyDescent="0.25">
      <c r="B1183">
        <v>6005</v>
      </c>
      <c r="C1183">
        <v>5050</v>
      </c>
      <c r="D1183" t="s">
        <v>36</v>
      </c>
      <c r="E1183">
        <v>200</v>
      </c>
      <c r="F1183" t="s">
        <v>59</v>
      </c>
      <c r="G1183" s="16">
        <v>41892</v>
      </c>
      <c r="H1183">
        <v>3327</v>
      </c>
      <c r="I1183" s="11">
        <f t="shared" si="36"/>
        <v>2014</v>
      </c>
      <c r="J1183" s="11">
        <f t="shared" si="37"/>
        <v>9</v>
      </c>
    </row>
    <row r="1184" spans="2:10" ht="15" hidden="1" x14ac:dyDescent="0.25">
      <c r="B1184">
        <v>6006</v>
      </c>
      <c r="C1184">
        <v>5020</v>
      </c>
      <c r="D1184" t="s">
        <v>24</v>
      </c>
      <c r="E1184">
        <v>200</v>
      </c>
      <c r="F1184" t="s">
        <v>59</v>
      </c>
      <c r="G1184" s="16">
        <v>41890</v>
      </c>
      <c r="H1184">
        <v>7649</v>
      </c>
      <c r="I1184" s="11">
        <f t="shared" si="36"/>
        <v>2014</v>
      </c>
      <c r="J1184" s="11">
        <f t="shared" si="37"/>
        <v>9</v>
      </c>
    </row>
    <row r="1185" spans="2:10" ht="15" hidden="1" x14ac:dyDescent="0.25">
      <c r="B1185">
        <v>6007</v>
      </c>
      <c r="C1185">
        <v>5054</v>
      </c>
      <c r="D1185" t="s">
        <v>35</v>
      </c>
      <c r="E1185">
        <v>200</v>
      </c>
      <c r="F1185" t="s">
        <v>59</v>
      </c>
      <c r="G1185" s="16">
        <v>41896</v>
      </c>
      <c r="H1185">
        <v>3430</v>
      </c>
      <c r="I1185" s="11">
        <f t="shared" si="36"/>
        <v>2014</v>
      </c>
      <c r="J1185" s="11">
        <f t="shared" si="37"/>
        <v>9</v>
      </c>
    </row>
    <row r="1186" spans="2:10" ht="15" hidden="1" x14ac:dyDescent="0.25">
      <c r="B1186">
        <v>6008</v>
      </c>
      <c r="C1186">
        <v>5041</v>
      </c>
      <c r="D1186" t="s">
        <v>26</v>
      </c>
      <c r="E1186">
        <v>200</v>
      </c>
      <c r="F1186" t="s">
        <v>59</v>
      </c>
      <c r="G1186" s="16">
        <v>41887</v>
      </c>
      <c r="H1186">
        <v>1256</v>
      </c>
      <c r="I1186" s="11">
        <f t="shared" si="36"/>
        <v>2014</v>
      </c>
      <c r="J1186" s="11">
        <f t="shared" si="37"/>
        <v>9</v>
      </c>
    </row>
    <row r="1187" spans="2:10" ht="15" hidden="1" x14ac:dyDescent="0.25">
      <c r="B1187">
        <v>6009</v>
      </c>
      <c r="C1187">
        <v>5040</v>
      </c>
      <c r="D1187" t="s">
        <v>34</v>
      </c>
      <c r="E1187">
        <v>200</v>
      </c>
      <c r="F1187" t="s">
        <v>59</v>
      </c>
      <c r="G1187" s="16">
        <v>41910</v>
      </c>
      <c r="H1187">
        <v>7837</v>
      </c>
      <c r="I1187" s="11">
        <f t="shared" si="36"/>
        <v>2014</v>
      </c>
      <c r="J1187" s="11">
        <f t="shared" si="37"/>
        <v>9</v>
      </c>
    </row>
    <row r="1188" spans="2:10" ht="15" hidden="1" x14ac:dyDescent="0.25">
      <c r="B1188">
        <v>6010</v>
      </c>
      <c r="C1188">
        <v>5056</v>
      </c>
      <c r="D1188" t="s">
        <v>33</v>
      </c>
      <c r="E1188">
        <v>200</v>
      </c>
      <c r="F1188" t="s">
        <v>59</v>
      </c>
      <c r="G1188" s="16">
        <v>41904</v>
      </c>
      <c r="H1188">
        <v>1030</v>
      </c>
      <c r="I1188" s="11">
        <f t="shared" si="36"/>
        <v>2014</v>
      </c>
      <c r="J1188" s="11">
        <f t="shared" si="37"/>
        <v>9</v>
      </c>
    </row>
    <row r="1189" spans="2:10" ht="15" hidden="1" x14ac:dyDescent="0.25">
      <c r="B1189">
        <v>6011</v>
      </c>
      <c r="C1189">
        <v>5021</v>
      </c>
      <c r="D1189" t="s">
        <v>29</v>
      </c>
      <c r="E1189">
        <v>200</v>
      </c>
      <c r="F1189" t="s">
        <v>59</v>
      </c>
      <c r="G1189" s="16">
        <v>41886</v>
      </c>
      <c r="H1189">
        <v>5787</v>
      </c>
      <c r="I1189" s="11">
        <f t="shared" si="36"/>
        <v>2014</v>
      </c>
      <c r="J1189" s="11">
        <f t="shared" si="37"/>
        <v>9</v>
      </c>
    </row>
    <row r="1190" spans="2:10" ht="15" hidden="1" x14ac:dyDescent="0.25">
      <c r="B1190">
        <v>6012</v>
      </c>
      <c r="C1190">
        <v>5022</v>
      </c>
      <c r="D1190" t="s">
        <v>31</v>
      </c>
      <c r="E1190">
        <v>200</v>
      </c>
      <c r="F1190" t="s">
        <v>59</v>
      </c>
      <c r="G1190" s="16">
        <v>41911</v>
      </c>
      <c r="H1190">
        <v>7091</v>
      </c>
      <c r="I1190" s="11">
        <f t="shared" si="36"/>
        <v>2014</v>
      </c>
      <c r="J1190" s="11">
        <f t="shared" si="37"/>
        <v>9</v>
      </c>
    </row>
    <row r="1191" spans="2:10" ht="15" hidden="1" x14ac:dyDescent="0.25">
      <c r="B1191">
        <v>6013</v>
      </c>
      <c r="C1191">
        <v>5051</v>
      </c>
      <c r="D1191" t="s">
        <v>28</v>
      </c>
      <c r="E1191">
        <v>200</v>
      </c>
      <c r="F1191" t="s">
        <v>59</v>
      </c>
      <c r="G1191" s="16">
        <v>41889</v>
      </c>
      <c r="H1191">
        <v>7826</v>
      </c>
      <c r="I1191" s="11">
        <f t="shared" si="36"/>
        <v>2014</v>
      </c>
      <c r="J1191" s="11">
        <f t="shared" si="37"/>
        <v>9</v>
      </c>
    </row>
    <row r="1192" spans="2:10" ht="15" hidden="1" x14ac:dyDescent="0.25">
      <c r="B1192">
        <v>6014</v>
      </c>
      <c r="C1192">
        <v>5030</v>
      </c>
      <c r="D1192" t="s">
        <v>32</v>
      </c>
      <c r="E1192">
        <v>200</v>
      </c>
      <c r="F1192" t="s">
        <v>59</v>
      </c>
      <c r="G1192" s="16">
        <v>41898</v>
      </c>
      <c r="H1192">
        <v>9163</v>
      </c>
      <c r="I1192" s="11">
        <f t="shared" si="36"/>
        <v>2014</v>
      </c>
      <c r="J1192" s="11">
        <f t="shared" si="37"/>
        <v>9</v>
      </c>
    </row>
    <row r="1193" spans="2:10" ht="15" hidden="1" x14ac:dyDescent="0.25">
      <c r="B1193">
        <v>6015</v>
      </c>
      <c r="C1193">
        <v>5055</v>
      </c>
      <c r="D1193" t="s">
        <v>25</v>
      </c>
      <c r="E1193">
        <v>200</v>
      </c>
      <c r="F1193" t="s">
        <v>59</v>
      </c>
      <c r="G1193" s="16">
        <v>41884</v>
      </c>
      <c r="H1193">
        <v>1960</v>
      </c>
      <c r="I1193" s="11">
        <f t="shared" si="36"/>
        <v>2014</v>
      </c>
      <c r="J1193" s="11">
        <f t="shared" si="37"/>
        <v>9</v>
      </c>
    </row>
    <row r="1194" spans="2:10" ht="15" hidden="1" x14ac:dyDescent="0.25">
      <c r="B1194">
        <v>6016</v>
      </c>
      <c r="C1194">
        <v>5053</v>
      </c>
      <c r="D1194" t="s">
        <v>27</v>
      </c>
      <c r="E1194">
        <v>200</v>
      </c>
      <c r="F1194" t="s">
        <v>59</v>
      </c>
      <c r="G1194" s="16">
        <v>41900</v>
      </c>
      <c r="H1194">
        <v>5513</v>
      </c>
      <c r="I1194" s="11">
        <f t="shared" si="36"/>
        <v>2014</v>
      </c>
      <c r="J1194" s="11">
        <f t="shared" si="37"/>
        <v>9</v>
      </c>
    </row>
    <row r="1195" spans="2:10" ht="15" hidden="1" x14ac:dyDescent="0.25">
      <c r="B1195">
        <v>6017</v>
      </c>
      <c r="C1195">
        <v>5052</v>
      </c>
      <c r="D1195" t="s">
        <v>30</v>
      </c>
      <c r="E1195">
        <v>410</v>
      </c>
      <c r="F1195" t="s">
        <v>58</v>
      </c>
      <c r="G1195" s="16">
        <v>41897</v>
      </c>
      <c r="H1195">
        <v>3888</v>
      </c>
      <c r="I1195" s="11">
        <f t="shared" si="36"/>
        <v>2014</v>
      </c>
      <c r="J1195" s="11">
        <f t="shared" si="37"/>
        <v>9</v>
      </c>
    </row>
    <row r="1196" spans="2:10" ht="15" hidden="1" x14ac:dyDescent="0.25">
      <c r="B1196">
        <v>6018</v>
      </c>
      <c r="C1196">
        <v>5050</v>
      </c>
      <c r="D1196" t="s">
        <v>36</v>
      </c>
      <c r="E1196">
        <v>410</v>
      </c>
      <c r="F1196" t="s">
        <v>58</v>
      </c>
      <c r="G1196" s="16">
        <v>41902</v>
      </c>
      <c r="H1196">
        <v>5441</v>
      </c>
      <c r="I1196" s="11">
        <f t="shared" si="36"/>
        <v>2014</v>
      </c>
      <c r="J1196" s="11">
        <f t="shared" si="37"/>
        <v>9</v>
      </c>
    </row>
    <row r="1197" spans="2:10" ht="15" hidden="1" x14ac:dyDescent="0.25">
      <c r="B1197">
        <v>6019</v>
      </c>
      <c r="C1197">
        <v>5020</v>
      </c>
      <c r="D1197" t="s">
        <v>24</v>
      </c>
      <c r="E1197">
        <v>410</v>
      </c>
      <c r="F1197" t="s">
        <v>58</v>
      </c>
      <c r="G1197" s="16">
        <v>41906</v>
      </c>
      <c r="H1197">
        <v>3417</v>
      </c>
      <c r="I1197" s="11">
        <f t="shared" si="36"/>
        <v>2014</v>
      </c>
      <c r="J1197" s="11">
        <f t="shared" si="37"/>
        <v>9</v>
      </c>
    </row>
    <row r="1198" spans="2:10" ht="15" hidden="1" x14ac:dyDescent="0.25">
      <c r="B1198">
        <v>6020</v>
      </c>
      <c r="C1198">
        <v>5054</v>
      </c>
      <c r="D1198" t="s">
        <v>35</v>
      </c>
      <c r="E1198">
        <v>410</v>
      </c>
      <c r="F1198" t="s">
        <v>58</v>
      </c>
      <c r="G1198" s="16">
        <v>41886</v>
      </c>
      <c r="H1198">
        <v>3353</v>
      </c>
      <c r="I1198" s="11">
        <f t="shared" si="36"/>
        <v>2014</v>
      </c>
      <c r="J1198" s="11">
        <f t="shared" si="37"/>
        <v>9</v>
      </c>
    </row>
    <row r="1199" spans="2:10" ht="15" hidden="1" x14ac:dyDescent="0.25">
      <c r="B1199">
        <v>6021</v>
      </c>
      <c r="C1199">
        <v>5041</v>
      </c>
      <c r="D1199" t="s">
        <v>26</v>
      </c>
      <c r="E1199">
        <v>410</v>
      </c>
      <c r="F1199" t="s">
        <v>58</v>
      </c>
      <c r="G1199" s="16">
        <v>41907</v>
      </c>
      <c r="H1199">
        <v>3087</v>
      </c>
      <c r="I1199" s="11">
        <f t="shared" si="36"/>
        <v>2014</v>
      </c>
      <c r="J1199" s="11">
        <f t="shared" si="37"/>
        <v>9</v>
      </c>
    </row>
    <row r="1200" spans="2:10" ht="15" hidden="1" x14ac:dyDescent="0.25">
      <c r="B1200">
        <v>6022</v>
      </c>
      <c r="C1200">
        <v>5040</v>
      </c>
      <c r="D1200" t="s">
        <v>34</v>
      </c>
      <c r="E1200">
        <v>410</v>
      </c>
      <c r="F1200" t="s">
        <v>58</v>
      </c>
      <c r="G1200" s="16">
        <v>41883</v>
      </c>
      <c r="H1200">
        <v>1341</v>
      </c>
      <c r="I1200" s="11">
        <f t="shared" si="36"/>
        <v>2014</v>
      </c>
      <c r="J1200" s="11">
        <f t="shared" si="37"/>
        <v>9</v>
      </c>
    </row>
    <row r="1201" spans="2:10" ht="15" hidden="1" x14ac:dyDescent="0.25">
      <c r="B1201">
        <v>6023</v>
      </c>
      <c r="C1201">
        <v>5056</v>
      </c>
      <c r="D1201" t="s">
        <v>33</v>
      </c>
      <c r="E1201">
        <v>410</v>
      </c>
      <c r="F1201" t="s">
        <v>58</v>
      </c>
      <c r="G1201" s="16">
        <v>41906</v>
      </c>
      <c r="H1201">
        <v>3872</v>
      </c>
      <c r="I1201" s="11">
        <f t="shared" si="36"/>
        <v>2014</v>
      </c>
      <c r="J1201" s="11">
        <f t="shared" si="37"/>
        <v>9</v>
      </c>
    </row>
    <row r="1202" spans="2:10" ht="15" hidden="1" x14ac:dyDescent="0.25">
      <c r="B1202">
        <v>6024</v>
      </c>
      <c r="C1202">
        <v>5021</v>
      </c>
      <c r="D1202" t="s">
        <v>29</v>
      </c>
      <c r="E1202">
        <v>410</v>
      </c>
      <c r="F1202" t="s">
        <v>58</v>
      </c>
      <c r="G1202" s="16">
        <v>41890</v>
      </c>
      <c r="H1202">
        <v>6231</v>
      </c>
      <c r="I1202" s="11">
        <f t="shared" si="36"/>
        <v>2014</v>
      </c>
      <c r="J1202" s="11">
        <f t="shared" si="37"/>
        <v>9</v>
      </c>
    </row>
    <row r="1203" spans="2:10" ht="15" hidden="1" x14ac:dyDescent="0.25">
      <c r="B1203">
        <v>6025</v>
      </c>
      <c r="C1203">
        <v>5022</v>
      </c>
      <c r="D1203" t="s">
        <v>31</v>
      </c>
      <c r="E1203">
        <v>410</v>
      </c>
      <c r="F1203" t="s">
        <v>58</v>
      </c>
      <c r="G1203" s="16">
        <v>41895</v>
      </c>
      <c r="H1203">
        <v>8576</v>
      </c>
      <c r="I1203" s="11">
        <f t="shared" si="36"/>
        <v>2014</v>
      </c>
      <c r="J1203" s="11">
        <f t="shared" si="37"/>
        <v>9</v>
      </c>
    </row>
    <row r="1204" spans="2:10" ht="15" hidden="1" x14ac:dyDescent="0.25">
      <c r="B1204">
        <v>6026</v>
      </c>
      <c r="C1204">
        <v>5051</v>
      </c>
      <c r="D1204" t="s">
        <v>28</v>
      </c>
      <c r="E1204">
        <v>410</v>
      </c>
      <c r="F1204" t="s">
        <v>58</v>
      </c>
      <c r="G1204" s="16">
        <v>41896</v>
      </c>
      <c r="H1204">
        <v>8932</v>
      </c>
      <c r="I1204" s="11">
        <f t="shared" si="36"/>
        <v>2014</v>
      </c>
      <c r="J1204" s="11">
        <f t="shared" si="37"/>
        <v>9</v>
      </c>
    </row>
    <row r="1205" spans="2:10" ht="15" hidden="1" x14ac:dyDescent="0.25">
      <c r="B1205">
        <v>6027</v>
      </c>
      <c r="C1205">
        <v>5030</v>
      </c>
      <c r="D1205" t="s">
        <v>32</v>
      </c>
      <c r="E1205">
        <v>410</v>
      </c>
      <c r="F1205" t="s">
        <v>58</v>
      </c>
      <c r="G1205" s="16">
        <v>41890</v>
      </c>
      <c r="H1205">
        <v>2748</v>
      </c>
      <c r="I1205" s="11">
        <f t="shared" si="36"/>
        <v>2014</v>
      </c>
      <c r="J1205" s="11">
        <f t="shared" si="37"/>
        <v>9</v>
      </c>
    </row>
    <row r="1206" spans="2:10" ht="15" hidden="1" x14ac:dyDescent="0.25">
      <c r="B1206">
        <v>6028</v>
      </c>
      <c r="C1206">
        <v>5055</v>
      </c>
      <c r="D1206" t="s">
        <v>25</v>
      </c>
      <c r="E1206">
        <v>410</v>
      </c>
      <c r="F1206" t="s">
        <v>58</v>
      </c>
      <c r="G1206" s="16">
        <v>41899</v>
      </c>
      <c r="H1206">
        <v>4894</v>
      </c>
      <c r="I1206" s="11">
        <f t="shared" si="36"/>
        <v>2014</v>
      </c>
      <c r="J1206" s="11">
        <f t="shared" si="37"/>
        <v>9</v>
      </c>
    </row>
    <row r="1207" spans="2:10" ht="15" hidden="1" x14ac:dyDescent="0.25">
      <c r="B1207">
        <v>6029</v>
      </c>
      <c r="C1207">
        <v>5053</v>
      </c>
      <c r="D1207" t="s">
        <v>27</v>
      </c>
      <c r="E1207">
        <v>410</v>
      </c>
      <c r="F1207" t="s">
        <v>58</v>
      </c>
      <c r="G1207" s="16">
        <v>41911</v>
      </c>
      <c r="H1207">
        <v>7295</v>
      </c>
      <c r="I1207" s="11">
        <f t="shared" si="36"/>
        <v>2014</v>
      </c>
      <c r="J1207" s="11">
        <f t="shared" si="37"/>
        <v>9</v>
      </c>
    </row>
    <row r="1208" spans="2:10" ht="15" hidden="1" x14ac:dyDescent="0.25">
      <c r="B1208">
        <v>6030</v>
      </c>
      <c r="C1208">
        <v>5052</v>
      </c>
      <c r="D1208" t="s">
        <v>30</v>
      </c>
      <c r="E1208">
        <v>420</v>
      </c>
      <c r="F1208" t="s">
        <v>57</v>
      </c>
      <c r="G1208" s="16">
        <v>41889</v>
      </c>
      <c r="H1208">
        <v>7366</v>
      </c>
      <c r="I1208" s="11">
        <f t="shared" si="36"/>
        <v>2014</v>
      </c>
      <c r="J1208" s="11">
        <f t="shared" si="37"/>
        <v>9</v>
      </c>
    </row>
    <row r="1209" spans="2:10" ht="15" hidden="1" x14ac:dyDescent="0.25">
      <c r="B1209">
        <v>6031</v>
      </c>
      <c r="C1209">
        <v>5050</v>
      </c>
      <c r="D1209" t="s">
        <v>36</v>
      </c>
      <c r="E1209">
        <v>420</v>
      </c>
      <c r="F1209" t="s">
        <v>57</v>
      </c>
      <c r="G1209" s="16">
        <v>41887</v>
      </c>
      <c r="H1209">
        <v>7877</v>
      </c>
      <c r="I1209" s="11">
        <f t="shared" si="36"/>
        <v>2014</v>
      </c>
      <c r="J1209" s="11">
        <f t="shared" si="37"/>
        <v>9</v>
      </c>
    </row>
    <row r="1210" spans="2:10" ht="15" hidden="1" x14ac:dyDescent="0.25">
      <c r="B1210">
        <v>6032</v>
      </c>
      <c r="C1210">
        <v>5020</v>
      </c>
      <c r="D1210" t="s">
        <v>24</v>
      </c>
      <c r="E1210">
        <v>420</v>
      </c>
      <c r="F1210" t="s">
        <v>57</v>
      </c>
      <c r="G1210" s="16">
        <v>41904</v>
      </c>
      <c r="H1210">
        <v>1321</v>
      </c>
      <c r="I1210" s="11">
        <f t="shared" si="36"/>
        <v>2014</v>
      </c>
      <c r="J1210" s="11">
        <f t="shared" si="37"/>
        <v>9</v>
      </c>
    </row>
    <row r="1211" spans="2:10" ht="15" hidden="1" x14ac:dyDescent="0.25">
      <c r="B1211">
        <v>6033</v>
      </c>
      <c r="C1211">
        <v>5054</v>
      </c>
      <c r="D1211" t="s">
        <v>35</v>
      </c>
      <c r="E1211">
        <v>420</v>
      </c>
      <c r="F1211" t="s">
        <v>57</v>
      </c>
      <c r="G1211" s="16">
        <v>41897</v>
      </c>
      <c r="H1211">
        <v>7120</v>
      </c>
      <c r="I1211" s="11">
        <f t="shared" si="36"/>
        <v>2014</v>
      </c>
      <c r="J1211" s="11">
        <f t="shared" si="37"/>
        <v>9</v>
      </c>
    </row>
    <row r="1212" spans="2:10" ht="15" hidden="1" x14ac:dyDescent="0.25">
      <c r="B1212">
        <v>6034</v>
      </c>
      <c r="C1212">
        <v>5041</v>
      </c>
      <c r="D1212" t="s">
        <v>26</v>
      </c>
      <c r="E1212">
        <v>420</v>
      </c>
      <c r="F1212" t="s">
        <v>57</v>
      </c>
      <c r="G1212" s="16">
        <v>41897</v>
      </c>
      <c r="H1212">
        <v>3057</v>
      </c>
      <c r="I1212" s="11">
        <f t="shared" si="36"/>
        <v>2014</v>
      </c>
      <c r="J1212" s="11">
        <f t="shared" si="37"/>
        <v>9</v>
      </c>
    </row>
    <row r="1213" spans="2:10" ht="15" hidden="1" x14ac:dyDescent="0.25">
      <c r="B1213">
        <v>6035</v>
      </c>
      <c r="C1213">
        <v>5040</v>
      </c>
      <c r="D1213" t="s">
        <v>34</v>
      </c>
      <c r="E1213">
        <v>420</v>
      </c>
      <c r="F1213" t="s">
        <v>57</v>
      </c>
      <c r="G1213" s="16">
        <v>41891</v>
      </c>
      <c r="H1213">
        <v>6476</v>
      </c>
      <c r="I1213" s="11">
        <f t="shared" si="36"/>
        <v>2014</v>
      </c>
      <c r="J1213" s="11">
        <f t="shared" si="37"/>
        <v>9</v>
      </c>
    </row>
    <row r="1214" spans="2:10" ht="15" hidden="1" x14ac:dyDescent="0.25">
      <c r="B1214">
        <v>6036</v>
      </c>
      <c r="C1214">
        <v>5056</v>
      </c>
      <c r="D1214" t="s">
        <v>33</v>
      </c>
      <c r="E1214">
        <v>420</v>
      </c>
      <c r="F1214" t="s">
        <v>57</v>
      </c>
      <c r="G1214" s="16">
        <v>41886</v>
      </c>
      <c r="H1214">
        <v>4956</v>
      </c>
      <c r="I1214" s="11">
        <f t="shared" si="36"/>
        <v>2014</v>
      </c>
      <c r="J1214" s="11">
        <f t="shared" si="37"/>
        <v>9</v>
      </c>
    </row>
    <row r="1215" spans="2:10" ht="15" hidden="1" x14ac:dyDescent="0.25">
      <c r="B1215">
        <v>6037</v>
      </c>
      <c r="C1215">
        <v>5021</v>
      </c>
      <c r="D1215" t="s">
        <v>29</v>
      </c>
      <c r="E1215">
        <v>420</v>
      </c>
      <c r="F1215" t="s">
        <v>57</v>
      </c>
      <c r="G1215" s="16">
        <v>41887</v>
      </c>
      <c r="H1215">
        <v>2707</v>
      </c>
      <c r="I1215" s="11">
        <f t="shared" si="36"/>
        <v>2014</v>
      </c>
      <c r="J1215" s="11">
        <f t="shared" si="37"/>
        <v>9</v>
      </c>
    </row>
    <row r="1216" spans="2:10" ht="15" hidden="1" x14ac:dyDescent="0.25">
      <c r="B1216">
        <v>6038</v>
      </c>
      <c r="C1216">
        <v>5022</v>
      </c>
      <c r="D1216" t="s">
        <v>31</v>
      </c>
      <c r="E1216">
        <v>420</v>
      </c>
      <c r="F1216" t="s">
        <v>57</v>
      </c>
      <c r="G1216" s="16">
        <v>41901</v>
      </c>
      <c r="H1216">
        <v>1388</v>
      </c>
      <c r="I1216" s="11">
        <f t="shared" si="36"/>
        <v>2014</v>
      </c>
      <c r="J1216" s="11">
        <f t="shared" si="37"/>
        <v>9</v>
      </c>
    </row>
    <row r="1217" spans="2:10" ht="15" hidden="1" x14ac:dyDescent="0.25">
      <c r="B1217">
        <v>6039</v>
      </c>
      <c r="C1217">
        <v>5051</v>
      </c>
      <c r="D1217" t="s">
        <v>28</v>
      </c>
      <c r="E1217">
        <v>420</v>
      </c>
      <c r="F1217" t="s">
        <v>57</v>
      </c>
      <c r="G1217" s="16">
        <v>41887</v>
      </c>
      <c r="H1217">
        <v>7887</v>
      </c>
      <c r="I1217" s="11">
        <f t="shared" si="36"/>
        <v>2014</v>
      </c>
      <c r="J1217" s="11">
        <f t="shared" si="37"/>
        <v>9</v>
      </c>
    </row>
    <row r="1218" spans="2:10" ht="15" hidden="1" x14ac:dyDescent="0.25">
      <c r="B1218">
        <v>6040</v>
      </c>
      <c r="C1218">
        <v>5030</v>
      </c>
      <c r="D1218" t="s">
        <v>32</v>
      </c>
      <c r="E1218">
        <v>420</v>
      </c>
      <c r="F1218" t="s">
        <v>57</v>
      </c>
      <c r="G1218" s="16">
        <v>41887</v>
      </c>
      <c r="H1218">
        <v>3998</v>
      </c>
      <c r="I1218" s="11">
        <f t="shared" si="36"/>
        <v>2014</v>
      </c>
      <c r="J1218" s="11">
        <f t="shared" si="37"/>
        <v>9</v>
      </c>
    </row>
    <row r="1219" spans="2:10" ht="15" hidden="1" x14ac:dyDescent="0.25">
      <c r="B1219">
        <v>6041</v>
      </c>
      <c r="C1219">
        <v>5055</v>
      </c>
      <c r="D1219" t="s">
        <v>25</v>
      </c>
      <c r="E1219">
        <v>420</v>
      </c>
      <c r="F1219" t="s">
        <v>57</v>
      </c>
      <c r="G1219" s="16">
        <v>41896</v>
      </c>
      <c r="H1219">
        <v>2828</v>
      </c>
      <c r="I1219" s="11">
        <f t="shared" si="36"/>
        <v>2014</v>
      </c>
      <c r="J1219" s="11">
        <f t="shared" si="37"/>
        <v>9</v>
      </c>
    </row>
    <row r="1220" spans="2:10" ht="15" hidden="1" x14ac:dyDescent="0.25">
      <c r="B1220">
        <v>6042</v>
      </c>
      <c r="C1220">
        <v>5053</v>
      </c>
      <c r="D1220" t="s">
        <v>27</v>
      </c>
      <c r="E1220">
        <v>420</v>
      </c>
      <c r="F1220" t="s">
        <v>57</v>
      </c>
      <c r="G1220" s="16">
        <v>41911</v>
      </c>
      <c r="H1220">
        <v>3390</v>
      </c>
      <c r="I1220" s="11">
        <f t="shared" si="36"/>
        <v>2014</v>
      </c>
      <c r="J1220" s="11">
        <f t="shared" si="37"/>
        <v>9</v>
      </c>
    </row>
    <row r="1221" spans="2:10" ht="15" hidden="1" x14ac:dyDescent="0.25">
      <c r="B1221">
        <v>6043</v>
      </c>
      <c r="C1221">
        <v>5052</v>
      </c>
      <c r="D1221" t="s">
        <v>30</v>
      </c>
      <c r="E1221">
        <v>101</v>
      </c>
      <c r="F1221" t="s">
        <v>56</v>
      </c>
      <c r="G1221" s="16">
        <v>41885</v>
      </c>
      <c r="H1221">
        <v>7685</v>
      </c>
      <c r="I1221" s="11">
        <f t="shared" si="36"/>
        <v>2014</v>
      </c>
      <c r="J1221" s="11">
        <f t="shared" si="37"/>
        <v>9</v>
      </c>
    </row>
    <row r="1222" spans="2:10" ht="15" hidden="1" x14ac:dyDescent="0.25">
      <c r="B1222">
        <v>6044</v>
      </c>
      <c r="C1222">
        <v>5050</v>
      </c>
      <c r="D1222" t="s">
        <v>36</v>
      </c>
      <c r="E1222">
        <v>101</v>
      </c>
      <c r="F1222" t="s">
        <v>56</v>
      </c>
      <c r="G1222" s="16">
        <v>41904</v>
      </c>
      <c r="H1222">
        <v>9846</v>
      </c>
      <c r="I1222" s="11">
        <f t="shared" si="36"/>
        <v>2014</v>
      </c>
      <c r="J1222" s="11">
        <f t="shared" si="37"/>
        <v>9</v>
      </c>
    </row>
    <row r="1223" spans="2:10" ht="15" hidden="1" x14ac:dyDescent="0.25">
      <c r="B1223">
        <v>6045</v>
      </c>
      <c r="C1223">
        <v>5020</v>
      </c>
      <c r="D1223" t="s">
        <v>24</v>
      </c>
      <c r="E1223">
        <v>101</v>
      </c>
      <c r="F1223" t="s">
        <v>56</v>
      </c>
      <c r="G1223" s="16">
        <v>41912</v>
      </c>
      <c r="H1223">
        <v>3863</v>
      </c>
      <c r="I1223" s="11">
        <f t="shared" si="36"/>
        <v>2014</v>
      </c>
      <c r="J1223" s="11">
        <f t="shared" si="37"/>
        <v>9</v>
      </c>
    </row>
    <row r="1224" spans="2:10" ht="15" hidden="1" x14ac:dyDescent="0.25">
      <c r="B1224">
        <v>6046</v>
      </c>
      <c r="C1224">
        <v>5054</v>
      </c>
      <c r="D1224" t="s">
        <v>35</v>
      </c>
      <c r="E1224">
        <v>101</v>
      </c>
      <c r="F1224" t="s">
        <v>56</v>
      </c>
      <c r="G1224" s="16">
        <v>41885</v>
      </c>
      <c r="H1224">
        <v>1265</v>
      </c>
      <c r="I1224" s="11">
        <f t="shared" si="36"/>
        <v>2014</v>
      </c>
      <c r="J1224" s="11">
        <f t="shared" si="37"/>
        <v>9</v>
      </c>
    </row>
    <row r="1225" spans="2:10" ht="15" hidden="1" x14ac:dyDescent="0.25">
      <c r="B1225">
        <v>6047</v>
      </c>
      <c r="C1225">
        <v>5041</v>
      </c>
      <c r="D1225" t="s">
        <v>26</v>
      </c>
      <c r="E1225">
        <v>101</v>
      </c>
      <c r="F1225" t="s">
        <v>56</v>
      </c>
      <c r="G1225" s="16">
        <v>41892</v>
      </c>
      <c r="H1225">
        <v>1165</v>
      </c>
      <c r="I1225" s="11">
        <f t="shared" si="36"/>
        <v>2014</v>
      </c>
      <c r="J1225" s="11">
        <f t="shared" si="37"/>
        <v>9</v>
      </c>
    </row>
    <row r="1226" spans="2:10" ht="15" hidden="1" x14ac:dyDescent="0.25">
      <c r="B1226">
        <v>6048</v>
      </c>
      <c r="C1226">
        <v>5040</v>
      </c>
      <c r="D1226" t="s">
        <v>34</v>
      </c>
      <c r="E1226">
        <v>101</v>
      </c>
      <c r="F1226" t="s">
        <v>56</v>
      </c>
      <c r="G1226" s="16">
        <v>41900</v>
      </c>
      <c r="H1226">
        <v>2556</v>
      </c>
      <c r="I1226" s="11">
        <f t="shared" si="36"/>
        <v>2014</v>
      </c>
      <c r="J1226" s="11">
        <f t="shared" si="37"/>
        <v>9</v>
      </c>
    </row>
    <row r="1227" spans="2:10" ht="15" hidden="1" x14ac:dyDescent="0.25">
      <c r="B1227">
        <v>6049</v>
      </c>
      <c r="C1227">
        <v>5056</v>
      </c>
      <c r="D1227" t="s">
        <v>33</v>
      </c>
      <c r="E1227">
        <v>101</v>
      </c>
      <c r="F1227" t="s">
        <v>56</v>
      </c>
      <c r="G1227" s="16">
        <v>41898</v>
      </c>
      <c r="H1227">
        <v>664</v>
      </c>
      <c r="I1227" s="11">
        <f t="shared" si="36"/>
        <v>2014</v>
      </c>
      <c r="J1227" s="11">
        <f t="shared" si="37"/>
        <v>9</v>
      </c>
    </row>
    <row r="1228" spans="2:10" ht="15" hidden="1" x14ac:dyDescent="0.25">
      <c r="B1228">
        <v>6050</v>
      </c>
      <c r="C1228">
        <v>5021</v>
      </c>
      <c r="D1228" t="s">
        <v>29</v>
      </c>
      <c r="E1228">
        <v>101</v>
      </c>
      <c r="F1228" t="s">
        <v>56</v>
      </c>
      <c r="G1228" s="16">
        <v>41903</v>
      </c>
      <c r="H1228">
        <v>1530</v>
      </c>
      <c r="I1228" s="11">
        <f t="shared" ref="I1228:I1291" si="38">YEAR(G1228)</f>
        <v>2014</v>
      </c>
      <c r="J1228" s="11">
        <f t="shared" ref="J1228:J1291" si="39">MONTH(G1228)</f>
        <v>9</v>
      </c>
    </row>
    <row r="1229" spans="2:10" ht="15" hidden="1" x14ac:dyDescent="0.25">
      <c r="B1229">
        <v>6051</v>
      </c>
      <c r="C1229">
        <v>5022</v>
      </c>
      <c r="D1229" t="s">
        <v>31</v>
      </c>
      <c r="E1229">
        <v>101</v>
      </c>
      <c r="F1229" t="s">
        <v>56</v>
      </c>
      <c r="G1229" s="16">
        <v>41894</v>
      </c>
      <c r="H1229">
        <v>2670</v>
      </c>
      <c r="I1229" s="11">
        <f t="shared" si="38"/>
        <v>2014</v>
      </c>
      <c r="J1229" s="11">
        <f t="shared" si="39"/>
        <v>9</v>
      </c>
    </row>
    <row r="1230" spans="2:10" ht="15" hidden="1" x14ac:dyDescent="0.25">
      <c r="B1230">
        <v>6052</v>
      </c>
      <c r="C1230">
        <v>5051</v>
      </c>
      <c r="D1230" t="s">
        <v>28</v>
      </c>
      <c r="E1230">
        <v>101</v>
      </c>
      <c r="F1230" t="s">
        <v>56</v>
      </c>
      <c r="G1230" s="16">
        <v>41907</v>
      </c>
      <c r="H1230">
        <v>8204</v>
      </c>
      <c r="I1230" s="11">
        <f t="shared" si="38"/>
        <v>2014</v>
      </c>
      <c r="J1230" s="11">
        <f t="shared" si="39"/>
        <v>9</v>
      </c>
    </row>
    <row r="1231" spans="2:10" ht="15" hidden="1" x14ac:dyDescent="0.25">
      <c r="B1231">
        <v>6053</v>
      </c>
      <c r="C1231">
        <v>5030</v>
      </c>
      <c r="D1231" t="s">
        <v>32</v>
      </c>
      <c r="E1231">
        <v>101</v>
      </c>
      <c r="F1231" t="s">
        <v>56</v>
      </c>
      <c r="G1231" s="16">
        <v>41905</v>
      </c>
      <c r="H1231">
        <v>1389</v>
      </c>
      <c r="I1231" s="11">
        <f t="shared" si="38"/>
        <v>2014</v>
      </c>
      <c r="J1231" s="11">
        <f t="shared" si="39"/>
        <v>9</v>
      </c>
    </row>
    <row r="1232" spans="2:10" ht="15" hidden="1" x14ac:dyDescent="0.25">
      <c r="B1232">
        <v>6054</v>
      </c>
      <c r="C1232">
        <v>5055</v>
      </c>
      <c r="D1232" t="s">
        <v>25</v>
      </c>
      <c r="E1232">
        <v>101</v>
      </c>
      <c r="F1232" t="s">
        <v>56</v>
      </c>
      <c r="G1232" s="16">
        <v>41895</v>
      </c>
      <c r="H1232">
        <v>3631</v>
      </c>
      <c r="I1232" s="11">
        <f t="shared" si="38"/>
        <v>2014</v>
      </c>
      <c r="J1232" s="11">
        <f t="shared" si="39"/>
        <v>9</v>
      </c>
    </row>
    <row r="1233" spans="2:10" ht="15" hidden="1" x14ac:dyDescent="0.25">
      <c r="B1233">
        <v>6055</v>
      </c>
      <c r="C1233">
        <v>5053</v>
      </c>
      <c r="D1233" t="s">
        <v>27</v>
      </c>
      <c r="E1233">
        <v>101</v>
      </c>
      <c r="F1233" t="s">
        <v>56</v>
      </c>
      <c r="G1233" s="16">
        <v>41909</v>
      </c>
      <c r="H1233">
        <v>7561</v>
      </c>
      <c r="I1233" s="11">
        <f t="shared" si="38"/>
        <v>2014</v>
      </c>
      <c r="J1233" s="11">
        <f t="shared" si="39"/>
        <v>9</v>
      </c>
    </row>
    <row r="1234" spans="2:10" ht="15" x14ac:dyDescent="0.25">
      <c r="B1234">
        <v>6056</v>
      </c>
      <c r="C1234">
        <v>5052</v>
      </c>
      <c r="D1234" t="s">
        <v>30</v>
      </c>
      <c r="E1234">
        <v>400</v>
      </c>
      <c r="F1234" t="s">
        <v>49</v>
      </c>
      <c r="G1234" s="16">
        <v>41896</v>
      </c>
      <c r="H1234">
        <v>7413</v>
      </c>
      <c r="I1234" s="11">
        <f t="shared" si="38"/>
        <v>2014</v>
      </c>
      <c r="J1234" s="11">
        <f t="shared" si="39"/>
        <v>9</v>
      </c>
    </row>
    <row r="1235" spans="2:10" ht="15" x14ac:dyDescent="0.25">
      <c r="B1235">
        <v>6057</v>
      </c>
      <c r="C1235">
        <v>5050</v>
      </c>
      <c r="D1235" t="s">
        <v>36</v>
      </c>
      <c r="E1235">
        <v>400</v>
      </c>
      <c r="F1235" t="s">
        <v>49</v>
      </c>
      <c r="G1235" s="16">
        <v>41911</v>
      </c>
      <c r="H1235">
        <v>6259</v>
      </c>
      <c r="I1235" s="11">
        <f t="shared" si="38"/>
        <v>2014</v>
      </c>
      <c r="J1235" s="11">
        <f t="shared" si="39"/>
        <v>9</v>
      </c>
    </row>
    <row r="1236" spans="2:10" ht="15" x14ac:dyDescent="0.25">
      <c r="B1236">
        <v>6058</v>
      </c>
      <c r="C1236">
        <v>5020</v>
      </c>
      <c r="D1236" t="s">
        <v>24</v>
      </c>
      <c r="E1236">
        <v>400</v>
      </c>
      <c r="F1236" t="s">
        <v>49</v>
      </c>
      <c r="G1236" s="16">
        <v>41906</v>
      </c>
      <c r="H1236">
        <v>6675</v>
      </c>
      <c r="I1236" s="11">
        <f t="shared" si="38"/>
        <v>2014</v>
      </c>
      <c r="J1236" s="11">
        <f t="shared" si="39"/>
        <v>9</v>
      </c>
    </row>
    <row r="1237" spans="2:10" ht="15" x14ac:dyDescent="0.25">
      <c r="B1237">
        <v>6059</v>
      </c>
      <c r="C1237">
        <v>5054</v>
      </c>
      <c r="D1237" t="s">
        <v>35</v>
      </c>
      <c r="E1237">
        <v>400</v>
      </c>
      <c r="F1237" t="s">
        <v>49</v>
      </c>
      <c r="G1237" s="16">
        <v>41891</v>
      </c>
      <c r="H1237">
        <v>7288</v>
      </c>
      <c r="I1237" s="11">
        <f t="shared" si="38"/>
        <v>2014</v>
      </c>
      <c r="J1237" s="11">
        <f t="shared" si="39"/>
        <v>9</v>
      </c>
    </row>
    <row r="1238" spans="2:10" ht="15" x14ac:dyDescent="0.25">
      <c r="B1238">
        <v>6060</v>
      </c>
      <c r="C1238">
        <v>5041</v>
      </c>
      <c r="D1238" t="s">
        <v>26</v>
      </c>
      <c r="E1238">
        <v>400</v>
      </c>
      <c r="F1238" t="s">
        <v>49</v>
      </c>
      <c r="G1238" s="16">
        <v>41886</v>
      </c>
      <c r="H1238">
        <v>497</v>
      </c>
      <c r="I1238" s="11">
        <f t="shared" si="38"/>
        <v>2014</v>
      </c>
      <c r="J1238" s="11">
        <f t="shared" si="39"/>
        <v>9</v>
      </c>
    </row>
    <row r="1239" spans="2:10" ht="15" x14ac:dyDescent="0.25">
      <c r="B1239">
        <v>6061</v>
      </c>
      <c r="C1239">
        <v>5040</v>
      </c>
      <c r="D1239" t="s">
        <v>34</v>
      </c>
      <c r="E1239">
        <v>400</v>
      </c>
      <c r="F1239" t="s">
        <v>49</v>
      </c>
      <c r="G1239" s="16">
        <v>41906</v>
      </c>
      <c r="H1239">
        <v>7075</v>
      </c>
      <c r="I1239" s="11">
        <f t="shared" si="38"/>
        <v>2014</v>
      </c>
      <c r="J1239" s="11">
        <f t="shared" si="39"/>
        <v>9</v>
      </c>
    </row>
    <row r="1240" spans="2:10" ht="15" x14ac:dyDescent="0.25">
      <c r="B1240">
        <v>6062</v>
      </c>
      <c r="C1240">
        <v>5056</v>
      </c>
      <c r="D1240" t="s">
        <v>33</v>
      </c>
      <c r="E1240">
        <v>400</v>
      </c>
      <c r="F1240" t="s">
        <v>49</v>
      </c>
      <c r="G1240" s="16">
        <v>41890</v>
      </c>
      <c r="H1240">
        <v>4373</v>
      </c>
      <c r="I1240" s="11">
        <f t="shared" si="38"/>
        <v>2014</v>
      </c>
      <c r="J1240" s="11">
        <f t="shared" si="39"/>
        <v>9</v>
      </c>
    </row>
    <row r="1241" spans="2:10" ht="15" x14ac:dyDescent="0.25">
      <c r="B1241">
        <v>6063</v>
      </c>
      <c r="C1241">
        <v>5021</v>
      </c>
      <c r="D1241" t="s">
        <v>29</v>
      </c>
      <c r="E1241">
        <v>400</v>
      </c>
      <c r="F1241" t="s">
        <v>49</v>
      </c>
      <c r="G1241" s="16">
        <v>41908</v>
      </c>
      <c r="H1241">
        <v>8901</v>
      </c>
      <c r="I1241" s="11">
        <f t="shared" si="38"/>
        <v>2014</v>
      </c>
      <c r="J1241" s="11">
        <f t="shared" si="39"/>
        <v>9</v>
      </c>
    </row>
    <row r="1242" spans="2:10" ht="15" x14ac:dyDescent="0.25">
      <c r="B1242">
        <v>6064</v>
      </c>
      <c r="C1242">
        <v>5022</v>
      </c>
      <c r="D1242" t="s">
        <v>31</v>
      </c>
      <c r="E1242">
        <v>400</v>
      </c>
      <c r="F1242" t="s">
        <v>49</v>
      </c>
      <c r="G1242" s="16">
        <v>41906</v>
      </c>
      <c r="H1242">
        <v>6242</v>
      </c>
      <c r="I1242" s="11">
        <f t="shared" si="38"/>
        <v>2014</v>
      </c>
      <c r="J1242" s="11">
        <f t="shared" si="39"/>
        <v>9</v>
      </c>
    </row>
    <row r="1243" spans="2:10" ht="15" x14ac:dyDescent="0.25">
      <c r="B1243">
        <v>6065</v>
      </c>
      <c r="C1243">
        <v>5051</v>
      </c>
      <c r="D1243" t="s">
        <v>28</v>
      </c>
      <c r="E1243">
        <v>400</v>
      </c>
      <c r="F1243" t="s">
        <v>49</v>
      </c>
      <c r="G1243" s="16">
        <v>41891</v>
      </c>
      <c r="H1243">
        <v>7993</v>
      </c>
      <c r="I1243" s="11">
        <f t="shared" si="38"/>
        <v>2014</v>
      </c>
      <c r="J1243" s="11">
        <f t="shared" si="39"/>
        <v>9</v>
      </c>
    </row>
    <row r="1244" spans="2:10" ht="15" x14ac:dyDescent="0.25">
      <c r="B1244">
        <v>6066</v>
      </c>
      <c r="C1244">
        <v>5030</v>
      </c>
      <c r="D1244" t="s">
        <v>32</v>
      </c>
      <c r="E1244">
        <v>400</v>
      </c>
      <c r="F1244" t="s">
        <v>49</v>
      </c>
      <c r="G1244" s="16">
        <v>41886</v>
      </c>
      <c r="H1244">
        <v>8651</v>
      </c>
      <c r="I1244" s="11">
        <f t="shared" si="38"/>
        <v>2014</v>
      </c>
      <c r="J1244" s="11">
        <f t="shared" si="39"/>
        <v>9</v>
      </c>
    </row>
    <row r="1245" spans="2:10" ht="15" x14ac:dyDescent="0.25">
      <c r="B1245">
        <v>6067</v>
      </c>
      <c r="C1245">
        <v>5055</v>
      </c>
      <c r="D1245" t="s">
        <v>25</v>
      </c>
      <c r="E1245">
        <v>400</v>
      </c>
      <c r="F1245" t="s">
        <v>49</v>
      </c>
      <c r="G1245" s="16">
        <v>41905</v>
      </c>
      <c r="H1245">
        <v>336</v>
      </c>
      <c r="I1245" s="11">
        <f t="shared" si="38"/>
        <v>2014</v>
      </c>
      <c r="J1245" s="11">
        <f t="shared" si="39"/>
        <v>9</v>
      </c>
    </row>
    <row r="1246" spans="2:10" ht="15" x14ac:dyDescent="0.25">
      <c r="B1246">
        <v>6068</v>
      </c>
      <c r="C1246">
        <v>5053</v>
      </c>
      <c r="D1246" t="s">
        <v>27</v>
      </c>
      <c r="E1246">
        <v>400</v>
      </c>
      <c r="F1246" t="s">
        <v>49</v>
      </c>
      <c r="G1246" s="16">
        <v>41898</v>
      </c>
      <c r="H1246">
        <v>7356</v>
      </c>
      <c r="I1246" s="11">
        <f t="shared" si="38"/>
        <v>2014</v>
      </c>
      <c r="J1246" s="11">
        <f t="shared" si="39"/>
        <v>9</v>
      </c>
    </row>
    <row r="1247" spans="2:10" ht="15" hidden="1" x14ac:dyDescent="0.25">
      <c r="B1247">
        <v>6069</v>
      </c>
      <c r="C1247">
        <v>5052</v>
      </c>
      <c r="D1247" t="s">
        <v>30</v>
      </c>
      <c r="E1247">
        <v>305</v>
      </c>
      <c r="F1247" t="s">
        <v>34</v>
      </c>
      <c r="G1247" s="16">
        <v>41902</v>
      </c>
      <c r="H1247">
        <v>4509</v>
      </c>
      <c r="I1247" s="11">
        <f t="shared" si="38"/>
        <v>2014</v>
      </c>
      <c r="J1247" s="11">
        <f t="shared" si="39"/>
        <v>9</v>
      </c>
    </row>
    <row r="1248" spans="2:10" ht="15" hidden="1" x14ac:dyDescent="0.25">
      <c r="B1248">
        <v>6070</v>
      </c>
      <c r="C1248">
        <v>5050</v>
      </c>
      <c r="D1248" t="s">
        <v>36</v>
      </c>
      <c r="E1248">
        <v>305</v>
      </c>
      <c r="F1248" t="s">
        <v>34</v>
      </c>
      <c r="G1248" s="16">
        <v>41912</v>
      </c>
      <c r="H1248">
        <v>4150</v>
      </c>
      <c r="I1248" s="11">
        <f t="shared" si="38"/>
        <v>2014</v>
      </c>
      <c r="J1248" s="11">
        <f t="shared" si="39"/>
        <v>9</v>
      </c>
    </row>
    <row r="1249" spans="2:10" ht="15" hidden="1" x14ac:dyDescent="0.25">
      <c r="B1249">
        <v>6071</v>
      </c>
      <c r="C1249">
        <v>5020</v>
      </c>
      <c r="D1249" t="s">
        <v>24</v>
      </c>
      <c r="E1249">
        <v>305</v>
      </c>
      <c r="F1249" t="s">
        <v>34</v>
      </c>
      <c r="G1249" s="16">
        <v>41890</v>
      </c>
      <c r="H1249">
        <v>8417</v>
      </c>
      <c r="I1249" s="11">
        <f t="shared" si="38"/>
        <v>2014</v>
      </c>
      <c r="J1249" s="11">
        <f t="shared" si="39"/>
        <v>9</v>
      </c>
    </row>
    <row r="1250" spans="2:10" ht="15" hidden="1" x14ac:dyDescent="0.25">
      <c r="B1250">
        <v>6072</v>
      </c>
      <c r="C1250">
        <v>5054</v>
      </c>
      <c r="D1250" t="s">
        <v>35</v>
      </c>
      <c r="E1250">
        <v>305</v>
      </c>
      <c r="F1250" t="s">
        <v>34</v>
      </c>
      <c r="G1250" s="16">
        <v>41888</v>
      </c>
      <c r="H1250">
        <v>8873</v>
      </c>
      <c r="I1250" s="11">
        <f t="shared" si="38"/>
        <v>2014</v>
      </c>
      <c r="J1250" s="11">
        <f t="shared" si="39"/>
        <v>9</v>
      </c>
    </row>
    <row r="1251" spans="2:10" ht="15" hidden="1" x14ac:dyDescent="0.25">
      <c r="B1251">
        <v>6073</v>
      </c>
      <c r="C1251">
        <v>5041</v>
      </c>
      <c r="D1251" t="s">
        <v>26</v>
      </c>
      <c r="E1251">
        <v>305</v>
      </c>
      <c r="F1251" t="s">
        <v>34</v>
      </c>
      <c r="G1251" s="16">
        <v>41893</v>
      </c>
      <c r="H1251">
        <v>9661</v>
      </c>
      <c r="I1251" s="11">
        <f t="shared" si="38"/>
        <v>2014</v>
      </c>
      <c r="J1251" s="11">
        <f t="shared" si="39"/>
        <v>9</v>
      </c>
    </row>
    <row r="1252" spans="2:10" ht="15" hidden="1" x14ac:dyDescent="0.25">
      <c r="B1252">
        <v>6074</v>
      </c>
      <c r="C1252">
        <v>5040</v>
      </c>
      <c r="D1252" t="s">
        <v>34</v>
      </c>
      <c r="E1252">
        <v>305</v>
      </c>
      <c r="F1252" t="s">
        <v>34</v>
      </c>
      <c r="G1252" s="16">
        <v>41910</v>
      </c>
      <c r="H1252">
        <v>4839</v>
      </c>
      <c r="I1252" s="11">
        <f t="shared" si="38"/>
        <v>2014</v>
      </c>
      <c r="J1252" s="11">
        <f t="shared" si="39"/>
        <v>9</v>
      </c>
    </row>
    <row r="1253" spans="2:10" ht="15" hidden="1" x14ac:dyDescent="0.25">
      <c r="B1253">
        <v>6075</v>
      </c>
      <c r="C1253">
        <v>5056</v>
      </c>
      <c r="D1253" t="s">
        <v>33</v>
      </c>
      <c r="E1253">
        <v>305</v>
      </c>
      <c r="F1253" t="s">
        <v>34</v>
      </c>
      <c r="G1253" s="16">
        <v>41909</v>
      </c>
      <c r="H1253">
        <v>8448</v>
      </c>
      <c r="I1253" s="11">
        <f t="shared" si="38"/>
        <v>2014</v>
      </c>
      <c r="J1253" s="11">
        <f t="shared" si="39"/>
        <v>9</v>
      </c>
    </row>
    <row r="1254" spans="2:10" ht="15" hidden="1" x14ac:dyDescent="0.25">
      <c r="B1254">
        <v>6076</v>
      </c>
      <c r="C1254">
        <v>5021</v>
      </c>
      <c r="D1254" t="s">
        <v>29</v>
      </c>
      <c r="E1254">
        <v>305</v>
      </c>
      <c r="F1254" t="s">
        <v>34</v>
      </c>
      <c r="G1254" s="16">
        <v>41894</v>
      </c>
      <c r="H1254">
        <v>7326</v>
      </c>
      <c r="I1254" s="11">
        <f t="shared" si="38"/>
        <v>2014</v>
      </c>
      <c r="J1254" s="11">
        <f t="shared" si="39"/>
        <v>9</v>
      </c>
    </row>
    <row r="1255" spans="2:10" ht="15" hidden="1" x14ac:dyDescent="0.25">
      <c r="B1255">
        <v>6077</v>
      </c>
      <c r="C1255">
        <v>5022</v>
      </c>
      <c r="D1255" t="s">
        <v>31</v>
      </c>
      <c r="E1255">
        <v>305</v>
      </c>
      <c r="F1255" t="s">
        <v>34</v>
      </c>
      <c r="G1255" s="16">
        <v>41912</v>
      </c>
      <c r="H1255">
        <v>3322</v>
      </c>
      <c r="I1255" s="11">
        <f t="shared" si="38"/>
        <v>2014</v>
      </c>
      <c r="J1255" s="11">
        <f t="shared" si="39"/>
        <v>9</v>
      </c>
    </row>
    <row r="1256" spans="2:10" ht="15" hidden="1" x14ac:dyDescent="0.25">
      <c r="B1256">
        <v>6078</v>
      </c>
      <c r="C1256">
        <v>5051</v>
      </c>
      <c r="D1256" t="s">
        <v>28</v>
      </c>
      <c r="E1256">
        <v>305</v>
      </c>
      <c r="F1256" t="s">
        <v>34</v>
      </c>
      <c r="G1256" s="16">
        <v>41896</v>
      </c>
      <c r="H1256">
        <v>4965</v>
      </c>
      <c r="I1256" s="11">
        <f t="shared" si="38"/>
        <v>2014</v>
      </c>
      <c r="J1256" s="11">
        <f t="shared" si="39"/>
        <v>9</v>
      </c>
    </row>
    <row r="1257" spans="2:10" ht="15" hidden="1" x14ac:dyDescent="0.25">
      <c r="B1257">
        <v>6079</v>
      </c>
      <c r="C1257">
        <v>5030</v>
      </c>
      <c r="D1257" t="s">
        <v>32</v>
      </c>
      <c r="E1257">
        <v>305</v>
      </c>
      <c r="F1257" t="s">
        <v>34</v>
      </c>
      <c r="G1257" s="16">
        <v>41885</v>
      </c>
      <c r="H1257">
        <v>7483</v>
      </c>
      <c r="I1257" s="11">
        <f t="shared" si="38"/>
        <v>2014</v>
      </c>
      <c r="J1257" s="11">
        <f t="shared" si="39"/>
        <v>9</v>
      </c>
    </row>
    <row r="1258" spans="2:10" ht="15" hidden="1" x14ac:dyDescent="0.25">
      <c r="B1258">
        <v>6080</v>
      </c>
      <c r="C1258">
        <v>5055</v>
      </c>
      <c r="D1258" t="s">
        <v>25</v>
      </c>
      <c r="E1258">
        <v>305</v>
      </c>
      <c r="F1258" t="s">
        <v>34</v>
      </c>
      <c r="G1258" s="16">
        <v>41909</v>
      </c>
      <c r="H1258">
        <v>8986</v>
      </c>
      <c r="I1258" s="11">
        <f t="shared" si="38"/>
        <v>2014</v>
      </c>
      <c r="J1258" s="11">
        <f t="shared" si="39"/>
        <v>9</v>
      </c>
    </row>
    <row r="1259" spans="2:10" ht="15" hidden="1" x14ac:dyDescent="0.25">
      <c r="B1259">
        <v>6081</v>
      </c>
      <c r="C1259">
        <v>5053</v>
      </c>
      <c r="D1259" t="s">
        <v>27</v>
      </c>
      <c r="E1259">
        <v>305</v>
      </c>
      <c r="F1259" t="s">
        <v>34</v>
      </c>
      <c r="G1259" s="16">
        <v>41898</v>
      </c>
      <c r="H1259">
        <v>5283</v>
      </c>
      <c r="I1259" s="11">
        <f t="shared" si="38"/>
        <v>2014</v>
      </c>
      <c r="J1259" s="11">
        <f t="shared" si="39"/>
        <v>9</v>
      </c>
    </row>
    <row r="1260" spans="2:10" ht="15" hidden="1" x14ac:dyDescent="0.25">
      <c r="B1260">
        <v>6082</v>
      </c>
      <c r="C1260">
        <v>5052</v>
      </c>
      <c r="D1260" t="s">
        <v>30</v>
      </c>
      <c r="E1260">
        <v>102</v>
      </c>
      <c r="F1260" t="s">
        <v>55</v>
      </c>
      <c r="G1260" s="16">
        <v>41901</v>
      </c>
      <c r="H1260">
        <v>3834</v>
      </c>
      <c r="I1260" s="11">
        <f t="shared" si="38"/>
        <v>2014</v>
      </c>
      <c r="J1260" s="11">
        <f t="shared" si="39"/>
        <v>9</v>
      </c>
    </row>
    <row r="1261" spans="2:10" ht="15" hidden="1" x14ac:dyDescent="0.25">
      <c r="B1261">
        <v>6083</v>
      </c>
      <c r="C1261">
        <v>5050</v>
      </c>
      <c r="D1261" t="s">
        <v>36</v>
      </c>
      <c r="E1261">
        <v>102</v>
      </c>
      <c r="F1261" t="s">
        <v>55</v>
      </c>
      <c r="G1261" s="16">
        <v>41888</v>
      </c>
      <c r="H1261">
        <v>9142</v>
      </c>
      <c r="I1261" s="11">
        <f t="shared" si="38"/>
        <v>2014</v>
      </c>
      <c r="J1261" s="11">
        <f t="shared" si="39"/>
        <v>9</v>
      </c>
    </row>
    <row r="1262" spans="2:10" ht="15" hidden="1" x14ac:dyDescent="0.25">
      <c r="B1262">
        <v>6084</v>
      </c>
      <c r="C1262">
        <v>5020</v>
      </c>
      <c r="D1262" t="s">
        <v>24</v>
      </c>
      <c r="E1262">
        <v>102</v>
      </c>
      <c r="F1262" t="s">
        <v>55</v>
      </c>
      <c r="G1262" s="16">
        <v>41896</v>
      </c>
      <c r="H1262">
        <v>663</v>
      </c>
      <c r="I1262" s="11">
        <f t="shared" si="38"/>
        <v>2014</v>
      </c>
      <c r="J1262" s="11">
        <f t="shared" si="39"/>
        <v>9</v>
      </c>
    </row>
    <row r="1263" spans="2:10" ht="15" hidden="1" x14ac:dyDescent="0.25">
      <c r="B1263">
        <v>6085</v>
      </c>
      <c r="C1263">
        <v>5054</v>
      </c>
      <c r="D1263" t="s">
        <v>35</v>
      </c>
      <c r="E1263">
        <v>102</v>
      </c>
      <c r="F1263" t="s">
        <v>55</v>
      </c>
      <c r="G1263" s="16">
        <v>41899</v>
      </c>
      <c r="H1263">
        <v>2465</v>
      </c>
      <c r="I1263" s="11">
        <f t="shared" si="38"/>
        <v>2014</v>
      </c>
      <c r="J1263" s="11">
        <f t="shared" si="39"/>
        <v>9</v>
      </c>
    </row>
    <row r="1264" spans="2:10" ht="15" hidden="1" x14ac:dyDescent="0.25">
      <c r="B1264">
        <v>6086</v>
      </c>
      <c r="C1264">
        <v>5041</v>
      </c>
      <c r="D1264" t="s">
        <v>26</v>
      </c>
      <c r="E1264">
        <v>102</v>
      </c>
      <c r="F1264" t="s">
        <v>55</v>
      </c>
      <c r="G1264" s="16">
        <v>41883</v>
      </c>
      <c r="H1264">
        <v>9475</v>
      </c>
      <c r="I1264" s="11">
        <f t="shared" si="38"/>
        <v>2014</v>
      </c>
      <c r="J1264" s="11">
        <f t="shared" si="39"/>
        <v>9</v>
      </c>
    </row>
    <row r="1265" spans="2:10" ht="15" hidden="1" x14ac:dyDescent="0.25">
      <c r="B1265">
        <v>6087</v>
      </c>
      <c r="C1265">
        <v>5040</v>
      </c>
      <c r="D1265" t="s">
        <v>34</v>
      </c>
      <c r="E1265">
        <v>102</v>
      </c>
      <c r="F1265" t="s">
        <v>55</v>
      </c>
      <c r="G1265" s="16">
        <v>41903</v>
      </c>
      <c r="H1265">
        <v>8671</v>
      </c>
      <c r="I1265" s="11">
        <f t="shared" si="38"/>
        <v>2014</v>
      </c>
      <c r="J1265" s="11">
        <f t="shared" si="39"/>
        <v>9</v>
      </c>
    </row>
    <row r="1266" spans="2:10" ht="15" hidden="1" x14ac:dyDescent="0.25">
      <c r="B1266">
        <v>6088</v>
      </c>
      <c r="C1266">
        <v>5056</v>
      </c>
      <c r="D1266" t="s">
        <v>33</v>
      </c>
      <c r="E1266">
        <v>102</v>
      </c>
      <c r="F1266" t="s">
        <v>55</v>
      </c>
      <c r="G1266" s="16">
        <v>41912</v>
      </c>
      <c r="H1266">
        <v>6291</v>
      </c>
      <c r="I1266" s="11">
        <f t="shared" si="38"/>
        <v>2014</v>
      </c>
      <c r="J1266" s="11">
        <f t="shared" si="39"/>
        <v>9</v>
      </c>
    </row>
    <row r="1267" spans="2:10" ht="15" hidden="1" x14ac:dyDescent="0.25">
      <c r="B1267">
        <v>6089</v>
      </c>
      <c r="C1267">
        <v>5021</v>
      </c>
      <c r="D1267" t="s">
        <v>29</v>
      </c>
      <c r="E1267">
        <v>102</v>
      </c>
      <c r="F1267" t="s">
        <v>55</v>
      </c>
      <c r="G1267" s="16">
        <v>41901</v>
      </c>
      <c r="H1267">
        <v>3829</v>
      </c>
      <c r="I1267" s="11">
        <f t="shared" si="38"/>
        <v>2014</v>
      </c>
      <c r="J1267" s="11">
        <f t="shared" si="39"/>
        <v>9</v>
      </c>
    </row>
    <row r="1268" spans="2:10" ht="15" hidden="1" x14ac:dyDescent="0.25">
      <c r="B1268">
        <v>6090</v>
      </c>
      <c r="C1268">
        <v>5022</v>
      </c>
      <c r="D1268" t="s">
        <v>31</v>
      </c>
      <c r="E1268">
        <v>102</v>
      </c>
      <c r="F1268" t="s">
        <v>55</v>
      </c>
      <c r="G1268" s="16">
        <v>41900</v>
      </c>
      <c r="H1268">
        <v>3758</v>
      </c>
      <c r="I1268" s="11">
        <f t="shared" si="38"/>
        <v>2014</v>
      </c>
      <c r="J1268" s="11">
        <f t="shared" si="39"/>
        <v>9</v>
      </c>
    </row>
    <row r="1269" spans="2:10" ht="15" hidden="1" x14ac:dyDescent="0.25">
      <c r="B1269">
        <v>6091</v>
      </c>
      <c r="C1269">
        <v>5051</v>
      </c>
      <c r="D1269" t="s">
        <v>28</v>
      </c>
      <c r="E1269">
        <v>102</v>
      </c>
      <c r="F1269" t="s">
        <v>55</v>
      </c>
      <c r="G1269" s="16">
        <v>41883</v>
      </c>
      <c r="H1269">
        <v>3932</v>
      </c>
      <c r="I1269" s="11">
        <f t="shared" si="38"/>
        <v>2014</v>
      </c>
      <c r="J1269" s="11">
        <f t="shared" si="39"/>
        <v>9</v>
      </c>
    </row>
    <row r="1270" spans="2:10" ht="15" hidden="1" x14ac:dyDescent="0.25">
      <c r="B1270">
        <v>6092</v>
      </c>
      <c r="C1270">
        <v>5030</v>
      </c>
      <c r="D1270" t="s">
        <v>32</v>
      </c>
      <c r="E1270">
        <v>102</v>
      </c>
      <c r="F1270" t="s">
        <v>55</v>
      </c>
      <c r="G1270" s="16">
        <v>41890</v>
      </c>
      <c r="H1270">
        <v>5944</v>
      </c>
      <c r="I1270" s="11">
        <f t="shared" si="38"/>
        <v>2014</v>
      </c>
      <c r="J1270" s="11">
        <f t="shared" si="39"/>
        <v>9</v>
      </c>
    </row>
    <row r="1271" spans="2:10" ht="15" hidden="1" x14ac:dyDescent="0.25">
      <c r="B1271">
        <v>6093</v>
      </c>
      <c r="C1271">
        <v>5055</v>
      </c>
      <c r="D1271" t="s">
        <v>25</v>
      </c>
      <c r="E1271">
        <v>102</v>
      </c>
      <c r="F1271" t="s">
        <v>55</v>
      </c>
      <c r="G1271" s="16">
        <v>41909</v>
      </c>
      <c r="H1271">
        <v>8655</v>
      </c>
      <c r="I1271" s="11">
        <f t="shared" si="38"/>
        <v>2014</v>
      </c>
      <c r="J1271" s="11">
        <f t="shared" si="39"/>
        <v>9</v>
      </c>
    </row>
    <row r="1272" spans="2:10" ht="15" hidden="1" x14ac:dyDescent="0.25">
      <c r="B1272">
        <v>6094</v>
      </c>
      <c r="C1272">
        <v>5053</v>
      </c>
      <c r="D1272" t="s">
        <v>27</v>
      </c>
      <c r="E1272">
        <v>102</v>
      </c>
      <c r="F1272" t="s">
        <v>55</v>
      </c>
      <c r="G1272" s="16">
        <v>41886</v>
      </c>
      <c r="H1272">
        <v>479</v>
      </c>
      <c r="I1272" s="11">
        <f t="shared" si="38"/>
        <v>2014</v>
      </c>
      <c r="J1272" s="11">
        <f t="shared" si="39"/>
        <v>9</v>
      </c>
    </row>
    <row r="1273" spans="2:10" ht="15" hidden="1" x14ac:dyDescent="0.25">
      <c r="B1273">
        <v>6095</v>
      </c>
      <c r="C1273">
        <v>5052</v>
      </c>
      <c r="D1273" t="s">
        <v>30</v>
      </c>
      <c r="E1273">
        <v>206</v>
      </c>
      <c r="F1273" t="s">
        <v>54</v>
      </c>
      <c r="G1273" s="16">
        <v>41898</v>
      </c>
      <c r="H1273">
        <v>6475</v>
      </c>
      <c r="I1273" s="11">
        <f t="shared" si="38"/>
        <v>2014</v>
      </c>
      <c r="J1273" s="11">
        <f t="shared" si="39"/>
        <v>9</v>
      </c>
    </row>
    <row r="1274" spans="2:10" ht="15" hidden="1" x14ac:dyDescent="0.25">
      <c r="B1274">
        <v>6096</v>
      </c>
      <c r="C1274">
        <v>5050</v>
      </c>
      <c r="D1274" t="s">
        <v>36</v>
      </c>
      <c r="E1274">
        <v>206</v>
      </c>
      <c r="F1274" t="s">
        <v>54</v>
      </c>
      <c r="G1274" s="16">
        <v>41896</v>
      </c>
      <c r="H1274">
        <v>8920</v>
      </c>
      <c r="I1274" s="11">
        <f t="shared" si="38"/>
        <v>2014</v>
      </c>
      <c r="J1274" s="11">
        <f t="shared" si="39"/>
        <v>9</v>
      </c>
    </row>
    <row r="1275" spans="2:10" ht="15" hidden="1" x14ac:dyDescent="0.25">
      <c r="B1275">
        <v>6097</v>
      </c>
      <c r="C1275">
        <v>5020</v>
      </c>
      <c r="D1275" t="s">
        <v>24</v>
      </c>
      <c r="E1275">
        <v>206</v>
      </c>
      <c r="F1275" t="s">
        <v>54</v>
      </c>
      <c r="G1275" s="16">
        <v>41889</v>
      </c>
      <c r="H1275">
        <v>325</v>
      </c>
      <c r="I1275" s="11">
        <f t="shared" si="38"/>
        <v>2014</v>
      </c>
      <c r="J1275" s="11">
        <f t="shared" si="39"/>
        <v>9</v>
      </c>
    </row>
    <row r="1276" spans="2:10" ht="15" hidden="1" x14ac:dyDescent="0.25">
      <c r="B1276">
        <v>6098</v>
      </c>
      <c r="C1276">
        <v>5054</v>
      </c>
      <c r="D1276" t="s">
        <v>35</v>
      </c>
      <c r="E1276">
        <v>206</v>
      </c>
      <c r="F1276" t="s">
        <v>54</v>
      </c>
      <c r="G1276" s="16">
        <v>41883</v>
      </c>
      <c r="H1276">
        <v>709</v>
      </c>
      <c r="I1276" s="11">
        <f t="shared" si="38"/>
        <v>2014</v>
      </c>
      <c r="J1276" s="11">
        <f t="shared" si="39"/>
        <v>9</v>
      </c>
    </row>
    <row r="1277" spans="2:10" ht="15" hidden="1" x14ac:dyDescent="0.25">
      <c r="B1277">
        <v>6099</v>
      </c>
      <c r="C1277">
        <v>5041</v>
      </c>
      <c r="D1277" t="s">
        <v>26</v>
      </c>
      <c r="E1277">
        <v>206</v>
      </c>
      <c r="F1277" t="s">
        <v>54</v>
      </c>
      <c r="G1277" s="16">
        <v>41885</v>
      </c>
      <c r="H1277">
        <v>5411</v>
      </c>
      <c r="I1277" s="11">
        <f t="shared" si="38"/>
        <v>2014</v>
      </c>
      <c r="J1277" s="11">
        <f t="shared" si="39"/>
        <v>9</v>
      </c>
    </row>
    <row r="1278" spans="2:10" ht="15" hidden="1" x14ac:dyDescent="0.25">
      <c r="B1278">
        <v>6100</v>
      </c>
      <c r="C1278">
        <v>5040</v>
      </c>
      <c r="D1278" t="s">
        <v>34</v>
      </c>
      <c r="E1278">
        <v>206</v>
      </c>
      <c r="F1278" t="s">
        <v>54</v>
      </c>
      <c r="G1278" s="16">
        <v>41886</v>
      </c>
      <c r="H1278">
        <v>5224</v>
      </c>
      <c r="I1278" s="11">
        <f t="shared" si="38"/>
        <v>2014</v>
      </c>
      <c r="J1278" s="11">
        <f t="shared" si="39"/>
        <v>9</v>
      </c>
    </row>
    <row r="1279" spans="2:10" ht="15" hidden="1" x14ac:dyDescent="0.25">
      <c r="B1279">
        <v>6101</v>
      </c>
      <c r="C1279">
        <v>5056</v>
      </c>
      <c r="D1279" t="s">
        <v>33</v>
      </c>
      <c r="E1279">
        <v>206</v>
      </c>
      <c r="F1279" t="s">
        <v>54</v>
      </c>
      <c r="G1279" s="16">
        <v>41889</v>
      </c>
      <c r="H1279">
        <v>4040</v>
      </c>
      <c r="I1279" s="11">
        <f t="shared" si="38"/>
        <v>2014</v>
      </c>
      <c r="J1279" s="11">
        <f t="shared" si="39"/>
        <v>9</v>
      </c>
    </row>
    <row r="1280" spans="2:10" ht="15" hidden="1" x14ac:dyDescent="0.25">
      <c r="B1280">
        <v>6102</v>
      </c>
      <c r="C1280">
        <v>5021</v>
      </c>
      <c r="D1280" t="s">
        <v>29</v>
      </c>
      <c r="E1280">
        <v>206</v>
      </c>
      <c r="F1280" t="s">
        <v>54</v>
      </c>
      <c r="G1280" s="16">
        <v>41888</v>
      </c>
      <c r="H1280">
        <v>4610</v>
      </c>
      <c r="I1280" s="11">
        <f t="shared" si="38"/>
        <v>2014</v>
      </c>
      <c r="J1280" s="11">
        <f t="shared" si="39"/>
        <v>9</v>
      </c>
    </row>
    <row r="1281" spans="2:10" ht="15" hidden="1" x14ac:dyDescent="0.25">
      <c r="B1281">
        <v>6103</v>
      </c>
      <c r="C1281">
        <v>5022</v>
      </c>
      <c r="D1281" t="s">
        <v>31</v>
      </c>
      <c r="E1281">
        <v>206</v>
      </c>
      <c r="F1281" t="s">
        <v>54</v>
      </c>
      <c r="G1281" s="16">
        <v>41897</v>
      </c>
      <c r="H1281">
        <v>7427</v>
      </c>
      <c r="I1281" s="11">
        <f t="shared" si="38"/>
        <v>2014</v>
      </c>
      <c r="J1281" s="11">
        <f t="shared" si="39"/>
        <v>9</v>
      </c>
    </row>
    <row r="1282" spans="2:10" ht="15" hidden="1" x14ac:dyDescent="0.25">
      <c r="B1282">
        <v>6104</v>
      </c>
      <c r="C1282">
        <v>5051</v>
      </c>
      <c r="D1282" t="s">
        <v>28</v>
      </c>
      <c r="E1282">
        <v>206</v>
      </c>
      <c r="F1282" t="s">
        <v>54</v>
      </c>
      <c r="G1282" s="16">
        <v>41912</v>
      </c>
      <c r="H1282">
        <v>7518</v>
      </c>
      <c r="I1282" s="11">
        <f t="shared" si="38"/>
        <v>2014</v>
      </c>
      <c r="J1282" s="11">
        <f t="shared" si="39"/>
        <v>9</v>
      </c>
    </row>
    <row r="1283" spans="2:10" ht="15" hidden="1" x14ac:dyDescent="0.25">
      <c r="B1283">
        <v>6105</v>
      </c>
      <c r="C1283">
        <v>5030</v>
      </c>
      <c r="D1283" t="s">
        <v>32</v>
      </c>
      <c r="E1283">
        <v>206</v>
      </c>
      <c r="F1283" t="s">
        <v>54</v>
      </c>
      <c r="G1283" s="16">
        <v>41909</v>
      </c>
      <c r="H1283">
        <v>9721</v>
      </c>
      <c r="I1283" s="11">
        <f t="shared" si="38"/>
        <v>2014</v>
      </c>
      <c r="J1283" s="11">
        <f t="shared" si="39"/>
        <v>9</v>
      </c>
    </row>
    <row r="1284" spans="2:10" ht="15" hidden="1" x14ac:dyDescent="0.25">
      <c r="B1284">
        <v>6106</v>
      </c>
      <c r="C1284">
        <v>5055</v>
      </c>
      <c r="D1284" t="s">
        <v>25</v>
      </c>
      <c r="E1284">
        <v>206</v>
      </c>
      <c r="F1284" t="s">
        <v>54</v>
      </c>
      <c r="G1284" s="16">
        <v>41894</v>
      </c>
      <c r="H1284">
        <v>253</v>
      </c>
      <c r="I1284" s="11">
        <f t="shared" si="38"/>
        <v>2014</v>
      </c>
      <c r="J1284" s="11">
        <f t="shared" si="39"/>
        <v>9</v>
      </c>
    </row>
    <row r="1285" spans="2:10" ht="15" hidden="1" x14ac:dyDescent="0.25">
      <c r="B1285">
        <v>6107</v>
      </c>
      <c r="C1285">
        <v>5053</v>
      </c>
      <c r="D1285" t="s">
        <v>27</v>
      </c>
      <c r="E1285">
        <v>206</v>
      </c>
      <c r="F1285" t="s">
        <v>54</v>
      </c>
      <c r="G1285" s="16">
        <v>41885</v>
      </c>
      <c r="H1285">
        <v>6238</v>
      </c>
      <c r="I1285" s="11">
        <f t="shared" si="38"/>
        <v>2014</v>
      </c>
      <c r="J1285" s="11">
        <f t="shared" si="39"/>
        <v>9</v>
      </c>
    </row>
    <row r="1286" spans="2:10" ht="15" hidden="1" x14ac:dyDescent="0.25">
      <c r="B1286">
        <v>6108</v>
      </c>
      <c r="C1286">
        <v>5052</v>
      </c>
      <c r="D1286" t="s">
        <v>30</v>
      </c>
      <c r="E1286">
        <v>202</v>
      </c>
      <c r="F1286" t="s">
        <v>62</v>
      </c>
      <c r="G1286" s="16">
        <v>41921</v>
      </c>
      <c r="H1286">
        <v>7561</v>
      </c>
      <c r="I1286" s="11">
        <f t="shared" si="38"/>
        <v>2014</v>
      </c>
      <c r="J1286" s="11">
        <f t="shared" si="39"/>
        <v>10</v>
      </c>
    </row>
    <row r="1287" spans="2:10" ht="15" hidden="1" x14ac:dyDescent="0.25">
      <c r="B1287">
        <v>6109</v>
      </c>
      <c r="C1287">
        <v>5050</v>
      </c>
      <c r="D1287" t="s">
        <v>36</v>
      </c>
      <c r="E1287">
        <v>202</v>
      </c>
      <c r="F1287" t="s">
        <v>62</v>
      </c>
      <c r="G1287" s="16">
        <v>41934</v>
      </c>
      <c r="H1287">
        <v>5892</v>
      </c>
      <c r="I1287" s="11">
        <f t="shared" si="38"/>
        <v>2014</v>
      </c>
      <c r="J1287" s="11">
        <f t="shared" si="39"/>
        <v>10</v>
      </c>
    </row>
    <row r="1288" spans="2:10" ht="15" hidden="1" x14ac:dyDescent="0.25">
      <c r="B1288">
        <v>6110</v>
      </c>
      <c r="C1288">
        <v>5020</v>
      </c>
      <c r="D1288" t="s">
        <v>24</v>
      </c>
      <c r="E1288">
        <v>202</v>
      </c>
      <c r="F1288" t="s">
        <v>62</v>
      </c>
      <c r="G1288" s="16">
        <v>41932</v>
      </c>
      <c r="H1288">
        <v>4539</v>
      </c>
      <c r="I1288" s="11">
        <f t="shared" si="38"/>
        <v>2014</v>
      </c>
      <c r="J1288" s="11">
        <f t="shared" si="39"/>
        <v>10</v>
      </c>
    </row>
    <row r="1289" spans="2:10" ht="15" hidden="1" x14ac:dyDescent="0.25">
      <c r="B1289">
        <v>6111</v>
      </c>
      <c r="C1289">
        <v>5054</v>
      </c>
      <c r="D1289" t="s">
        <v>35</v>
      </c>
      <c r="E1289">
        <v>202</v>
      </c>
      <c r="F1289" t="s">
        <v>62</v>
      </c>
      <c r="G1289" s="16">
        <v>41924</v>
      </c>
      <c r="H1289">
        <v>1973</v>
      </c>
      <c r="I1289" s="11">
        <f t="shared" si="38"/>
        <v>2014</v>
      </c>
      <c r="J1289" s="11">
        <f t="shared" si="39"/>
        <v>10</v>
      </c>
    </row>
    <row r="1290" spans="2:10" ht="15" hidden="1" x14ac:dyDescent="0.25">
      <c r="B1290">
        <v>6112</v>
      </c>
      <c r="C1290">
        <v>5041</v>
      </c>
      <c r="D1290" t="s">
        <v>26</v>
      </c>
      <c r="E1290">
        <v>202</v>
      </c>
      <c r="F1290" t="s">
        <v>62</v>
      </c>
      <c r="G1290" s="16">
        <v>41941</v>
      </c>
      <c r="H1290">
        <v>5389</v>
      </c>
      <c r="I1290" s="11">
        <f t="shared" si="38"/>
        <v>2014</v>
      </c>
      <c r="J1290" s="11">
        <f t="shared" si="39"/>
        <v>10</v>
      </c>
    </row>
    <row r="1291" spans="2:10" ht="15" hidden="1" x14ac:dyDescent="0.25">
      <c r="B1291">
        <v>6113</v>
      </c>
      <c r="C1291">
        <v>5040</v>
      </c>
      <c r="D1291" t="s">
        <v>34</v>
      </c>
      <c r="E1291">
        <v>202</v>
      </c>
      <c r="F1291" t="s">
        <v>62</v>
      </c>
      <c r="G1291" s="16">
        <v>41921</v>
      </c>
      <c r="H1291">
        <v>9226</v>
      </c>
      <c r="I1291" s="11">
        <f t="shared" si="38"/>
        <v>2014</v>
      </c>
      <c r="J1291" s="11">
        <f t="shared" si="39"/>
        <v>10</v>
      </c>
    </row>
    <row r="1292" spans="2:10" ht="15" hidden="1" x14ac:dyDescent="0.25">
      <c r="B1292">
        <v>6114</v>
      </c>
      <c r="C1292">
        <v>5056</v>
      </c>
      <c r="D1292" t="s">
        <v>33</v>
      </c>
      <c r="E1292">
        <v>202</v>
      </c>
      <c r="F1292" t="s">
        <v>62</v>
      </c>
      <c r="G1292" s="16">
        <v>41929</v>
      </c>
      <c r="H1292">
        <v>4370</v>
      </c>
      <c r="I1292" s="11">
        <f t="shared" ref="I1292:I1355" si="40">YEAR(G1292)</f>
        <v>2014</v>
      </c>
      <c r="J1292" s="11">
        <f t="shared" ref="J1292:J1355" si="41">MONTH(G1292)</f>
        <v>10</v>
      </c>
    </row>
    <row r="1293" spans="2:10" ht="15" hidden="1" x14ac:dyDescent="0.25">
      <c r="B1293">
        <v>6115</v>
      </c>
      <c r="C1293">
        <v>5021</v>
      </c>
      <c r="D1293" t="s">
        <v>29</v>
      </c>
      <c r="E1293">
        <v>202</v>
      </c>
      <c r="F1293" t="s">
        <v>62</v>
      </c>
      <c r="G1293" s="16">
        <v>41937</v>
      </c>
      <c r="H1293">
        <v>7685</v>
      </c>
      <c r="I1293" s="11">
        <f t="shared" si="40"/>
        <v>2014</v>
      </c>
      <c r="J1293" s="11">
        <f t="shared" si="41"/>
        <v>10</v>
      </c>
    </row>
    <row r="1294" spans="2:10" ht="15" hidden="1" x14ac:dyDescent="0.25">
      <c r="B1294">
        <v>6116</v>
      </c>
      <c r="C1294">
        <v>5022</v>
      </c>
      <c r="D1294" t="s">
        <v>31</v>
      </c>
      <c r="E1294">
        <v>202</v>
      </c>
      <c r="F1294" t="s">
        <v>62</v>
      </c>
      <c r="G1294" s="16">
        <v>41937</v>
      </c>
      <c r="H1294">
        <v>9712</v>
      </c>
      <c r="I1294" s="11">
        <f t="shared" si="40"/>
        <v>2014</v>
      </c>
      <c r="J1294" s="11">
        <f t="shared" si="41"/>
        <v>10</v>
      </c>
    </row>
    <row r="1295" spans="2:10" ht="15" hidden="1" x14ac:dyDescent="0.25">
      <c r="B1295">
        <v>6117</v>
      </c>
      <c r="C1295">
        <v>5051</v>
      </c>
      <c r="D1295" t="s">
        <v>28</v>
      </c>
      <c r="E1295">
        <v>202</v>
      </c>
      <c r="F1295" t="s">
        <v>62</v>
      </c>
      <c r="G1295" s="16">
        <v>41932</v>
      </c>
      <c r="H1295">
        <v>5318</v>
      </c>
      <c r="I1295" s="11">
        <f t="shared" si="40"/>
        <v>2014</v>
      </c>
      <c r="J1295" s="11">
        <f t="shared" si="41"/>
        <v>10</v>
      </c>
    </row>
    <row r="1296" spans="2:10" ht="15" hidden="1" x14ac:dyDescent="0.25">
      <c r="B1296">
        <v>6118</v>
      </c>
      <c r="C1296">
        <v>5030</v>
      </c>
      <c r="D1296" t="s">
        <v>32</v>
      </c>
      <c r="E1296">
        <v>202</v>
      </c>
      <c r="F1296" t="s">
        <v>62</v>
      </c>
      <c r="G1296" s="16">
        <v>41925</v>
      </c>
      <c r="H1296">
        <v>6368</v>
      </c>
      <c r="I1296" s="11">
        <f t="shared" si="40"/>
        <v>2014</v>
      </c>
      <c r="J1296" s="11">
        <f t="shared" si="41"/>
        <v>10</v>
      </c>
    </row>
    <row r="1297" spans="2:10" ht="15" hidden="1" x14ac:dyDescent="0.25">
      <c r="B1297">
        <v>6119</v>
      </c>
      <c r="C1297">
        <v>5055</v>
      </c>
      <c r="D1297" t="s">
        <v>25</v>
      </c>
      <c r="E1297">
        <v>202</v>
      </c>
      <c r="F1297" t="s">
        <v>62</v>
      </c>
      <c r="G1297" s="16">
        <v>41924</v>
      </c>
      <c r="H1297">
        <v>3552</v>
      </c>
      <c r="I1297" s="11">
        <f t="shared" si="40"/>
        <v>2014</v>
      </c>
      <c r="J1297" s="11">
        <f t="shared" si="41"/>
        <v>10</v>
      </c>
    </row>
    <row r="1298" spans="2:10" ht="15" hidden="1" x14ac:dyDescent="0.25">
      <c r="B1298">
        <v>6120</v>
      </c>
      <c r="C1298">
        <v>5053</v>
      </c>
      <c r="D1298" t="s">
        <v>27</v>
      </c>
      <c r="E1298">
        <v>202</v>
      </c>
      <c r="F1298" t="s">
        <v>62</v>
      </c>
      <c r="G1298" s="16">
        <v>41924</v>
      </c>
      <c r="H1298">
        <v>4468</v>
      </c>
      <c r="I1298" s="11">
        <f t="shared" si="40"/>
        <v>2014</v>
      </c>
      <c r="J1298" s="11">
        <f t="shared" si="41"/>
        <v>10</v>
      </c>
    </row>
    <row r="1299" spans="2:10" ht="15" hidden="1" x14ac:dyDescent="0.25">
      <c r="B1299">
        <v>6121</v>
      </c>
      <c r="C1299">
        <v>5052</v>
      </c>
      <c r="D1299" t="s">
        <v>30</v>
      </c>
      <c r="E1299">
        <v>301</v>
      </c>
      <c r="F1299" t="s">
        <v>61</v>
      </c>
      <c r="G1299" s="16">
        <v>41917</v>
      </c>
      <c r="H1299">
        <v>3035</v>
      </c>
      <c r="I1299" s="11">
        <f t="shared" si="40"/>
        <v>2014</v>
      </c>
      <c r="J1299" s="11">
        <f t="shared" si="41"/>
        <v>10</v>
      </c>
    </row>
    <row r="1300" spans="2:10" ht="15" hidden="1" x14ac:dyDescent="0.25">
      <c r="B1300">
        <v>6122</v>
      </c>
      <c r="C1300">
        <v>5050</v>
      </c>
      <c r="D1300" t="s">
        <v>36</v>
      </c>
      <c r="E1300">
        <v>301</v>
      </c>
      <c r="F1300" t="s">
        <v>61</v>
      </c>
      <c r="G1300" s="16">
        <v>41933</v>
      </c>
      <c r="H1300">
        <v>8545</v>
      </c>
      <c r="I1300" s="11">
        <f t="shared" si="40"/>
        <v>2014</v>
      </c>
      <c r="J1300" s="11">
        <f t="shared" si="41"/>
        <v>10</v>
      </c>
    </row>
    <row r="1301" spans="2:10" ht="15" hidden="1" x14ac:dyDescent="0.25">
      <c r="B1301">
        <v>6123</v>
      </c>
      <c r="C1301">
        <v>5020</v>
      </c>
      <c r="D1301" t="s">
        <v>24</v>
      </c>
      <c r="E1301">
        <v>301</v>
      </c>
      <c r="F1301" t="s">
        <v>61</v>
      </c>
      <c r="G1301" s="16">
        <v>41921</v>
      </c>
      <c r="H1301">
        <v>7854</v>
      </c>
      <c r="I1301" s="11">
        <f t="shared" si="40"/>
        <v>2014</v>
      </c>
      <c r="J1301" s="11">
        <f t="shared" si="41"/>
        <v>10</v>
      </c>
    </row>
    <row r="1302" spans="2:10" ht="15" hidden="1" x14ac:dyDescent="0.25">
      <c r="B1302">
        <v>6124</v>
      </c>
      <c r="C1302">
        <v>5054</v>
      </c>
      <c r="D1302" t="s">
        <v>35</v>
      </c>
      <c r="E1302">
        <v>301</v>
      </c>
      <c r="F1302" t="s">
        <v>61</v>
      </c>
      <c r="G1302" s="16">
        <v>41942</v>
      </c>
      <c r="H1302">
        <v>5349</v>
      </c>
      <c r="I1302" s="11">
        <f t="shared" si="40"/>
        <v>2014</v>
      </c>
      <c r="J1302" s="11">
        <f t="shared" si="41"/>
        <v>10</v>
      </c>
    </row>
    <row r="1303" spans="2:10" ht="15" hidden="1" x14ac:dyDescent="0.25">
      <c r="B1303">
        <v>6125</v>
      </c>
      <c r="C1303">
        <v>5041</v>
      </c>
      <c r="D1303" t="s">
        <v>26</v>
      </c>
      <c r="E1303">
        <v>301</v>
      </c>
      <c r="F1303" t="s">
        <v>61</v>
      </c>
      <c r="G1303" s="16">
        <v>41930</v>
      </c>
      <c r="H1303">
        <v>6228</v>
      </c>
      <c r="I1303" s="11">
        <f t="shared" si="40"/>
        <v>2014</v>
      </c>
      <c r="J1303" s="11">
        <f t="shared" si="41"/>
        <v>10</v>
      </c>
    </row>
    <row r="1304" spans="2:10" ht="15" hidden="1" x14ac:dyDescent="0.25">
      <c r="B1304">
        <v>6126</v>
      </c>
      <c r="C1304">
        <v>5040</v>
      </c>
      <c r="D1304" t="s">
        <v>34</v>
      </c>
      <c r="E1304">
        <v>301</v>
      </c>
      <c r="F1304" t="s">
        <v>61</v>
      </c>
      <c r="G1304" s="16">
        <v>41937</v>
      </c>
      <c r="H1304">
        <v>9762</v>
      </c>
      <c r="I1304" s="11">
        <f t="shared" si="40"/>
        <v>2014</v>
      </c>
      <c r="J1304" s="11">
        <f t="shared" si="41"/>
        <v>10</v>
      </c>
    </row>
    <row r="1305" spans="2:10" ht="15" hidden="1" x14ac:dyDescent="0.25">
      <c r="B1305">
        <v>6127</v>
      </c>
      <c r="C1305">
        <v>5056</v>
      </c>
      <c r="D1305" t="s">
        <v>33</v>
      </c>
      <c r="E1305">
        <v>301</v>
      </c>
      <c r="F1305" t="s">
        <v>61</v>
      </c>
      <c r="G1305" s="16">
        <v>41941</v>
      </c>
      <c r="H1305">
        <v>2481</v>
      </c>
      <c r="I1305" s="11">
        <f t="shared" si="40"/>
        <v>2014</v>
      </c>
      <c r="J1305" s="11">
        <f t="shared" si="41"/>
        <v>10</v>
      </c>
    </row>
    <row r="1306" spans="2:10" ht="15" hidden="1" x14ac:dyDescent="0.25">
      <c r="B1306">
        <v>6128</v>
      </c>
      <c r="C1306">
        <v>5021</v>
      </c>
      <c r="D1306" t="s">
        <v>29</v>
      </c>
      <c r="E1306">
        <v>301</v>
      </c>
      <c r="F1306" t="s">
        <v>61</v>
      </c>
      <c r="G1306" s="16">
        <v>41929</v>
      </c>
      <c r="H1306">
        <v>5794</v>
      </c>
      <c r="I1306" s="11">
        <f t="shared" si="40"/>
        <v>2014</v>
      </c>
      <c r="J1306" s="11">
        <f t="shared" si="41"/>
        <v>10</v>
      </c>
    </row>
    <row r="1307" spans="2:10" ht="15" hidden="1" x14ac:dyDescent="0.25">
      <c r="B1307">
        <v>6129</v>
      </c>
      <c r="C1307">
        <v>5022</v>
      </c>
      <c r="D1307" t="s">
        <v>31</v>
      </c>
      <c r="E1307">
        <v>301</v>
      </c>
      <c r="F1307" t="s">
        <v>61</v>
      </c>
      <c r="G1307" s="16">
        <v>41922</v>
      </c>
      <c r="H1307">
        <v>4104</v>
      </c>
      <c r="I1307" s="11">
        <f t="shared" si="40"/>
        <v>2014</v>
      </c>
      <c r="J1307" s="11">
        <f t="shared" si="41"/>
        <v>10</v>
      </c>
    </row>
    <row r="1308" spans="2:10" ht="15" hidden="1" x14ac:dyDescent="0.25">
      <c r="B1308">
        <v>6130</v>
      </c>
      <c r="C1308">
        <v>5051</v>
      </c>
      <c r="D1308" t="s">
        <v>28</v>
      </c>
      <c r="E1308">
        <v>301</v>
      </c>
      <c r="F1308" t="s">
        <v>61</v>
      </c>
      <c r="G1308" s="16">
        <v>41923</v>
      </c>
      <c r="H1308">
        <v>6820</v>
      </c>
      <c r="I1308" s="11">
        <f t="shared" si="40"/>
        <v>2014</v>
      </c>
      <c r="J1308" s="11">
        <f t="shared" si="41"/>
        <v>10</v>
      </c>
    </row>
    <row r="1309" spans="2:10" ht="15" hidden="1" x14ac:dyDescent="0.25">
      <c r="B1309">
        <v>6131</v>
      </c>
      <c r="C1309">
        <v>5030</v>
      </c>
      <c r="D1309" t="s">
        <v>32</v>
      </c>
      <c r="E1309">
        <v>301</v>
      </c>
      <c r="F1309" t="s">
        <v>61</v>
      </c>
      <c r="G1309" s="16">
        <v>41927</v>
      </c>
      <c r="H1309">
        <v>3912</v>
      </c>
      <c r="I1309" s="11">
        <f t="shared" si="40"/>
        <v>2014</v>
      </c>
      <c r="J1309" s="11">
        <f t="shared" si="41"/>
        <v>10</v>
      </c>
    </row>
    <row r="1310" spans="2:10" ht="15" hidden="1" x14ac:dyDescent="0.25">
      <c r="B1310">
        <v>6132</v>
      </c>
      <c r="C1310">
        <v>5055</v>
      </c>
      <c r="D1310" t="s">
        <v>25</v>
      </c>
      <c r="E1310">
        <v>301</v>
      </c>
      <c r="F1310" t="s">
        <v>61</v>
      </c>
      <c r="G1310" s="16">
        <v>41938</v>
      </c>
      <c r="H1310">
        <v>5472</v>
      </c>
      <c r="I1310" s="11">
        <f t="shared" si="40"/>
        <v>2014</v>
      </c>
      <c r="J1310" s="11">
        <f t="shared" si="41"/>
        <v>10</v>
      </c>
    </row>
    <row r="1311" spans="2:10" ht="15" hidden="1" x14ac:dyDescent="0.25">
      <c r="B1311">
        <v>6133</v>
      </c>
      <c r="C1311">
        <v>5053</v>
      </c>
      <c r="D1311" t="s">
        <v>27</v>
      </c>
      <c r="E1311">
        <v>301</v>
      </c>
      <c r="F1311" t="s">
        <v>61</v>
      </c>
      <c r="G1311" s="16">
        <v>41923</v>
      </c>
      <c r="H1311">
        <v>1859</v>
      </c>
      <c r="I1311" s="11">
        <f t="shared" si="40"/>
        <v>2014</v>
      </c>
      <c r="J1311" s="11">
        <f t="shared" si="41"/>
        <v>10</v>
      </c>
    </row>
    <row r="1312" spans="2:10" ht="15" hidden="1" x14ac:dyDescent="0.25">
      <c r="B1312">
        <v>6134</v>
      </c>
      <c r="C1312">
        <v>5052</v>
      </c>
      <c r="D1312" t="s">
        <v>30</v>
      </c>
      <c r="E1312">
        <v>100</v>
      </c>
      <c r="F1312" t="s">
        <v>60</v>
      </c>
      <c r="G1312" s="16">
        <v>41939</v>
      </c>
      <c r="H1312">
        <v>6314</v>
      </c>
      <c r="I1312" s="11">
        <f t="shared" si="40"/>
        <v>2014</v>
      </c>
      <c r="J1312" s="11">
        <f t="shared" si="41"/>
        <v>10</v>
      </c>
    </row>
    <row r="1313" spans="2:10" ht="15" hidden="1" x14ac:dyDescent="0.25">
      <c r="B1313">
        <v>6135</v>
      </c>
      <c r="C1313">
        <v>5050</v>
      </c>
      <c r="D1313" t="s">
        <v>36</v>
      </c>
      <c r="E1313">
        <v>100</v>
      </c>
      <c r="F1313" t="s">
        <v>60</v>
      </c>
      <c r="G1313" s="16">
        <v>41937</v>
      </c>
      <c r="H1313">
        <v>2446</v>
      </c>
      <c r="I1313" s="11">
        <f t="shared" si="40"/>
        <v>2014</v>
      </c>
      <c r="J1313" s="11">
        <f t="shared" si="41"/>
        <v>10</v>
      </c>
    </row>
    <row r="1314" spans="2:10" ht="15" hidden="1" x14ac:dyDescent="0.25">
      <c r="B1314">
        <v>6136</v>
      </c>
      <c r="C1314">
        <v>5020</v>
      </c>
      <c r="D1314" t="s">
        <v>24</v>
      </c>
      <c r="E1314">
        <v>100</v>
      </c>
      <c r="F1314" t="s">
        <v>60</v>
      </c>
      <c r="G1314" s="16">
        <v>41924</v>
      </c>
      <c r="H1314">
        <v>7291</v>
      </c>
      <c r="I1314" s="11">
        <f t="shared" si="40"/>
        <v>2014</v>
      </c>
      <c r="J1314" s="11">
        <f t="shared" si="41"/>
        <v>10</v>
      </c>
    </row>
    <row r="1315" spans="2:10" ht="15" hidden="1" x14ac:dyDescent="0.25">
      <c r="B1315">
        <v>6137</v>
      </c>
      <c r="C1315">
        <v>5054</v>
      </c>
      <c r="D1315" t="s">
        <v>35</v>
      </c>
      <c r="E1315">
        <v>100</v>
      </c>
      <c r="F1315" t="s">
        <v>60</v>
      </c>
      <c r="G1315" s="16">
        <v>41925</v>
      </c>
      <c r="H1315">
        <v>1838</v>
      </c>
      <c r="I1315" s="11">
        <f t="shared" si="40"/>
        <v>2014</v>
      </c>
      <c r="J1315" s="11">
        <f t="shared" si="41"/>
        <v>10</v>
      </c>
    </row>
    <row r="1316" spans="2:10" ht="15" hidden="1" x14ac:dyDescent="0.25">
      <c r="B1316">
        <v>6138</v>
      </c>
      <c r="C1316">
        <v>5041</v>
      </c>
      <c r="D1316" t="s">
        <v>26</v>
      </c>
      <c r="E1316">
        <v>100</v>
      </c>
      <c r="F1316" t="s">
        <v>60</v>
      </c>
      <c r="G1316" s="16">
        <v>41936</v>
      </c>
      <c r="H1316">
        <v>3303</v>
      </c>
      <c r="I1316" s="11">
        <f t="shared" si="40"/>
        <v>2014</v>
      </c>
      <c r="J1316" s="11">
        <f t="shared" si="41"/>
        <v>10</v>
      </c>
    </row>
    <row r="1317" spans="2:10" ht="15" hidden="1" x14ac:dyDescent="0.25">
      <c r="B1317">
        <v>6139</v>
      </c>
      <c r="C1317">
        <v>5040</v>
      </c>
      <c r="D1317" t="s">
        <v>34</v>
      </c>
      <c r="E1317">
        <v>100</v>
      </c>
      <c r="F1317" t="s">
        <v>60</v>
      </c>
      <c r="G1317" s="16">
        <v>41935</v>
      </c>
      <c r="H1317">
        <v>8015</v>
      </c>
      <c r="I1317" s="11">
        <f t="shared" si="40"/>
        <v>2014</v>
      </c>
      <c r="J1317" s="11">
        <f t="shared" si="41"/>
        <v>10</v>
      </c>
    </row>
    <row r="1318" spans="2:10" ht="15" hidden="1" x14ac:dyDescent="0.25">
      <c r="B1318">
        <v>6140</v>
      </c>
      <c r="C1318">
        <v>5056</v>
      </c>
      <c r="D1318" t="s">
        <v>33</v>
      </c>
      <c r="E1318">
        <v>100</v>
      </c>
      <c r="F1318" t="s">
        <v>60</v>
      </c>
      <c r="G1318" s="16">
        <v>41917</v>
      </c>
      <c r="H1318">
        <v>761</v>
      </c>
      <c r="I1318" s="11">
        <f t="shared" si="40"/>
        <v>2014</v>
      </c>
      <c r="J1318" s="11">
        <f t="shared" si="41"/>
        <v>10</v>
      </c>
    </row>
    <row r="1319" spans="2:10" ht="15" hidden="1" x14ac:dyDescent="0.25">
      <c r="B1319">
        <v>6141</v>
      </c>
      <c r="C1319">
        <v>5021</v>
      </c>
      <c r="D1319" t="s">
        <v>29</v>
      </c>
      <c r="E1319">
        <v>100</v>
      </c>
      <c r="F1319" t="s">
        <v>60</v>
      </c>
      <c r="G1319" s="16">
        <v>41927</v>
      </c>
      <c r="H1319">
        <v>170</v>
      </c>
      <c r="I1319" s="11">
        <f t="shared" si="40"/>
        <v>2014</v>
      </c>
      <c r="J1319" s="11">
        <f t="shared" si="41"/>
        <v>10</v>
      </c>
    </row>
    <row r="1320" spans="2:10" ht="15" hidden="1" x14ac:dyDescent="0.25">
      <c r="B1320">
        <v>6142</v>
      </c>
      <c r="C1320">
        <v>5022</v>
      </c>
      <c r="D1320" t="s">
        <v>31</v>
      </c>
      <c r="E1320">
        <v>100</v>
      </c>
      <c r="F1320" t="s">
        <v>60</v>
      </c>
      <c r="G1320" s="16">
        <v>41926</v>
      </c>
      <c r="H1320">
        <v>2977</v>
      </c>
      <c r="I1320" s="11">
        <f t="shared" si="40"/>
        <v>2014</v>
      </c>
      <c r="J1320" s="11">
        <f t="shared" si="41"/>
        <v>10</v>
      </c>
    </row>
    <row r="1321" spans="2:10" ht="15" hidden="1" x14ac:dyDescent="0.25">
      <c r="B1321">
        <v>6143</v>
      </c>
      <c r="C1321">
        <v>5051</v>
      </c>
      <c r="D1321" t="s">
        <v>28</v>
      </c>
      <c r="E1321">
        <v>100</v>
      </c>
      <c r="F1321" t="s">
        <v>60</v>
      </c>
      <c r="G1321" s="16">
        <v>41927</v>
      </c>
      <c r="H1321">
        <v>5549</v>
      </c>
      <c r="I1321" s="11">
        <f t="shared" si="40"/>
        <v>2014</v>
      </c>
      <c r="J1321" s="11">
        <f t="shared" si="41"/>
        <v>10</v>
      </c>
    </row>
    <row r="1322" spans="2:10" ht="15" hidden="1" x14ac:dyDescent="0.25">
      <c r="B1322">
        <v>6144</v>
      </c>
      <c r="C1322">
        <v>5030</v>
      </c>
      <c r="D1322" t="s">
        <v>32</v>
      </c>
      <c r="E1322">
        <v>100</v>
      </c>
      <c r="F1322" t="s">
        <v>60</v>
      </c>
      <c r="G1322" s="16">
        <v>41931</v>
      </c>
      <c r="H1322">
        <v>7115</v>
      </c>
      <c r="I1322" s="11">
        <f t="shared" si="40"/>
        <v>2014</v>
      </c>
      <c r="J1322" s="11">
        <f t="shared" si="41"/>
        <v>10</v>
      </c>
    </row>
    <row r="1323" spans="2:10" ht="15" hidden="1" x14ac:dyDescent="0.25">
      <c r="B1323">
        <v>6145</v>
      </c>
      <c r="C1323">
        <v>5055</v>
      </c>
      <c r="D1323" t="s">
        <v>25</v>
      </c>
      <c r="E1323">
        <v>100</v>
      </c>
      <c r="F1323" t="s">
        <v>60</v>
      </c>
      <c r="G1323" s="16">
        <v>41940</v>
      </c>
      <c r="H1323">
        <v>7319</v>
      </c>
      <c r="I1323" s="11">
        <f t="shared" si="40"/>
        <v>2014</v>
      </c>
      <c r="J1323" s="11">
        <f t="shared" si="41"/>
        <v>10</v>
      </c>
    </row>
    <row r="1324" spans="2:10" ht="15" hidden="1" x14ac:dyDescent="0.25">
      <c r="B1324">
        <v>6146</v>
      </c>
      <c r="C1324">
        <v>5053</v>
      </c>
      <c r="D1324" t="s">
        <v>27</v>
      </c>
      <c r="E1324">
        <v>100</v>
      </c>
      <c r="F1324" t="s">
        <v>60</v>
      </c>
      <c r="G1324" s="16">
        <v>41914</v>
      </c>
      <c r="H1324">
        <v>3869</v>
      </c>
      <c r="I1324" s="11">
        <f t="shared" si="40"/>
        <v>2014</v>
      </c>
      <c r="J1324" s="11">
        <f t="shared" si="41"/>
        <v>10</v>
      </c>
    </row>
    <row r="1325" spans="2:10" ht="15" hidden="1" x14ac:dyDescent="0.25">
      <c r="B1325">
        <v>6147</v>
      </c>
      <c r="C1325">
        <v>5052</v>
      </c>
      <c r="D1325" t="s">
        <v>30</v>
      </c>
      <c r="E1325">
        <v>200</v>
      </c>
      <c r="F1325" t="s">
        <v>59</v>
      </c>
      <c r="G1325" s="16">
        <v>41929</v>
      </c>
      <c r="H1325">
        <v>2682</v>
      </c>
      <c r="I1325" s="11">
        <f t="shared" si="40"/>
        <v>2014</v>
      </c>
      <c r="J1325" s="11">
        <f t="shared" si="41"/>
        <v>10</v>
      </c>
    </row>
    <row r="1326" spans="2:10" ht="15" hidden="1" x14ac:dyDescent="0.25">
      <c r="B1326">
        <v>6148</v>
      </c>
      <c r="C1326">
        <v>5050</v>
      </c>
      <c r="D1326" t="s">
        <v>36</v>
      </c>
      <c r="E1326">
        <v>200</v>
      </c>
      <c r="F1326" t="s">
        <v>59</v>
      </c>
      <c r="G1326" s="16">
        <v>41943</v>
      </c>
      <c r="H1326">
        <v>3924</v>
      </c>
      <c r="I1326" s="11">
        <f t="shared" si="40"/>
        <v>2014</v>
      </c>
      <c r="J1326" s="11">
        <f t="shared" si="41"/>
        <v>10</v>
      </c>
    </row>
    <row r="1327" spans="2:10" ht="15" hidden="1" x14ac:dyDescent="0.25">
      <c r="B1327">
        <v>6149</v>
      </c>
      <c r="C1327">
        <v>5020</v>
      </c>
      <c r="D1327" t="s">
        <v>24</v>
      </c>
      <c r="E1327">
        <v>200</v>
      </c>
      <c r="F1327" t="s">
        <v>59</v>
      </c>
      <c r="G1327" s="16">
        <v>41921</v>
      </c>
      <c r="H1327">
        <v>767</v>
      </c>
      <c r="I1327" s="11">
        <f t="shared" si="40"/>
        <v>2014</v>
      </c>
      <c r="J1327" s="11">
        <f t="shared" si="41"/>
        <v>10</v>
      </c>
    </row>
    <row r="1328" spans="2:10" ht="15" hidden="1" x14ac:dyDescent="0.25">
      <c r="B1328">
        <v>6150</v>
      </c>
      <c r="C1328">
        <v>5054</v>
      </c>
      <c r="D1328" t="s">
        <v>35</v>
      </c>
      <c r="E1328">
        <v>200</v>
      </c>
      <c r="F1328" t="s">
        <v>59</v>
      </c>
      <c r="G1328" s="16">
        <v>41942</v>
      </c>
      <c r="H1328">
        <v>1941</v>
      </c>
      <c r="I1328" s="11">
        <f t="shared" si="40"/>
        <v>2014</v>
      </c>
      <c r="J1328" s="11">
        <f t="shared" si="41"/>
        <v>10</v>
      </c>
    </row>
    <row r="1329" spans="2:10" ht="15" hidden="1" x14ac:dyDescent="0.25">
      <c r="B1329">
        <v>6151</v>
      </c>
      <c r="C1329">
        <v>5041</v>
      </c>
      <c r="D1329" t="s">
        <v>26</v>
      </c>
      <c r="E1329">
        <v>200</v>
      </c>
      <c r="F1329" t="s">
        <v>59</v>
      </c>
      <c r="G1329" s="16">
        <v>41937</v>
      </c>
      <c r="H1329">
        <v>5343</v>
      </c>
      <c r="I1329" s="11">
        <f t="shared" si="40"/>
        <v>2014</v>
      </c>
      <c r="J1329" s="11">
        <f t="shared" si="41"/>
        <v>10</v>
      </c>
    </row>
    <row r="1330" spans="2:10" ht="15" hidden="1" x14ac:dyDescent="0.25">
      <c r="B1330">
        <v>6152</v>
      </c>
      <c r="C1330">
        <v>5040</v>
      </c>
      <c r="D1330" t="s">
        <v>34</v>
      </c>
      <c r="E1330">
        <v>200</v>
      </c>
      <c r="F1330" t="s">
        <v>59</v>
      </c>
      <c r="G1330" s="16">
        <v>41928</v>
      </c>
      <c r="H1330">
        <v>4428</v>
      </c>
      <c r="I1330" s="11">
        <f t="shared" si="40"/>
        <v>2014</v>
      </c>
      <c r="J1330" s="11">
        <f t="shared" si="41"/>
        <v>10</v>
      </c>
    </row>
    <row r="1331" spans="2:10" ht="15" hidden="1" x14ac:dyDescent="0.25">
      <c r="B1331">
        <v>6153</v>
      </c>
      <c r="C1331">
        <v>5056</v>
      </c>
      <c r="D1331" t="s">
        <v>33</v>
      </c>
      <c r="E1331">
        <v>200</v>
      </c>
      <c r="F1331" t="s">
        <v>59</v>
      </c>
      <c r="G1331" s="16">
        <v>41933</v>
      </c>
      <c r="H1331">
        <v>1653</v>
      </c>
      <c r="I1331" s="11">
        <f t="shared" si="40"/>
        <v>2014</v>
      </c>
      <c r="J1331" s="11">
        <f t="shared" si="41"/>
        <v>10</v>
      </c>
    </row>
    <row r="1332" spans="2:10" ht="15" hidden="1" x14ac:dyDescent="0.25">
      <c r="B1332">
        <v>6154</v>
      </c>
      <c r="C1332">
        <v>5021</v>
      </c>
      <c r="D1332" t="s">
        <v>29</v>
      </c>
      <c r="E1332">
        <v>200</v>
      </c>
      <c r="F1332" t="s">
        <v>59</v>
      </c>
      <c r="G1332" s="16">
        <v>41921</v>
      </c>
      <c r="H1332">
        <v>3492</v>
      </c>
      <c r="I1332" s="11">
        <f t="shared" si="40"/>
        <v>2014</v>
      </c>
      <c r="J1332" s="11">
        <f t="shared" si="41"/>
        <v>10</v>
      </c>
    </row>
    <row r="1333" spans="2:10" ht="15" hidden="1" x14ac:dyDescent="0.25">
      <c r="B1333">
        <v>6155</v>
      </c>
      <c r="C1333">
        <v>5022</v>
      </c>
      <c r="D1333" t="s">
        <v>31</v>
      </c>
      <c r="E1333">
        <v>200</v>
      </c>
      <c r="F1333" t="s">
        <v>59</v>
      </c>
      <c r="G1333" s="16">
        <v>41918</v>
      </c>
      <c r="H1333">
        <v>152</v>
      </c>
      <c r="I1333" s="11">
        <f t="shared" si="40"/>
        <v>2014</v>
      </c>
      <c r="J1333" s="11">
        <f t="shared" si="41"/>
        <v>10</v>
      </c>
    </row>
    <row r="1334" spans="2:10" ht="15" hidden="1" x14ac:dyDescent="0.25">
      <c r="B1334">
        <v>6156</v>
      </c>
      <c r="C1334">
        <v>5051</v>
      </c>
      <c r="D1334" t="s">
        <v>28</v>
      </c>
      <c r="E1334">
        <v>200</v>
      </c>
      <c r="F1334" t="s">
        <v>59</v>
      </c>
      <c r="G1334" s="16">
        <v>41935</v>
      </c>
      <c r="H1334">
        <v>7751</v>
      </c>
      <c r="I1334" s="11">
        <f t="shared" si="40"/>
        <v>2014</v>
      </c>
      <c r="J1334" s="11">
        <f t="shared" si="41"/>
        <v>10</v>
      </c>
    </row>
    <row r="1335" spans="2:10" ht="15" hidden="1" x14ac:dyDescent="0.25">
      <c r="B1335">
        <v>6157</v>
      </c>
      <c r="C1335">
        <v>5030</v>
      </c>
      <c r="D1335" t="s">
        <v>32</v>
      </c>
      <c r="E1335">
        <v>200</v>
      </c>
      <c r="F1335" t="s">
        <v>59</v>
      </c>
      <c r="G1335" s="16">
        <v>41919</v>
      </c>
      <c r="H1335">
        <v>2025</v>
      </c>
      <c r="I1335" s="11">
        <f t="shared" si="40"/>
        <v>2014</v>
      </c>
      <c r="J1335" s="11">
        <f t="shared" si="41"/>
        <v>10</v>
      </c>
    </row>
    <row r="1336" spans="2:10" ht="15" hidden="1" x14ac:dyDescent="0.25">
      <c r="B1336">
        <v>6158</v>
      </c>
      <c r="C1336">
        <v>5055</v>
      </c>
      <c r="D1336" t="s">
        <v>25</v>
      </c>
      <c r="E1336">
        <v>200</v>
      </c>
      <c r="F1336" t="s">
        <v>59</v>
      </c>
      <c r="G1336" s="16">
        <v>41920</v>
      </c>
      <c r="H1336">
        <v>3355</v>
      </c>
      <c r="I1336" s="11">
        <f t="shared" si="40"/>
        <v>2014</v>
      </c>
      <c r="J1336" s="11">
        <f t="shared" si="41"/>
        <v>10</v>
      </c>
    </row>
    <row r="1337" spans="2:10" ht="15" hidden="1" x14ac:dyDescent="0.25">
      <c r="B1337">
        <v>6159</v>
      </c>
      <c r="C1337">
        <v>5053</v>
      </c>
      <c r="D1337" t="s">
        <v>27</v>
      </c>
      <c r="E1337">
        <v>200</v>
      </c>
      <c r="F1337" t="s">
        <v>59</v>
      </c>
      <c r="G1337" s="16">
        <v>41943</v>
      </c>
      <c r="H1337">
        <v>3503</v>
      </c>
      <c r="I1337" s="11">
        <f t="shared" si="40"/>
        <v>2014</v>
      </c>
      <c r="J1337" s="11">
        <f t="shared" si="41"/>
        <v>10</v>
      </c>
    </row>
    <row r="1338" spans="2:10" ht="15" hidden="1" x14ac:dyDescent="0.25">
      <c r="B1338">
        <v>6160</v>
      </c>
      <c r="C1338">
        <v>5052</v>
      </c>
      <c r="D1338" t="s">
        <v>30</v>
      </c>
      <c r="E1338">
        <v>410</v>
      </c>
      <c r="F1338" t="s">
        <v>58</v>
      </c>
      <c r="G1338" s="16">
        <v>41940</v>
      </c>
      <c r="H1338">
        <v>7691</v>
      </c>
      <c r="I1338" s="11">
        <f t="shared" si="40"/>
        <v>2014</v>
      </c>
      <c r="J1338" s="11">
        <f t="shared" si="41"/>
        <v>10</v>
      </c>
    </row>
    <row r="1339" spans="2:10" ht="15" hidden="1" x14ac:dyDescent="0.25">
      <c r="B1339">
        <v>6161</v>
      </c>
      <c r="C1339">
        <v>5050</v>
      </c>
      <c r="D1339" t="s">
        <v>36</v>
      </c>
      <c r="E1339">
        <v>410</v>
      </c>
      <c r="F1339" t="s">
        <v>58</v>
      </c>
      <c r="G1339" s="16">
        <v>41920</v>
      </c>
      <c r="H1339">
        <v>7821</v>
      </c>
      <c r="I1339" s="11">
        <f t="shared" si="40"/>
        <v>2014</v>
      </c>
      <c r="J1339" s="11">
        <f t="shared" si="41"/>
        <v>10</v>
      </c>
    </row>
    <row r="1340" spans="2:10" ht="15" hidden="1" x14ac:dyDescent="0.25">
      <c r="B1340">
        <v>6162</v>
      </c>
      <c r="C1340">
        <v>5020</v>
      </c>
      <c r="D1340" t="s">
        <v>24</v>
      </c>
      <c r="E1340">
        <v>410</v>
      </c>
      <c r="F1340" t="s">
        <v>58</v>
      </c>
      <c r="G1340" s="16">
        <v>41938</v>
      </c>
      <c r="H1340">
        <v>5427</v>
      </c>
      <c r="I1340" s="11">
        <f t="shared" si="40"/>
        <v>2014</v>
      </c>
      <c r="J1340" s="11">
        <f t="shared" si="41"/>
        <v>10</v>
      </c>
    </row>
    <row r="1341" spans="2:10" ht="15" hidden="1" x14ac:dyDescent="0.25">
      <c r="B1341">
        <v>6163</v>
      </c>
      <c r="C1341">
        <v>5054</v>
      </c>
      <c r="D1341" t="s">
        <v>35</v>
      </c>
      <c r="E1341">
        <v>410</v>
      </c>
      <c r="F1341" t="s">
        <v>58</v>
      </c>
      <c r="G1341" s="16">
        <v>41943</v>
      </c>
      <c r="H1341">
        <v>2624</v>
      </c>
      <c r="I1341" s="11">
        <f t="shared" si="40"/>
        <v>2014</v>
      </c>
      <c r="J1341" s="11">
        <f t="shared" si="41"/>
        <v>10</v>
      </c>
    </row>
    <row r="1342" spans="2:10" ht="15" hidden="1" x14ac:dyDescent="0.25">
      <c r="B1342">
        <v>6164</v>
      </c>
      <c r="C1342">
        <v>5041</v>
      </c>
      <c r="D1342" t="s">
        <v>26</v>
      </c>
      <c r="E1342">
        <v>410</v>
      </c>
      <c r="F1342" t="s">
        <v>58</v>
      </c>
      <c r="G1342" s="16">
        <v>41915</v>
      </c>
      <c r="H1342">
        <v>1965</v>
      </c>
      <c r="I1342" s="11">
        <f t="shared" si="40"/>
        <v>2014</v>
      </c>
      <c r="J1342" s="11">
        <f t="shared" si="41"/>
        <v>10</v>
      </c>
    </row>
    <row r="1343" spans="2:10" ht="15" hidden="1" x14ac:dyDescent="0.25">
      <c r="B1343">
        <v>6165</v>
      </c>
      <c r="C1343">
        <v>5040</v>
      </c>
      <c r="D1343" t="s">
        <v>34</v>
      </c>
      <c r="E1343">
        <v>410</v>
      </c>
      <c r="F1343" t="s">
        <v>58</v>
      </c>
      <c r="G1343" s="16">
        <v>41931</v>
      </c>
      <c r="H1343">
        <v>1414</v>
      </c>
      <c r="I1343" s="11">
        <f t="shared" si="40"/>
        <v>2014</v>
      </c>
      <c r="J1343" s="11">
        <f t="shared" si="41"/>
        <v>10</v>
      </c>
    </row>
    <row r="1344" spans="2:10" ht="15" hidden="1" x14ac:dyDescent="0.25">
      <c r="B1344">
        <v>6166</v>
      </c>
      <c r="C1344">
        <v>5056</v>
      </c>
      <c r="D1344" t="s">
        <v>33</v>
      </c>
      <c r="E1344">
        <v>410</v>
      </c>
      <c r="F1344" t="s">
        <v>58</v>
      </c>
      <c r="G1344" s="16">
        <v>41937</v>
      </c>
      <c r="H1344">
        <v>4636</v>
      </c>
      <c r="I1344" s="11">
        <f t="shared" si="40"/>
        <v>2014</v>
      </c>
      <c r="J1344" s="11">
        <f t="shared" si="41"/>
        <v>10</v>
      </c>
    </row>
    <row r="1345" spans="2:10" ht="15" hidden="1" x14ac:dyDescent="0.25">
      <c r="B1345">
        <v>6167</v>
      </c>
      <c r="C1345">
        <v>5021</v>
      </c>
      <c r="D1345" t="s">
        <v>29</v>
      </c>
      <c r="E1345">
        <v>410</v>
      </c>
      <c r="F1345" t="s">
        <v>58</v>
      </c>
      <c r="G1345" s="16">
        <v>41920</v>
      </c>
      <c r="H1345">
        <v>8564</v>
      </c>
      <c r="I1345" s="11">
        <f t="shared" si="40"/>
        <v>2014</v>
      </c>
      <c r="J1345" s="11">
        <f t="shared" si="41"/>
        <v>10</v>
      </c>
    </row>
    <row r="1346" spans="2:10" ht="15" hidden="1" x14ac:dyDescent="0.25">
      <c r="B1346">
        <v>6168</v>
      </c>
      <c r="C1346">
        <v>5022</v>
      </c>
      <c r="D1346" t="s">
        <v>31</v>
      </c>
      <c r="E1346">
        <v>410</v>
      </c>
      <c r="F1346" t="s">
        <v>58</v>
      </c>
      <c r="G1346" s="16">
        <v>41924</v>
      </c>
      <c r="H1346">
        <v>1812</v>
      </c>
      <c r="I1346" s="11">
        <f t="shared" si="40"/>
        <v>2014</v>
      </c>
      <c r="J1346" s="11">
        <f t="shared" si="41"/>
        <v>10</v>
      </c>
    </row>
    <row r="1347" spans="2:10" ht="15" hidden="1" x14ac:dyDescent="0.25">
      <c r="B1347">
        <v>6169</v>
      </c>
      <c r="C1347">
        <v>5051</v>
      </c>
      <c r="D1347" t="s">
        <v>28</v>
      </c>
      <c r="E1347">
        <v>410</v>
      </c>
      <c r="F1347" t="s">
        <v>58</v>
      </c>
      <c r="G1347" s="16">
        <v>41941</v>
      </c>
      <c r="H1347">
        <v>630</v>
      </c>
      <c r="I1347" s="11">
        <f t="shared" si="40"/>
        <v>2014</v>
      </c>
      <c r="J1347" s="11">
        <f t="shared" si="41"/>
        <v>10</v>
      </c>
    </row>
    <row r="1348" spans="2:10" ht="15" hidden="1" x14ac:dyDescent="0.25">
      <c r="B1348">
        <v>6170</v>
      </c>
      <c r="C1348">
        <v>5030</v>
      </c>
      <c r="D1348" t="s">
        <v>32</v>
      </c>
      <c r="E1348">
        <v>410</v>
      </c>
      <c r="F1348" t="s">
        <v>58</v>
      </c>
      <c r="G1348" s="16">
        <v>41929</v>
      </c>
      <c r="H1348">
        <v>3247</v>
      </c>
      <c r="I1348" s="11">
        <f t="shared" si="40"/>
        <v>2014</v>
      </c>
      <c r="J1348" s="11">
        <f t="shared" si="41"/>
        <v>10</v>
      </c>
    </row>
    <row r="1349" spans="2:10" ht="15" hidden="1" x14ac:dyDescent="0.25">
      <c r="B1349">
        <v>6171</v>
      </c>
      <c r="C1349">
        <v>5055</v>
      </c>
      <c r="D1349" t="s">
        <v>25</v>
      </c>
      <c r="E1349">
        <v>410</v>
      </c>
      <c r="F1349" t="s">
        <v>58</v>
      </c>
      <c r="G1349" s="16">
        <v>41918</v>
      </c>
      <c r="H1349">
        <v>8609</v>
      </c>
      <c r="I1349" s="11">
        <f t="shared" si="40"/>
        <v>2014</v>
      </c>
      <c r="J1349" s="11">
        <f t="shared" si="41"/>
        <v>10</v>
      </c>
    </row>
    <row r="1350" spans="2:10" ht="15" hidden="1" x14ac:dyDescent="0.25">
      <c r="B1350">
        <v>6172</v>
      </c>
      <c r="C1350">
        <v>5053</v>
      </c>
      <c r="D1350" t="s">
        <v>27</v>
      </c>
      <c r="E1350">
        <v>410</v>
      </c>
      <c r="F1350" t="s">
        <v>58</v>
      </c>
      <c r="G1350" s="16">
        <v>41942</v>
      </c>
      <c r="H1350">
        <v>3967</v>
      </c>
      <c r="I1350" s="11">
        <f t="shared" si="40"/>
        <v>2014</v>
      </c>
      <c r="J1350" s="11">
        <f t="shared" si="41"/>
        <v>10</v>
      </c>
    </row>
    <row r="1351" spans="2:10" ht="15" hidden="1" x14ac:dyDescent="0.25">
      <c r="B1351">
        <v>6173</v>
      </c>
      <c r="C1351">
        <v>5052</v>
      </c>
      <c r="D1351" t="s">
        <v>30</v>
      </c>
      <c r="E1351">
        <v>420</v>
      </c>
      <c r="F1351" t="s">
        <v>57</v>
      </c>
      <c r="G1351" s="16">
        <v>41943</v>
      </c>
      <c r="H1351">
        <v>728</v>
      </c>
      <c r="I1351" s="11">
        <f t="shared" si="40"/>
        <v>2014</v>
      </c>
      <c r="J1351" s="11">
        <f t="shared" si="41"/>
        <v>10</v>
      </c>
    </row>
    <row r="1352" spans="2:10" ht="15" hidden="1" x14ac:dyDescent="0.25">
      <c r="B1352">
        <v>6174</v>
      </c>
      <c r="C1352">
        <v>5050</v>
      </c>
      <c r="D1352" t="s">
        <v>36</v>
      </c>
      <c r="E1352">
        <v>420</v>
      </c>
      <c r="F1352" t="s">
        <v>57</v>
      </c>
      <c r="G1352" s="16">
        <v>41939</v>
      </c>
      <c r="H1352">
        <v>3072</v>
      </c>
      <c r="I1352" s="11">
        <f t="shared" si="40"/>
        <v>2014</v>
      </c>
      <c r="J1352" s="11">
        <f t="shared" si="41"/>
        <v>10</v>
      </c>
    </row>
    <row r="1353" spans="2:10" ht="15" hidden="1" x14ac:dyDescent="0.25">
      <c r="B1353">
        <v>6175</v>
      </c>
      <c r="C1353">
        <v>5020</v>
      </c>
      <c r="D1353" t="s">
        <v>24</v>
      </c>
      <c r="E1353">
        <v>420</v>
      </c>
      <c r="F1353" t="s">
        <v>57</v>
      </c>
      <c r="G1353" s="16">
        <v>41943</v>
      </c>
      <c r="H1353">
        <v>6458</v>
      </c>
      <c r="I1353" s="11">
        <f t="shared" si="40"/>
        <v>2014</v>
      </c>
      <c r="J1353" s="11">
        <f t="shared" si="41"/>
        <v>10</v>
      </c>
    </row>
    <row r="1354" spans="2:10" ht="15" hidden="1" x14ac:dyDescent="0.25">
      <c r="B1354">
        <v>6176</v>
      </c>
      <c r="C1354">
        <v>5054</v>
      </c>
      <c r="D1354" t="s">
        <v>35</v>
      </c>
      <c r="E1354">
        <v>420</v>
      </c>
      <c r="F1354" t="s">
        <v>57</v>
      </c>
      <c r="G1354" s="16">
        <v>41932</v>
      </c>
      <c r="H1354">
        <v>4051</v>
      </c>
      <c r="I1354" s="11">
        <f t="shared" si="40"/>
        <v>2014</v>
      </c>
      <c r="J1354" s="11">
        <f t="shared" si="41"/>
        <v>10</v>
      </c>
    </row>
    <row r="1355" spans="2:10" ht="15" hidden="1" x14ac:dyDescent="0.25">
      <c r="B1355">
        <v>6177</v>
      </c>
      <c r="C1355">
        <v>5041</v>
      </c>
      <c r="D1355" t="s">
        <v>26</v>
      </c>
      <c r="E1355">
        <v>420</v>
      </c>
      <c r="F1355" t="s">
        <v>57</v>
      </c>
      <c r="G1355" s="16">
        <v>41928</v>
      </c>
      <c r="H1355">
        <v>3586</v>
      </c>
      <c r="I1355" s="11">
        <f t="shared" si="40"/>
        <v>2014</v>
      </c>
      <c r="J1355" s="11">
        <f t="shared" si="41"/>
        <v>10</v>
      </c>
    </row>
    <row r="1356" spans="2:10" ht="15" hidden="1" x14ac:dyDescent="0.25">
      <c r="B1356">
        <v>6178</v>
      </c>
      <c r="C1356">
        <v>5040</v>
      </c>
      <c r="D1356" t="s">
        <v>34</v>
      </c>
      <c r="E1356">
        <v>420</v>
      </c>
      <c r="F1356" t="s">
        <v>57</v>
      </c>
      <c r="G1356" s="16">
        <v>41928</v>
      </c>
      <c r="H1356">
        <v>4049</v>
      </c>
      <c r="I1356" s="11">
        <f t="shared" ref="I1356:I1419" si="42">YEAR(G1356)</f>
        <v>2014</v>
      </c>
      <c r="J1356" s="11">
        <f t="shared" ref="J1356:J1419" si="43">MONTH(G1356)</f>
        <v>10</v>
      </c>
    </row>
    <row r="1357" spans="2:10" ht="15" hidden="1" x14ac:dyDescent="0.25">
      <c r="B1357">
        <v>6179</v>
      </c>
      <c r="C1357">
        <v>5056</v>
      </c>
      <c r="D1357" t="s">
        <v>33</v>
      </c>
      <c r="E1357">
        <v>420</v>
      </c>
      <c r="F1357" t="s">
        <v>57</v>
      </c>
      <c r="G1357" s="16">
        <v>41914</v>
      </c>
      <c r="H1357">
        <v>9372</v>
      </c>
      <c r="I1357" s="11">
        <f t="shared" si="42"/>
        <v>2014</v>
      </c>
      <c r="J1357" s="11">
        <f t="shared" si="43"/>
        <v>10</v>
      </c>
    </row>
    <row r="1358" spans="2:10" ht="15" hidden="1" x14ac:dyDescent="0.25">
      <c r="B1358">
        <v>6180</v>
      </c>
      <c r="C1358">
        <v>5021</v>
      </c>
      <c r="D1358" t="s">
        <v>29</v>
      </c>
      <c r="E1358">
        <v>420</v>
      </c>
      <c r="F1358" t="s">
        <v>57</v>
      </c>
      <c r="G1358" s="16">
        <v>41942</v>
      </c>
      <c r="H1358">
        <v>9096</v>
      </c>
      <c r="I1358" s="11">
        <f t="shared" si="42"/>
        <v>2014</v>
      </c>
      <c r="J1358" s="11">
        <f t="shared" si="43"/>
        <v>10</v>
      </c>
    </row>
    <row r="1359" spans="2:10" ht="15" hidden="1" x14ac:dyDescent="0.25">
      <c r="B1359">
        <v>6181</v>
      </c>
      <c r="C1359">
        <v>5022</v>
      </c>
      <c r="D1359" t="s">
        <v>31</v>
      </c>
      <c r="E1359">
        <v>420</v>
      </c>
      <c r="F1359" t="s">
        <v>57</v>
      </c>
      <c r="G1359" s="16">
        <v>41921</v>
      </c>
      <c r="H1359">
        <v>8546</v>
      </c>
      <c r="I1359" s="11">
        <f t="shared" si="42"/>
        <v>2014</v>
      </c>
      <c r="J1359" s="11">
        <f t="shared" si="43"/>
        <v>10</v>
      </c>
    </row>
    <row r="1360" spans="2:10" ht="15" hidden="1" x14ac:dyDescent="0.25">
      <c r="B1360">
        <v>6182</v>
      </c>
      <c r="C1360">
        <v>5051</v>
      </c>
      <c r="D1360" t="s">
        <v>28</v>
      </c>
      <c r="E1360">
        <v>420</v>
      </c>
      <c r="F1360" t="s">
        <v>57</v>
      </c>
      <c r="G1360" s="16">
        <v>41942</v>
      </c>
      <c r="H1360">
        <v>4538</v>
      </c>
      <c r="I1360" s="11">
        <f t="shared" si="42"/>
        <v>2014</v>
      </c>
      <c r="J1360" s="11">
        <f t="shared" si="43"/>
        <v>10</v>
      </c>
    </row>
    <row r="1361" spans="2:10" ht="15" hidden="1" x14ac:dyDescent="0.25">
      <c r="B1361">
        <v>6183</v>
      </c>
      <c r="C1361">
        <v>5030</v>
      </c>
      <c r="D1361" t="s">
        <v>32</v>
      </c>
      <c r="E1361">
        <v>420</v>
      </c>
      <c r="F1361" t="s">
        <v>57</v>
      </c>
      <c r="G1361" s="16">
        <v>41938</v>
      </c>
      <c r="H1361">
        <v>8253</v>
      </c>
      <c r="I1361" s="11">
        <f t="shared" si="42"/>
        <v>2014</v>
      </c>
      <c r="J1361" s="11">
        <f t="shared" si="43"/>
        <v>10</v>
      </c>
    </row>
    <row r="1362" spans="2:10" ht="15" hidden="1" x14ac:dyDescent="0.25">
      <c r="B1362">
        <v>6184</v>
      </c>
      <c r="C1362">
        <v>5055</v>
      </c>
      <c r="D1362" t="s">
        <v>25</v>
      </c>
      <c r="E1362">
        <v>420</v>
      </c>
      <c r="F1362" t="s">
        <v>57</v>
      </c>
      <c r="G1362" s="16">
        <v>41943</v>
      </c>
      <c r="H1362">
        <v>1453</v>
      </c>
      <c r="I1362" s="11">
        <f t="shared" si="42"/>
        <v>2014</v>
      </c>
      <c r="J1362" s="11">
        <f t="shared" si="43"/>
        <v>10</v>
      </c>
    </row>
    <row r="1363" spans="2:10" ht="15" hidden="1" x14ac:dyDescent="0.25">
      <c r="B1363">
        <v>6185</v>
      </c>
      <c r="C1363">
        <v>5053</v>
      </c>
      <c r="D1363" t="s">
        <v>27</v>
      </c>
      <c r="E1363">
        <v>420</v>
      </c>
      <c r="F1363" t="s">
        <v>57</v>
      </c>
      <c r="G1363" s="16">
        <v>41916</v>
      </c>
      <c r="H1363">
        <v>6996</v>
      </c>
      <c r="I1363" s="11">
        <f t="shared" si="42"/>
        <v>2014</v>
      </c>
      <c r="J1363" s="11">
        <f t="shared" si="43"/>
        <v>10</v>
      </c>
    </row>
    <row r="1364" spans="2:10" ht="15" hidden="1" x14ac:dyDescent="0.25">
      <c r="B1364">
        <v>6186</v>
      </c>
      <c r="C1364">
        <v>5052</v>
      </c>
      <c r="D1364" t="s">
        <v>30</v>
      </c>
      <c r="E1364">
        <v>101</v>
      </c>
      <c r="F1364" t="s">
        <v>56</v>
      </c>
      <c r="G1364" s="16">
        <v>41942</v>
      </c>
      <c r="H1364">
        <v>9015</v>
      </c>
      <c r="I1364" s="11">
        <f t="shared" si="42"/>
        <v>2014</v>
      </c>
      <c r="J1364" s="11">
        <f t="shared" si="43"/>
        <v>10</v>
      </c>
    </row>
    <row r="1365" spans="2:10" ht="15" hidden="1" x14ac:dyDescent="0.25">
      <c r="B1365">
        <v>6187</v>
      </c>
      <c r="C1365">
        <v>5050</v>
      </c>
      <c r="D1365" t="s">
        <v>36</v>
      </c>
      <c r="E1365">
        <v>101</v>
      </c>
      <c r="F1365" t="s">
        <v>56</v>
      </c>
      <c r="G1365" s="16">
        <v>41938</v>
      </c>
      <c r="H1365">
        <v>2725</v>
      </c>
      <c r="I1365" s="11">
        <f t="shared" si="42"/>
        <v>2014</v>
      </c>
      <c r="J1365" s="11">
        <f t="shared" si="43"/>
        <v>10</v>
      </c>
    </row>
    <row r="1366" spans="2:10" ht="15" hidden="1" x14ac:dyDescent="0.25">
      <c r="B1366">
        <v>6188</v>
      </c>
      <c r="C1366">
        <v>5020</v>
      </c>
      <c r="D1366" t="s">
        <v>24</v>
      </c>
      <c r="E1366">
        <v>101</v>
      </c>
      <c r="F1366" t="s">
        <v>56</v>
      </c>
      <c r="G1366" s="16">
        <v>41915</v>
      </c>
      <c r="H1366">
        <v>9239</v>
      </c>
      <c r="I1366" s="11">
        <f t="shared" si="42"/>
        <v>2014</v>
      </c>
      <c r="J1366" s="11">
        <f t="shared" si="43"/>
        <v>10</v>
      </c>
    </row>
    <row r="1367" spans="2:10" ht="15" hidden="1" x14ac:dyDescent="0.25">
      <c r="B1367">
        <v>6189</v>
      </c>
      <c r="C1367">
        <v>5054</v>
      </c>
      <c r="D1367" t="s">
        <v>35</v>
      </c>
      <c r="E1367">
        <v>101</v>
      </c>
      <c r="F1367" t="s">
        <v>56</v>
      </c>
      <c r="G1367" s="16">
        <v>41927</v>
      </c>
      <c r="H1367">
        <v>1002</v>
      </c>
      <c r="I1367" s="11">
        <f t="shared" si="42"/>
        <v>2014</v>
      </c>
      <c r="J1367" s="11">
        <f t="shared" si="43"/>
        <v>10</v>
      </c>
    </row>
    <row r="1368" spans="2:10" ht="15" hidden="1" x14ac:dyDescent="0.25">
      <c r="B1368">
        <v>6190</v>
      </c>
      <c r="C1368">
        <v>5041</v>
      </c>
      <c r="D1368" t="s">
        <v>26</v>
      </c>
      <c r="E1368">
        <v>101</v>
      </c>
      <c r="F1368" t="s">
        <v>56</v>
      </c>
      <c r="G1368" s="16">
        <v>41913</v>
      </c>
      <c r="H1368">
        <v>530</v>
      </c>
      <c r="I1368" s="11">
        <f t="shared" si="42"/>
        <v>2014</v>
      </c>
      <c r="J1368" s="11">
        <f t="shared" si="43"/>
        <v>10</v>
      </c>
    </row>
    <row r="1369" spans="2:10" ht="15" hidden="1" x14ac:dyDescent="0.25">
      <c r="B1369">
        <v>6191</v>
      </c>
      <c r="C1369">
        <v>5040</v>
      </c>
      <c r="D1369" t="s">
        <v>34</v>
      </c>
      <c r="E1369">
        <v>101</v>
      </c>
      <c r="F1369" t="s">
        <v>56</v>
      </c>
      <c r="G1369" s="16">
        <v>41914</v>
      </c>
      <c r="H1369">
        <v>933</v>
      </c>
      <c r="I1369" s="11">
        <f t="shared" si="42"/>
        <v>2014</v>
      </c>
      <c r="J1369" s="11">
        <f t="shared" si="43"/>
        <v>10</v>
      </c>
    </row>
    <row r="1370" spans="2:10" ht="15" hidden="1" x14ac:dyDescent="0.25">
      <c r="B1370">
        <v>6192</v>
      </c>
      <c r="C1370">
        <v>5056</v>
      </c>
      <c r="D1370" t="s">
        <v>33</v>
      </c>
      <c r="E1370">
        <v>101</v>
      </c>
      <c r="F1370" t="s">
        <v>56</v>
      </c>
      <c r="G1370" s="16">
        <v>41925</v>
      </c>
      <c r="H1370">
        <v>7951</v>
      </c>
      <c r="I1370" s="11">
        <f t="shared" si="42"/>
        <v>2014</v>
      </c>
      <c r="J1370" s="11">
        <f t="shared" si="43"/>
        <v>10</v>
      </c>
    </row>
    <row r="1371" spans="2:10" ht="15" hidden="1" x14ac:dyDescent="0.25">
      <c r="B1371">
        <v>6193</v>
      </c>
      <c r="C1371">
        <v>5021</v>
      </c>
      <c r="D1371" t="s">
        <v>29</v>
      </c>
      <c r="E1371">
        <v>101</v>
      </c>
      <c r="F1371" t="s">
        <v>56</v>
      </c>
      <c r="G1371" s="16">
        <v>41940</v>
      </c>
      <c r="H1371">
        <v>340</v>
      </c>
      <c r="I1371" s="11">
        <f t="shared" si="42"/>
        <v>2014</v>
      </c>
      <c r="J1371" s="11">
        <f t="shared" si="43"/>
        <v>10</v>
      </c>
    </row>
    <row r="1372" spans="2:10" ht="15" hidden="1" x14ac:dyDescent="0.25">
      <c r="B1372">
        <v>6194</v>
      </c>
      <c r="C1372">
        <v>5022</v>
      </c>
      <c r="D1372" t="s">
        <v>31</v>
      </c>
      <c r="E1372">
        <v>101</v>
      </c>
      <c r="F1372" t="s">
        <v>56</v>
      </c>
      <c r="G1372" s="16">
        <v>41932</v>
      </c>
      <c r="H1372">
        <v>9473</v>
      </c>
      <c r="I1372" s="11">
        <f t="shared" si="42"/>
        <v>2014</v>
      </c>
      <c r="J1372" s="11">
        <f t="shared" si="43"/>
        <v>10</v>
      </c>
    </row>
    <row r="1373" spans="2:10" ht="15" hidden="1" x14ac:dyDescent="0.25">
      <c r="B1373">
        <v>6195</v>
      </c>
      <c r="C1373">
        <v>5051</v>
      </c>
      <c r="D1373" t="s">
        <v>28</v>
      </c>
      <c r="E1373">
        <v>101</v>
      </c>
      <c r="F1373" t="s">
        <v>56</v>
      </c>
      <c r="G1373" s="16">
        <v>41937</v>
      </c>
      <c r="H1373">
        <v>9828</v>
      </c>
      <c r="I1373" s="11">
        <f t="shared" si="42"/>
        <v>2014</v>
      </c>
      <c r="J1373" s="11">
        <f t="shared" si="43"/>
        <v>10</v>
      </c>
    </row>
    <row r="1374" spans="2:10" ht="15" hidden="1" x14ac:dyDescent="0.25">
      <c r="B1374">
        <v>6196</v>
      </c>
      <c r="C1374">
        <v>5030</v>
      </c>
      <c r="D1374" t="s">
        <v>32</v>
      </c>
      <c r="E1374">
        <v>101</v>
      </c>
      <c r="F1374" t="s">
        <v>56</v>
      </c>
      <c r="G1374" s="16">
        <v>41922</v>
      </c>
      <c r="H1374">
        <v>491</v>
      </c>
      <c r="I1374" s="11">
        <f t="shared" si="42"/>
        <v>2014</v>
      </c>
      <c r="J1374" s="11">
        <f t="shared" si="43"/>
        <v>10</v>
      </c>
    </row>
    <row r="1375" spans="2:10" ht="15" hidden="1" x14ac:dyDescent="0.25">
      <c r="B1375">
        <v>6197</v>
      </c>
      <c r="C1375">
        <v>5055</v>
      </c>
      <c r="D1375" t="s">
        <v>25</v>
      </c>
      <c r="E1375">
        <v>101</v>
      </c>
      <c r="F1375" t="s">
        <v>56</v>
      </c>
      <c r="G1375" s="16">
        <v>41932</v>
      </c>
      <c r="H1375">
        <v>599</v>
      </c>
      <c r="I1375" s="11">
        <f t="shared" si="42"/>
        <v>2014</v>
      </c>
      <c r="J1375" s="11">
        <f t="shared" si="43"/>
        <v>10</v>
      </c>
    </row>
    <row r="1376" spans="2:10" ht="15" hidden="1" x14ac:dyDescent="0.25">
      <c r="B1376">
        <v>6198</v>
      </c>
      <c r="C1376">
        <v>5053</v>
      </c>
      <c r="D1376" t="s">
        <v>27</v>
      </c>
      <c r="E1376">
        <v>101</v>
      </c>
      <c r="F1376" t="s">
        <v>56</v>
      </c>
      <c r="G1376" s="16">
        <v>41925</v>
      </c>
      <c r="H1376">
        <v>345</v>
      </c>
      <c r="I1376" s="11">
        <f t="shared" si="42"/>
        <v>2014</v>
      </c>
      <c r="J1376" s="11">
        <f t="shared" si="43"/>
        <v>10</v>
      </c>
    </row>
    <row r="1377" spans="2:10" ht="15" x14ac:dyDescent="0.25">
      <c r="B1377">
        <v>6199</v>
      </c>
      <c r="C1377">
        <v>5052</v>
      </c>
      <c r="D1377" t="s">
        <v>30</v>
      </c>
      <c r="E1377">
        <v>400</v>
      </c>
      <c r="F1377" t="s">
        <v>49</v>
      </c>
      <c r="G1377" s="16">
        <v>41933</v>
      </c>
      <c r="H1377">
        <v>5976</v>
      </c>
      <c r="I1377" s="11">
        <f t="shared" si="42"/>
        <v>2014</v>
      </c>
      <c r="J1377" s="11">
        <f t="shared" si="43"/>
        <v>10</v>
      </c>
    </row>
    <row r="1378" spans="2:10" ht="15" x14ac:dyDescent="0.25">
      <c r="B1378">
        <v>6200</v>
      </c>
      <c r="C1378">
        <v>5050</v>
      </c>
      <c r="D1378" t="s">
        <v>36</v>
      </c>
      <c r="E1378">
        <v>400</v>
      </c>
      <c r="F1378" t="s">
        <v>49</v>
      </c>
      <c r="G1378" s="16">
        <v>41916</v>
      </c>
      <c r="H1378">
        <v>2777</v>
      </c>
      <c r="I1378" s="11">
        <f t="shared" si="42"/>
        <v>2014</v>
      </c>
      <c r="J1378" s="11">
        <f t="shared" si="43"/>
        <v>10</v>
      </c>
    </row>
    <row r="1379" spans="2:10" ht="15" x14ac:dyDescent="0.25">
      <c r="B1379">
        <v>6201</v>
      </c>
      <c r="C1379">
        <v>5020</v>
      </c>
      <c r="D1379" t="s">
        <v>24</v>
      </c>
      <c r="E1379">
        <v>400</v>
      </c>
      <c r="F1379" t="s">
        <v>49</v>
      </c>
      <c r="G1379" s="16">
        <v>41927</v>
      </c>
      <c r="H1379">
        <v>7888</v>
      </c>
      <c r="I1379" s="11">
        <f t="shared" si="42"/>
        <v>2014</v>
      </c>
      <c r="J1379" s="11">
        <f t="shared" si="43"/>
        <v>10</v>
      </c>
    </row>
    <row r="1380" spans="2:10" ht="15" x14ac:dyDescent="0.25">
      <c r="B1380">
        <v>6202</v>
      </c>
      <c r="C1380">
        <v>5054</v>
      </c>
      <c r="D1380" t="s">
        <v>35</v>
      </c>
      <c r="E1380">
        <v>400</v>
      </c>
      <c r="F1380" t="s">
        <v>49</v>
      </c>
      <c r="G1380" s="16">
        <v>41914</v>
      </c>
      <c r="H1380">
        <v>2886</v>
      </c>
      <c r="I1380" s="11">
        <f t="shared" si="42"/>
        <v>2014</v>
      </c>
      <c r="J1380" s="11">
        <f t="shared" si="43"/>
        <v>10</v>
      </c>
    </row>
    <row r="1381" spans="2:10" ht="15" x14ac:dyDescent="0.25">
      <c r="B1381">
        <v>6203</v>
      </c>
      <c r="C1381">
        <v>5041</v>
      </c>
      <c r="D1381" t="s">
        <v>26</v>
      </c>
      <c r="E1381">
        <v>400</v>
      </c>
      <c r="F1381" t="s">
        <v>49</v>
      </c>
      <c r="G1381" s="16">
        <v>41942</v>
      </c>
      <c r="H1381">
        <v>423</v>
      </c>
      <c r="I1381" s="11">
        <f t="shared" si="42"/>
        <v>2014</v>
      </c>
      <c r="J1381" s="11">
        <f t="shared" si="43"/>
        <v>10</v>
      </c>
    </row>
    <row r="1382" spans="2:10" ht="15" x14ac:dyDescent="0.25">
      <c r="B1382">
        <v>6204</v>
      </c>
      <c r="C1382">
        <v>5040</v>
      </c>
      <c r="D1382" t="s">
        <v>34</v>
      </c>
      <c r="E1382">
        <v>400</v>
      </c>
      <c r="F1382" t="s">
        <v>49</v>
      </c>
      <c r="G1382" s="16">
        <v>41932</v>
      </c>
      <c r="H1382">
        <v>8078</v>
      </c>
      <c r="I1382" s="11">
        <f t="shared" si="42"/>
        <v>2014</v>
      </c>
      <c r="J1382" s="11">
        <f t="shared" si="43"/>
        <v>10</v>
      </c>
    </row>
    <row r="1383" spans="2:10" ht="15" x14ac:dyDescent="0.25">
      <c r="B1383">
        <v>6205</v>
      </c>
      <c r="C1383">
        <v>5056</v>
      </c>
      <c r="D1383" t="s">
        <v>33</v>
      </c>
      <c r="E1383">
        <v>400</v>
      </c>
      <c r="F1383" t="s">
        <v>49</v>
      </c>
      <c r="G1383" s="16">
        <v>41919</v>
      </c>
      <c r="H1383">
        <v>4088</v>
      </c>
      <c r="I1383" s="11">
        <f t="shared" si="42"/>
        <v>2014</v>
      </c>
      <c r="J1383" s="11">
        <f t="shared" si="43"/>
        <v>10</v>
      </c>
    </row>
    <row r="1384" spans="2:10" ht="15" x14ac:dyDescent="0.25">
      <c r="B1384">
        <v>6206</v>
      </c>
      <c r="C1384">
        <v>5021</v>
      </c>
      <c r="D1384" t="s">
        <v>29</v>
      </c>
      <c r="E1384">
        <v>400</v>
      </c>
      <c r="F1384" t="s">
        <v>49</v>
      </c>
      <c r="G1384" s="16">
        <v>41927</v>
      </c>
      <c r="H1384">
        <v>5548</v>
      </c>
      <c r="I1384" s="11">
        <f t="shared" si="42"/>
        <v>2014</v>
      </c>
      <c r="J1384" s="11">
        <f t="shared" si="43"/>
        <v>10</v>
      </c>
    </row>
    <row r="1385" spans="2:10" ht="15" x14ac:dyDescent="0.25">
      <c r="B1385">
        <v>6207</v>
      </c>
      <c r="C1385">
        <v>5022</v>
      </c>
      <c r="D1385" t="s">
        <v>31</v>
      </c>
      <c r="E1385">
        <v>400</v>
      </c>
      <c r="F1385" t="s">
        <v>49</v>
      </c>
      <c r="G1385" s="16">
        <v>41927</v>
      </c>
      <c r="H1385">
        <v>245</v>
      </c>
      <c r="I1385" s="11">
        <f t="shared" si="42"/>
        <v>2014</v>
      </c>
      <c r="J1385" s="11">
        <f t="shared" si="43"/>
        <v>10</v>
      </c>
    </row>
    <row r="1386" spans="2:10" ht="15" x14ac:dyDescent="0.25">
      <c r="B1386">
        <v>6208</v>
      </c>
      <c r="C1386">
        <v>5051</v>
      </c>
      <c r="D1386" t="s">
        <v>28</v>
      </c>
      <c r="E1386">
        <v>400</v>
      </c>
      <c r="F1386" t="s">
        <v>49</v>
      </c>
      <c r="G1386" s="16">
        <v>41933</v>
      </c>
      <c r="H1386">
        <v>7573</v>
      </c>
      <c r="I1386" s="11">
        <f t="shared" si="42"/>
        <v>2014</v>
      </c>
      <c r="J1386" s="11">
        <f t="shared" si="43"/>
        <v>10</v>
      </c>
    </row>
    <row r="1387" spans="2:10" ht="15" x14ac:dyDescent="0.25">
      <c r="B1387">
        <v>6209</v>
      </c>
      <c r="C1387">
        <v>5030</v>
      </c>
      <c r="D1387" t="s">
        <v>32</v>
      </c>
      <c r="E1387">
        <v>400</v>
      </c>
      <c r="F1387" t="s">
        <v>49</v>
      </c>
      <c r="G1387" s="16">
        <v>41928</v>
      </c>
      <c r="H1387">
        <v>2146</v>
      </c>
      <c r="I1387" s="11">
        <f t="shared" si="42"/>
        <v>2014</v>
      </c>
      <c r="J1387" s="11">
        <f t="shared" si="43"/>
        <v>10</v>
      </c>
    </row>
    <row r="1388" spans="2:10" ht="15" x14ac:dyDescent="0.25">
      <c r="B1388">
        <v>6210</v>
      </c>
      <c r="C1388">
        <v>5055</v>
      </c>
      <c r="D1388" t="s">
        <v>25</v>
      </c>
      <c r="E1388">
        <v>400</v>
      </c>
      <c r="F1388" t="s">
        <v>49</v>
      </c>
      <c r="G1388" s="16">
        <v>41915</v>
      </c>
      <c r="H1388">
        <v>4856</v>
      </c>
      <c r="I1388" s="11">
        <f t="shared" si="42"/>
        <v>2014</v>
      </c>
      <c r="J1388" s="11">
        <f t="shared" si="43"/>
        <v>10</v>
      </c>
    </row>
    <row r="1389" spans="2:10" ht="15" x14ac:dyDescent="0.25">
      <c r="B1389">
        <v>6211</v>
      </c>
      <c r="C1389">
        <v>5053</v>
      </c>
      <c r="D1389" t="s">
        <v>27</v>
      </c>
      <c r="E1389">
        <v>400</v>
      </c>
      <c r="F1389" t="s">
        <v>49</v>
      </c>
      <c r="G1389" s="16">
        <v>41921</v>
      </c>
      <c r="H1389">
        <v>541</v>
      </c>
      <c r="I1389" s="11">
        <f t="shared" si="42"/>
        <v>2014</v>
      </c>
      <c r="J1389" s="11">
        <f t="shared" si="43"/>
        <v>10</v>
      </c>
    </row>
    <row r="1390" spans="2:10" ht="15" hidden="1" x14ac:dyDescent="0.25">
      <c r="B1390">
        <v>6212</v>
      </c>
      <c r="C1390">
        <v>5052</v>
      </c>
      <c r="D1390" t="s">
        <v>30</v>
      </c>
      <c r="E1390">
        <v>305</v>
      </c>
      <c r="F1390" t="s">
        <v>34</v>
      </c>
      <c r="G1390" s="16">
        <v>41939</v>
      </c>
      <c r="H1390">
        <v>8753</v>
      </c>
      <c r="I1390" s="11">
        <f t="shared" si="42"/>
        <v>2014</v>
      </c>
      <c r="J1390" s="11">
        <f t="shared" si="43"/>
        <v>10</v>
      </c>
    </row>
    <row r="1391" spans="2:10" ht="15" hidden="1" x14ac:dyDescent="0.25">
      <c r="B1391">
        <v>6213</v>
      </c>
      <c r="C1391">
        <v>5050</v>
      </c>
      <c r="D1391" t="s">
        <v>36</v>
      </c>
      <c r="E1391">
        <v>305</v>
      </c>
      <c r="F1391" t="s">
        <v>34</v>
      </c>
      <c r="G1391" s="16">
        <v>41917</v>
      </c>
      <c r="H1391">
        <v>9361</v>
      </c>
      <c r="I1391" s="11">
        <f t="shared" si="42"/>
        <v>2014</v>
      </c>
      <c r="J1391" s="11">
        <f t="shared" si="43"/>
        <v>10</v>
      </c>
    </row>
    <row r="1392" spans="2:10" ht="15" hidden="1" x14ac:dyDescent="0.25">
      <c r="B1392">
        <v>6214</v>
      </c>
      <c r="C1392">
        <v>5020</v>
      </c>
      <c r="D1392" t="s">
        <v>24</v>
      </c>
      <c r="E1392">
        <v>305</v>
      </c>
      <c r="F1392" t="s">
        <v>34</v>
      </c>
      <c r="G1392" s="16">
        <v>41943</v>
      </c>
      <c r="H1392">
        <v>1313</v>
      </c>
      <c r="I1392" s="11">
        <f t="shared" si="42"/>
        <v>2014</v>
      </c>
      <c r="J1392" s="11">
        <f t="shared" si="43"/>
        <v>10</v>
      </c>
    </row>
    <row r="1393" spans="2:10" ht="15" hidden="1" x14ac:dyDescent="0.25">
      <c r="B1393">
        <v>6215</v>
      </c>
      <c r="C1393">
        <v>5054</v>
      </c>
      <c r="D1393" t="s">
        <v>35</v>
      </c>
      <c r="E1393">
        <v>305</v>
      </c>
      <c r="F1393" t="s">
        <v>34</v>
      </c>
      <c r="G1393" s="16">
        <v>41933</v>
      </c>
      <c r="H1393">
        <v>5329</v>
      </c>
      <c r="I1393" s="11">
        <f t="shared" si="42"/>
        <v>2014</v>
      </c>
      <c r="J1393" s="11">
        <f t="shared" si="43"/>
        <v>10</v>
      </c>
    </row>
    <row r="1394" spans="2:10" ht="15" hidden="1" x14ac:dyDescent="0.25">
      <c r="B1394">
        <v>6216</v>
      </c>
      <c r="C1394">
        <v>5041</v>
      </c>
      <c r="D1394" t="s">
        <v>26</v>
      </c>
      <c r="E1394">
        <v>305</v>
      </c>
      <c r="F1394" t="s">
        <v>34</v>
      </c>
      <c r="G1394" s="16">
        <v>41913</v>
      </c>
      <c r="H1394">
        <v>993</v>
      </c>
      <c r="I1394" s="11">
        <f t="shared" si="42"/>
        <v>2014</v>
      </c>
      <c r="J1394" s="11">
        <f t="shared" si="43"/>
        <v>10</v>
      </c>
    </row>
    <row r="1395" spans="2:10" ht="15" hidden="1" x14ac:dyDescent="0.25">
      <c r="B1395">
        <v>6217</v>
      </c>
      <c r="C1395">
        <v>5040</v>
      </c>
      <c r="D1395" t="s">
        <v>34</v>
      </c>
      <c r="E1395">
        <v>305</v>
      </c>
      <c r="F1395" t="s">
        <v>34</v>
      </c>
      <c r="G1395" s="16">
        <v>41928</v>
      </c>
      <c r="H1395">
        <v>9838</v>
      </c>
      <c r="I1395" s="11">
        <f t="shared" si="42"/>
        <v>2014</v>
      </c>
      <c r="J1395" s="11">
        <f t="shared" si="43"/>
        <v>10</v>
      </c>
    </row>
    <row r="1396" spans="2:10" ht="15" hidden="1" x14ac:dyDescent="0.25">
      <c r="B1396">
        <v>6218</v>
      </c>
      <c r="C1396">
        <v>5056</v>
      </c>
      <c r="D1396" t="s">
        <v>33</v>
      </c>
      <c r="E1396">
        <v>305</v>
      </c>
      <c r="F1396" t="s">
        <v>34</v>
      </c>
      <c r="G1396" s="16">
        <v>41939</v>
      </c>
      <c r="H1396">
        <v>1266</v>
      </c>
      <c r="I1396" s="11">
        <f t="shared" si="42"/>
        <v>2014</v>
      </c>
      <c r="J1396" s="11">
        <f t="shared" si="43"/>
        <v>10</v>
      </c>
    </row>
    <row r="1397" spans="2:10" ht="15" hidden="1" x14ac:dyDescent="0.25">
      <c r="B1397">
        <v>6219</v>
      </c>
      <c r="C1397">
        <v>5021</v>
      </c>
      <c r="D1397" t="s">
        <v>29</v>
      </c>
      <c r="E1397">
        <v>305</v>
      </c>
      <c r="F1397" t="s">
        <v>34</v>
      </c>
      <c r="G1397" s="16">
        <v>41929</v>
      </c>
      <c r="H1397">
        <v>5476</v>
      </c>
      <c r="I1397" s="11">
        <f t="shared" si="42"/>
        <v>2014</v>
      </c>
      <c r="J1397" s="11">
        <f t="shared" si="43"/>
        <v>10</v>
      </c>
    </row>
    <row r="1398" spans="2:10" ht="15" hidden="1" x14ac:dyDescent="0.25">
      <c r="B1398">
        <v>6220</v>
      </c>
      <c r="C1398">
        <v>5022</v>
      </c>
      <c r="D1398" t="s">
        <v>31</v>
      </c>
      <c r="E1398">
        <v>305</v>
      </c>
      <c r="F1398" t="s">
        <v>34</v>
      </c>
      <c r="G1398" s="16">
        <v>41936</v>
      </c>
      <c r="H1398">
        <v>9671</v>
      </c>
      <c r="I1398" s="11">
        <f t="shared" si="42"/>
        <v>2014</v>
      </c>
      <c r="J1398" s="11">
        <f t="shared" si="43"/>
        <v>10</v>
      </c>
    </row>
    <row r="1399" spans="2:10" ht="15" hidden="1" x14ac:dyDescent="0.25">
      <c r="B1399">
        <v>6221</v>
      </c>
      <c r="C1399">
        <v>5051</v>
      </c>
      <c r="D1399" t="s">
        <v>28</v>
      </c>
      <c r="E1399">
        <v>305</v>
      </c>
      <c r="F1399" t="s">
        <v>34</v>
      </c>
      <c r="G1399" s="16">
        <v>41939</v>
      </c>
      <c r="H1399">
        <v>6651</v>
      </c>
      <c r="I1399" s="11">
        <f t="shared" si="42"/>
        <v>2014</v>
      </c>
      <c r="J1399" s="11">
        <f t="shared" si="43"/>
        <v>10</v>
      </c>
    </row>
    <row r="1400" spans="2:10" ht="15" hidden="1" x14ac:dyDescent="0.25">
      <c r="B1400">
        <v>6222</v>
      </c>
      <c r="C1400">
        <v>5030</v>
      </c>
      <c r="D1400" t="s">
        <v>32</v>
      </c>
      <c r="E1400">
        <v>305</v>
      </c>
      <c r="F1400" t="s">
        <v>34</v>
      </c>
      <c r="G1400" s="16">
        <v>41940</v>
      </c>
      <c r="H1400">
        <v>8489</v>
      </c>
      <c r="I1400" s="11">
        <f t="shared" si="42"/>
        <v>2014</v>
      </c>
      <c r="J1400" s="11">
        <f t="shared" si="43"/>
        <v>10</v>
      </c>
    </row>
    <row r="1401" spans="2:10" ht="15" hidden="1" x14ac:dyDescent="0.25">
      <c r="B1401">
        <v>6223</v>
      </c>
      <c r="C1401">
        <v>5055</v>
      </c>
      <c r="D1401" t="s">
        <v>25</v>
      </c>
      <c r="E1401">
        <v>305</v>
      </c>
      <c r="F1401" t="s">
        <v>34</v>
      </c>
      <c r="G1401" s="16">
        <v>41922</v>
      </c>
      <c r="H1401">
        <v>5392</v>
      </c>
      <c r="I1401" s="11">
        <f t="shared" si="42"/>
        <v>2014</v>
      </c>
      <c r="J1401" s="11">
        <f t="shared" si="43"/>
        <v>10</v>
      </c>
    </row>
    <row r="1402" spans="2:10" ht="15" hidden="1" x14ac:dyDescent="0.25">
      <c r="B1402">
        <v>6224</v>
      </c>
      <c r="C1402">
        <v>5053</v>
      </c>
      <c r="D1402" t="s">
        <v>27</v>
      </c>
      <c r="E1402">
        <v>305</v>
      </c>
      <c r="F1402" t="s">
        <v>34</v>
      </c>
      <c r="G1402" s="16">
        <v>41927</v>
      </c>
      <c r="H1402">
        <v>3636</v>
      </c>
      <c r="I1402" s="11">
        <f t="shared" si="42"/>
        <v>2014</v>
      </c>
      <c r="J1402" s="11">
        <f t="shared" si="43"/>
        <v>10</v>
      </c>
    </row>
    <row r="1403" spans="2:10" ht="15" hidden="1" x14ac:dyDescent="0.25">
      <c r="B1403">
        <v>6225</v>
      </c>
      <c r="C1403">
        <v>5052</v>
      </c>
      <c r="D1403" t="s">
        <v>30</v>
      </c>
      <c r="E1403">
        <v>102</v>
      </c>
      <c r="F1403" t="s">
        <v>55</v>
      </c>
      <c r="G1403" s="16">
        <v>41926</v>
      </c>
      <c r="H1403">
        <v>2469</v>
      </c>
      <c r="I1403" s="11">
        <f t="shared" si="42"/>
        <v>2014</v>
      </c>
      <c r="J1403" s="11">
        <f t="shared" si="43"/>
        <v>10</v>
      </c>
    </row>
    <row r="1404" spans="2:10" ht="15" hidden="1" x14ac:dyDescent="0.25">
      <c r="B1404">
        <v>6226</v>
      </c>
      <c r="C1404">
        <v>5050</v>
      </c>
      <c r="D1404" t="s">
        <v>36</v>
      </c>
      <c r="E1404">
        <v>102</v>
      </c>
      <c r="F1404" t="s">
        <v>55</v>
      </c>
      <c r="G1404" s="16">
        <v>41918</v>
      </c>
      <c r="H1404">
        <v>3216</v>
      </c>
      <c r="I1404" s="11">
        <f t="shared" si="42"/>
        <v>2014</v>
      </c>
      <c r="J1404" s="11">
        <f t="shared" si="43"/>
        <v>10</v>
      </c>
    </row>
    <row r="1405" spans="2:10" ht="15" hidden="1" x14ac:dyDescent="0.25">
      <c r="B1405">
        <v>6227</v>
      </c>
      <c r="C1405">
        <v>5020</v>
      </c>
      <c r="D1405" t="s">
        <v>24</v>
      </c>
      <c r="E1405">
        <v>102</v>
      </c>
      <c r="F1405" t="s">
        <v>55</v>
      </c>
      <c r="G1405" s="16">
        <v>41932</v>
      </c>
      <c r="H1405">
        <v>6495</v>
      </c>
      <c r="I1405" s="11">
        <f t="shared" si="42"/>
        <v>2014</v>
      </c>
      <c r="J1405" s="11">
        <f t="shared" si="43"/>
        <v>10</v>
      </c>
    </row>
    <row r="1406" spans="2:10" ht="15" hidden="1" x14ac:dyDescent="0.25">
      <c r="B1406">
        <v>6228</v>
      </c>
      <c r="C1406">
        <v>5054</v>
      </c>
      <c r="D1406" t="s">
        <v>35</v>
      </c>
      <c r="E1406">
        <v>102</v>
      </c>
      <c r="F1406" t="s">
        <v>55</v>
      </c>
      <c r="G1406" s="16">
        <v>41936</v>
      </c>
      <c r="H1406">
        <v>3256</v>
      </c>
      <c r="I1406" s="11">
        <f t="shared" si="42"/>
        <v>2014</v>
      </c>
      <c r="J1406" s="11">
        <f t="shared" si="43"/>
        <v>10</v>
      </c>
    </row>
    <row r="1407" spans="2:10" ht="15" hidden="1" x14ac:dyDescent="0.25">
      <c r="B1407">
        <v>6229</v>
      </c>
      <c r="C1407">
        <v>5041</v>
      </c>
      <c r="D1407" t="s">
        <v>26</v>
      </c>
      <c r="E1407">
        <v>102</v>
      </c>
      <c r="F1407" t="s">
        <v>55</v>
      </c>
      <c r="G1407" s="16">
        <v>41943</v>
      </c>
      <c r="H1407">
        <v>2265</v>
      </c>
      <c r="I1407" s="11">
        <f t="shared" si="42"/>
        <v>2014</v>
      </c>
      <c r="J1407" s="11">
        <f t="shared" si="43"/>
        <v>10</v>
      </c>
    </row>
    <row r="1408" spans="2:10" ht="15" hidden="1" x14ac:dyDescent="0.25">
      <c r="B1408">
        <v>6230</v>
      </c>
      <c r="C1408">
        <v>5040</v>
      </c>
      <c r="D1408" t="s">
        <v>34</v>
      </c>
      <c r="E1408">
        <v>102</v>
      </c>
      <c r="F1408" t="s">
        <v>55</v>
      </c>
      <c r="G1408" s="16">
        <v>41943</v>
      </c>
      <c r="H1408">
        <v>1599</v>
      </c>
      <c r="I1408" s="11">
        <f t="shared" si="42"/>
        <v>2014</v>
      </c>
      <c r="J1408" s="11">
        <f t="shared" si="43"/>
        <v>10</v>
      </c>
    </row>
    <row r="1409" spans="2:10" ht="15" hidden="1" x14ac:dyDescent="0.25">
      <c r="B1409">
        <v>6231</v>
      </c>
      <c r="C1409">
        <v>5056</v>
      </c>
      <c r="D1409" t="s">
        <v>33</v>
      </c>
      <c r="E1409">
        <v>102</v>
      </c>
      <c r="F1409" t="s">
        <v>55</v>
      </c>
      <c r="G1409" s="16">
        <v>41920</v>
      </c>
      <c r="H1409">
        <v>5799</v>
      </c>
      <c r="I1409" s="11">
        <f t="shared" si="42"/>
        <v>2014</v>
      </c>
      <c r="J1409" s="11">
        <f t="shared" si="43"/>
        <v>10</v>
      </c>
    </row>
    <row r="1410" spans="2:10" ht="15" hidden="1" x14ac:dyDescent="0.25">
      <c r="B1410">
        <v>6232</v>
      </c>
      <c r="C1410">
        <v>5021</v>
      </c>
      <c r="D1410" t="s">
        <v>29</v>
      </c>
      <c r="E1410">
        <v>102</v>
      </c>
      <c r="F1410" t="s">
        <v>55</v>
      </c>
      <c r="G1410" s="16">
        <v>41928</v>
      </c>
      <c r="H1410">
        <v>1689</v>
      </c>
      <c r="I1410" s="11">
        <f t="shared" si="42"/>
        <v>2014</v>
      </c>
      <c r="J1410" s="11">
        <f t="shared" si="43"/>
        <v>10</v>
      </c>
    </row>
    <row r="1411" spans="2:10" ht="15" hidden="1" x14ac:dyDescent="0.25">
      <c r="B1411">
        <v>6233</v>
      </c>
      <c r="C1411">
        <v>5022</v>
      </c>
      <c r="D1411" t="s">
        <v>31</v>
      </c>
      <c r="E1411">
        <v>102</v>
      </c>
      <c r="F1411" t="s">
        <v>55</v>
      </c>
      <c r="G1411" s="16">
        <v>41943</v>
      </c>
      <c r="H1411">
        <v>7347</v>
      </c>
      <c r="I1411" s="11">
        <f t="shared" si="42"/>
        <v>2014</v>
      </c>
      <c r="J1411" s="11">
        <f t="shared" si="43"/>
        <v>10</v>
      </c>
    </row>
    <row r="1412" spans="2:10" ht="15" hidden="1" x14ac:dyDescent="0.25">
      <c r="B1412">
        <v>6234</v>
      </c>
      <c r="C1412">
        <v>5051</v>
      </c>
      <c r="D1412" t="s">
        <v>28</v>
      </c>
      <c r="E1412">
        <v>102</v>
      </c>
      <c r="F1412" t="s">
        <v>55</v>
      </c>
      <c r="G1412" s="16">
        <v>41913</v>
      </c>
      <c r="H1412">
        <v>6663</v>
      </c>
      <c r="I1412" s="11">
        <f t="shared" si="42"/>
        <v>2014</v>
      </c>
      <c r="J1412" s="11">
        <f t="shared" si="43"/>
        <v>10</v>
      </c>
    </row>
    <row r="1413" spans="2:10" ht="15" hidden="1" x14ac:dyDescent="0.25">
      <c r="B1413">
        <v>6235</v>
      </c>
      <c r="C1413">
        <v>5030</v>
      </c>
      <c r="D1413" t="s">
        <v>32</v>
      </c>
      <c r="E1413">
        <v>102</v>
      </c>
      <c r="F1413" t="s">
        <v>55</v>
      </c>
      <c r="G1413" s="16">
        <v>41935</v>
      </c>
      <c r="H1413">
        <v>1982</v>
      </c>
      <c r="I1413" s="11">
        <f t="shared" si="42"/>
        <v>2014</v>
      </c>
      <c r="J1413" s="11">
        <f t="shared" si="43"/>
        <v>10</v>
      </c>
    </row>
    <row r="1414" spans="2:10" ht="15" hidden="1" x14ac:dyDescent="0.25">
      <c r="B1414">
        <v>6236</v>
      </c>
      <c r="C1414">
        <v>5055</v>
      </c>
      <c r="D1414" t="s">
        <v>25</v>
      </c>
      <c r="E1414">
        <v>102</v>
      </c>
      <c r="F1414" t="s">
        <v>55</v>
      </c>
      <c r="G1414" s="16">
        <v>41929</v>
      </c>
      <c r="H1414">
        <v>5473</v>
      </c>
      <c r="I1414" s="11">
        <f t="shared" si="42"/>
        <v>2014</v>
      </c>
      <c r="J1414" s="11">
        <f t="shared" si="43"/>
        <v>10</v>
      </c>
    </row>
    <row r="1415" spans="2:10" ht="15" hidden="1" x14ac:dyDescent="0.25">
      <c r="B1415">
        <v>6237</v>
      </c>
      <c r="C1415">
        <v>5053</v>
      </c>
      <c r="D1415" t="s">
        <v>27</v>
      </c>
      <c r="E1415">
        <v>102</v>
      </c>
      <c r="F1415" t="s">
        <v>55</v>
      </c>
      <c r="G1415" s="16">
        <v>41927</v>
      </c>
      <c r="H1415">
        <v>1021</v>
      </c>
      <c r="I1415" s="11">
        <f t="shared" si="42"/>
        <v>2014</v>
      </c>
      <c r="J1415" s="11">
        <f t="shared" si="43"/>
        <v>10</v>
      </c>
    </row>
    <row r="1416" spans="2:10" ht="15" hidden="1" x14ac:dyDescent="0.25">
      <c r="B1416">
        <v>6238</v>
      </c>
      <c r="C1416">
        <v>5052</v>
      </c>
      <c r="D1416" t="s">
        <v>30</v>
      </c>
      <c r="E1416">
        <v>206</v>
      </c>
      <c r="F1416" t="s">
        <v>54</v>
      </c>
      <c r="G1416" s="16">
        <v>41938</v>
      </c>
      <c r="H1416">
        <v>1735</v>
      </c>
      <c r="I1416" s="11">
        <f t="shared" si="42"/>
        <v>2014</v>
      </c>
      <c r="J1416" s="11">
        <f t="shared" si="43"/>
        <v>10</v>
      </c>
    </row>
    <row r="1417" spans="2:10" ht="15" hidden="1" x14ac:dyDescent="0.25">
      <c r="B1417">
        <v>6239</v>
      </c>
      <c r="C1417">
        <v>5050</v>
      </c>
      <c r="D1417" t="s">
        <v>36</v>
      </c>
      <c r="E1417">
        <v>206</v>
      </c>
      <c r="F1417" t="s">
        <v>54</v>
      </c>
      <c r="G1417" s="16">
        <v>41920</v>
      </c>
      <c r="H1417">
        <v>1792</v>
      </c>
      <c r="I1417" s="11">
        <f t="shared" si="42"/>
        <v>2014</v>
      </c>
      <c r="J1417" s="11">
        <f t="shared" si="43"/>
        <v>10</v>
      </c>
    </row>
    <row r="1418" spans="2:10" ht="15" hidden="1" x14ac:dyDescent="0.25">
      <c r="B1418">
        <v>6240</v>
      </c>
      <c r="C1418">
        <v>5020</v>
      </c>
      <c r="D1418" t="s">
        <v>24</v>
      </c>
      <c r="E1418">
        <v>206</v>
      </c>
      <c r="F1418" t="s">
        <v>54</v>
      </c>
      <c r="G1418" s="16">
        <v>41938</v>
      </c>
      <c r="H1418">
        <v>6776</v>
      </c>
      <c r="I1418" s="11">
        <f t="shared" si="42"/>
        <v>2014</v>
      </c>
      <c r="J1418" s="11">
        <f t="shared" si="43"/>
        <v>10</v>
      </c>
    </row>
    <row r="1419" spans="2:10" ht="15" hidden="1" x14ac:dyDescent="0.25">
      <c r="B1419">
        <v>6241</v>
      </c>
      <c r="C1419">
        <v>5054</v>
      </c>
      <c r="D1419" t="s">
        <v>35</v>
      </c>
      <c r="E1419">
        <v>206</v>
      </c>
      <c r="F1419" t="s">
        <v>54</v>
      </c>
      <c r="G1419" s="16">
        <v>41913</v>
      </c>
      <c r="H1419">
        <v>2584</v>
      </c>
      <c r="I1419" s="11">
        <f t="shared" si="42"/>
        <v>2014</v>
      </c>
      <c r="J1419" s="11">
        <f t="shared" si="43"/>
        <v>10</v>
      </c>
    </row>
    <row r="1420" spans="2:10" ht="15" hidden="1" x14ac:dyDescent="0.25">
      <c r="B1420">
        <v>6242</v>
      </c>
      <c r="C1420">
        <v>5041</v>
      </c>
      <c r="D1420" t="s">
        <v>26</v>
      </c>
      <c r="E1420">
        <v>206</v>
      </c>
      <c r="F1420" t="s">
        <v>54</v>
      </c>
      <c r="G1420" s="16">
        <v>41939</v>
      </c>
      <c r="H1420">
        <v>2104</v>
      </c>
      <c r="I1420" s="11">
        <f t="shared" ref="I1420:I1483" si="44">YEAR(G1420)</f>
        <v>2014</v>
      </c>
      <c r="J1420" s="11">
        <f t="shared" ref="J1420:J1483" si="45">MONTH(G1420)</f>
        <v>10</v>
      </c>
    </row>
    <row r="1421" spans="2:10" ht="15" hidden="1" x14ac:dyDescent="0.25">
      <c r="B1421">
        <v>6243</v>
      </c>
      <c r="C1421">
        <v>5040</v>
      </c>
      <c r="D1421" t="s">
        <v>34</v>
      </c>
      <c r="E1421">
        <v>206</v>
      </c>
      <c r="F1421" t="s">
        <v>54</v>
      </c>
      <c r="G1421" s="16">
        <v>41935</v>
      </c>
      <c r="H1421">
        <v>5469</v>
      </c>
      <c r="I1421" s="11">
        <f t="shared" si="44"/>
        <v>2014</v>
      </c>
      <c r="J1421" s="11">
        <f t="shared" si="45"/>
        <v>10</v>
      </c>
    </row>
    <row r="1422" spans="2:10" ht="15" hidden="1" x14ac:dyDescent="0.25">
      <c r="B1422">
        <v>6244</v>
      </c>
      <c r="C1422">
        <v>5056</v>
      </c>
      <c r="D1422" t="s">
        <v>33</v>
      </c>
      <c r="E1422">
        <v>206</v>
      </c>
      <c r="F1422" t="s">
        <v>54</v>
      </c>
      <c r="G1422" s="16">
        <v>41942</v>
      </c>
      <c r="H1422">
        <v>3614</v>
      </c>
      <c r="I1422" s="11">
        <f t="shared" si="44"/>
        <v>2014</v>
      </c>
      <c r="J1422" s="11">
        <f t="shared" si="45"/>
        <v>10</v>
      </c>
    </row>
    <row r="1423" spans="2:10" ht="15" hidden="1" x14ac:dyDescent="0.25">
      <c r="B1423">
        <v>6245</v>
      </c>
      <c r="C1423">
        <v>5021</v>
      </c>
      <c r="D1423" t="s">
        <v>29</v>
      </c>
      <c r="E1423">
        <v>206</v>
      </c>
      <c r="F1423" t="s">
        <v>54</v>
      </c>
      <c r="G1423" s="16">
        <v>41925</v>
      </c>
      <c r="H1423">
        <v>863</v>
      </c>
      <c r="I1423" s="11">
        <f t="shared" si="44"/>
        <v>2014</v>
      </c>
      <c r="J1423" s="11">
        <f t="shared" si="45"/>
        <v>10</v>
      </c>
    </row>
    <row r="1424" spans="2:10" ht="15" hidden="1" x14ac:dyDescent="0.25">
      <c r="B1424">
        <v>6246</v>
      </c>
      <c r="C1424">
        <v>5022</v>
      </c>
      <c r="D1424" t="s">
        <v>31</v>
      </c>
      <c r="E1424">
        <v>206</v>
      </c>
      <c r="F1424" t="s">
        <v>54</v>
      </c>
      <c r="G1424" s="16">
        <v>41941</v>
      </c>
      <c r="H1424">
        <v>3762</v>
      </c>
      <c r="I1424" s="11">
        <f t="shared" si="44"/>
        <v>2014</v>
      </c>
      <c r="J1424" s="11">
        <f t="shared" si="45"/>
        <v>10</v>
      </c>
    </row>
    <row r="1425" spans="2:10" ht="15" hidden="1" x14ac:dyDescent="0.25">
      <c r="B1425">
        <v>6247</v>
      </c>
      <c r="C1425">
        <v>5051</v>
      </c>
      <c r="D1425" t="s">
        <v>28</v>
      </c>
      <c r="E1425">
        <v>206</v>
      </c>
      <c r="F1425" t="s">
        <v>54</v>
      </c>
      <c r="G1425" s="16">
        <v>41915</v>
      </c>
      <c r="H1425">
        <v>9375</v>
      </c>
      <c r="I1425" s="11">
        <f t="shared" si="44"/>
        <v>2014</v>
      </c>
      <c r="J1425" s="11">
        <f t="shared" si="45"/>
        <v>10</v>
      </c>
    </row>
    <row r="1426" spans="2:10" ht="15" hidden="1" x14ac:dyDescent="0.25">
      <c r="B1426">
        <v>6248</v>
      </c>
      <c r="C1426">
        <v>5030</v>
      </c>
      <c r="D1426" t="s">
        <v>32</v>
      </c>
      <c r="E1426">
        <v>206</v>
      </c>
      <c r="F1426" t="s">
        <v>54</v>
      </c>
      <c r="G1426" s="16">
        <v>41943</v>
      </c>
      <c r="H1426">
        <v>5207</v>
      </c>
      <c r="I1426" s="11">
        <f t="shared" si="44"/>
        <v>2014</v>
      </c>
      <c r="J1426" s="11">
        <f t="shared" si="45"/>
        <v>10</v>
      </c>
    </row>
    <row r="1427" spans="2:10" ht="15" hidden="1" x14ac:dyDescent="0.25">
      <c r="B1427">
        <v>6249</v>
      </c>
      <c r="C1427">
        <v>5055</v>
      </c>
      <c r="D1427" t="s">
        <v>25</v>
      </c>
      <c r="E1427">
        <v>206</v>
      </c>
      <c r="F1427" t="s">
        <v>54</v>
      </c>
      <c r="G1427" s="16">
        <v>41913</v>
      </c>
      <c r="H1427">
        <v>2476</v>
      </c>
      <c r="I1427" s="11">
        <f t="shared" si="44"/>
        <v>2014</v>
      </c>
      <c r="J1427" s="11">
        <f t="shared" si="45"/>
        <v>10</v>
      </c>
    </row>
    <row r="1428" spans="2:10" ht="15" hidden="1" x14ac:dyDescent="0.25">
      <c r="B1428">
        <v>6250</v>
      </c>
      <c r="C1428">
        <v>5053</v>
      </c>
      <c r="D1428" t="s">
        <v>27</v>
      </c>
      <c r="E1428">
        <v>206</v>
      </c>
      <c r="F1428" t="s">
        <v>54</v>
      </c>
      <c r="G1428" s="16">
        <v>41934</v>
      </c>
      <c r="H1428">
        <v>8437</v>
      </c>
      <c r="I1428" s="11">
        <f t="shared" si="44"/>
        <v>2014</v>
      </c>
      <c r="J1428" s="11">
        <f t="shared" si="45"/>
        <v>10</v>
      </c>
    </row>
    <row r="1429" spans="2:10" ht="15" hidden="1" x14ac:dyDescent="0.25">
      <c r="B1429">
        <v>6251</v>
      </c>
      <c r="C1429">
        <v>5052</v>
      </c>
      <c r="D1429" t="s">
        <v>30</v>
      </c>
      <c r="E1429">
        <v>202</v>
      </c>
      <c r="F1429" t="s">
        <v>62</v>
      </c>
      <c r="G1429" s="16">
        <v>41954</v>
      </c>
      <c r="H1429">
        <v>4846</v>
      </c>
      <c r="I1429" s="11">
        <f t="shared" si="44"/>
        <v>2014</v>
      </c>
      <c r="J1429" s="11">
        <f t="shared" si="45"/>
        <v>11</v>
      </c>
    </row>
    <row r="1430" spans="2:10" ht="15" hidden="1" x14ac:dyDescent="0.25">
      <c r="B1430">
        <v>6252</v>
      </c>
      <c r="C1430">
        <v>5050</v>
      </c>
      <c r="D1430" t="s">
        <v>36</v>
      </c>
      <c r="E1430">
        <v>202</v>
      </c>
      <c r="F1430" t="s">
        <v>62</v>
      </c>
      <c r="G1430" s="16">
        <v>41951</v>
      </c>
      <c r="H1430">
        <v>4298</v>
      </c>
      <c r="I1430" s="11">
        <f t="shared" si="44"/>
        <v>2014</v>
      </c>
      <c r="J1430" s="11">
        <f t="shared" si="45"/>
        <v>11</v>
      </c>
    </row>
    <row r="1431" spans="2:10" ht="15" hidden="1" x14ac:dyDescent="0.25">
      <c r="B1431">
        <v>6253</v>
      </c>
      <c r="C1431">
        <v>5020</v>
      </c>
      <c r="D1431" t="s">
        <v>24</v>
      </c>
      <c r="E1431">
        <v>202</v>
      </c>
      <c r="F1431" t="s">
        <v>62</v>
      </c>
      <c r="G1431" s="16">
        <v>41957</v>
      </c>
      <c r="H1431">
        <v>5335</v>
      </c>
      <c r="I1431" s="11">
        <f t="shared" si="44"/>
        <v>2014</v>
      </c>
      <c r="J1431" s="11">
        <f t="shared" si="45"/>
        <v>11</v>
      </c>
    </row>
    <row r="1432" spans="2:10" ht="15" hidden="1" x14ac:dyDescent="0.25">
      <c r="B1432">
        <v>6254</v>
      </c>
      <c r="C1432">
        <v>5054</v>
      </c>
      <c r="D1432" t="s">
        <v>35</v>
      </c>
      <c r="E1432">
        <v>202</v>
      </c>
      <c r="F1432" t="s">
        <v>62</v>
      </c>
      <c r="G1432" s="16">
        <v>41968</v>
      </c>
      <c r="H1432">
        <v>2486</v>
      </c>
      <c r="I1432" s="11">
        <f t="shared" si="44"/>
        <v>2014</v>
      </c>
      <c r="J1432" s="11">
        <f t="shared" si="45"/>
        <v>11</v>
      </c>
    </row>
    <row r="1433" spans="2:10" ht="15" hidden="1" x14ac:dyDescent="0.25">
      <c r="B1433">
        <v>6255</v>
      </c>
      <c r="C1433">
        <v>5041</v>
      </c>
      <c r="D1433" t="s">
        <v>26</v>
      </c>
      <c r="E1433">
        <v>202</v>
      </c>
      <c r="F1433" t="s">
        <v>62</v>
      </c>
      <c r="G1433" s="16">
        <v>41949</v>
      </c>
      <c r="H1433">
        <v>6730</v>
      </c>
      <c r="I1433" s="11">
        <f t="shared" si="44"/>
        <v>2014</v>
      </c>
      <c r="J1433" s="11">
        <f t="shared" si="45"/>
        <v>11</v>
      </c>
    </row>
    <row r="1434" spans="2:10" ht="15" hidden="1" x14ac:dyDescent="0.25">
      <c r="B1434">
        <v>6256</v>
      </c>
      <c r="C1434">
        <v>5040</v>
      </c>
      <c r="D1434" t="s">
        <v>34</v>
      </c>
      <c r="E1434">
        <v>202</v>
      </c>
      <c r="F1434" t="s">
        <v>62</v>
      </c>
      <c r="G1434" s="16">
        <v>41973</v>
      </c>
      <c r="H1434">
        <v>5165</v>
      </c>
      <c r="I1434" s="11">
        <f t="shared" si="44"/>
        <v>2014</v>
      </c>
      <c r="J1434" s="11">
        <f t="shared" si="45"/>
        <v>11</v>
      </c>
    </row>
    <row r="1435" spans="2:10" ht="15" hidden="1" x14ac:dyDescent="0.25">
      <c r="B1435">
        <v>6257</v>
      </c>
      <c r="C1435">
        <v>5056</v>
      </c>
      <c r="D1435" t="s">
        <v>33</v>
      </c>
      <c r="E1435">
        <v>202</v>
      </c>
      <c r="F1435" t="s">
        <v>62</v>
      </c>
      <c r="G1435" s="16">
        <v>41948</v>
      </c>
      <c r="H1435">
        <v>9875</v>
      </c>
      <c r="I1435" s="11">
        <f t="shared" si="44"/>
        <v>2014</v>
      </c>
      <c r="J1435" s="11">
        <f t="shared" si="45"/>
        <v>11</v>
      </c>
    </row>
    <row r="1436" spans="2:10" ht="15" hidden="1" x14ac:dyDescent="0.25">
      <c r="B1436">
        <v>6258</v>
      </c>
      <c r="C1436">
        <v>5021</v>
      </c>
      <c r="D1436" t="s">
        <v>29</v>
      </c>
      <c r="E1436">
        <v>202</v>
      </c>
      <c r="F1436" t="s">
        <v>62</v>
      </c>
      <c r="G1436" s="16">
        <v>41965</v>
      </c>
      <c r="H1436">
        <v>3623</v>
      </c>
      <c r="I1436" s="11">
        <f t="shared" si="44"/>
        <v>2014</v>
      </c>
      <c r="J1436" s="11">
        <f t="shared" si="45"/>
        <v>11</v>
      </c>
    </row>
    <row r="1437" spans="2:10" ht="15" hidden="1" x14ac:dyDescent="0.25">
      <c r="B1437">
        <v>6259</v>
      </c>
      <c r="C1437">
        <v>5022</v>
      </c>
      <c r="D1437" t="s">
        <v>31</v>
      </c>
      <c r="E1437">
        <v>202</v>
      </c>
      <c r="F1437" t="s">
        <v>62</v>
      </c>
      <c r="G1437" s="16">
        <v>41947</v>
      </c>
      <c r="H1437">
        <v>7713</v>
      </c>
      <c r="I1437" s="11">
        <f t="shared" si="44"/>
        <v>2014</v>
      </c>
      <c r="J1437" s="11">
        <f t="shared" si="45"/>
        <v>11</v>
      </c>
    </row>
    <row r="1438" spans="2:10" ht="15" hidden="1" x14ac:dyDescent="0.25">
      <c r="B1438">
        <v>6260</v>
      </c>
      <c r="C1438">
        <v>5051</v>
      </c>
      <c r="D1438" t="s">
        <v>28</v>
      </c>
      <c r="E1438">
        <v>202</v>
      </c>
      <c r="F1438" t="s">
        <v>62</v>
      </c>
      <c r="G1438" s="16">
        <v>41955</v>
      </c>
      <c r="H1438">
        <v>303</v>
      </c>
      <c r="I1438" s="11">
        <f t="shared" si="44"/>
        <v>2014</v>
      </c>
      <c r="J1438" s="11">
        <f t="shared" si="45"/>
        <v>11</v>
      </c>
    </row>
    <row r="1439" spans="2:10" ht="15" hidden="1" x14ac:dyDescent="0.25">
      <c r="B1439">
        <v>6261</v>
      </c>
      <c r="C1439">
        <v>5030</v>
      </c>
      <c r="D1439" t="s">
        <v>32</v>
      </c>
      <c r="E1439">
        <v>202</v>
      </c>
      <c r="F1439" t="s">
        <v>62</v>
      </c>
      <c r="G1439" s="16">
        <v>41950</v>
      </c>
      <c r="H1439">
        <v>6414</v>
      </c>
      <c r="I1439" s="11">
        <f t="shared" si="44"/>
        <v>2014</v>
      </c>
      <c r="J1439" s="11">
        <f t="shared" si="45"/>
        <v>11</v>
      </c>
    </row>
    <row r="1440" spans="2:10" ht="15" hidden="1" x14ac:dyDescent="0.25">
      <c r="B1440">
        <v>6262</v>
      </c>
      <c r="C1440">
        <v>5055</v>
      </c>
      <c r="D1440" t="s">
        <v>25</v>
      </c>
      <c r="E1440">
        <v>202</v>
      </c>
      <c r="F1440" t="s">
        <v>62</v>
      </c>
      <c r="G1440" s="16">
        <v>41964</v>
      </c>
      <c r="H1440">
        <v>1204</v>
      </c>
      <c r="I1440" s="11">
        <f t="shared" si="44"/>
        <v>2014</v>
      </c>
      <c r="J1440" s="11">
        <f t="shared" si="45"/>
        <v>11</v>
      </c>
    </row>
    <row r="1441" spans="2:10" ht="15" hidden="1" x14ac:dyDescent="0.25">
      <c r="B1441">
        <v>6263</v>
      </c>
      <c r="C1441">
        <v>5053</v>
      </c>
      <c r="D1441" t="s">
        <v>27</v>
      </c>
      <c r="E1441">
        <v>202</v>
      </c>
      <c r="F1441" t="s">
        <v>62</v>
      </c>
      <c r="G1441" s="16">
        <v>41954</v>
      </c>
      <c r="H1441">
        <v>4217</v>
      </c>
      <c r="I1441" s="11">
        <f t="shared" si="44"/>
        <v>2014</v>
      </c>
      <c r="J1441" s="11">
        <f t="shared" si="45"/>
        <v>11</v>
      </c>
    </row>
    <row r="1442" spans="2:10" ht="15" hidden="1" x14ac:dyDescent="0.25">
      <c r="B1442">
        <v>6264</v>
      </c>
      <c r="C1442">
        <v>5052</v>
      </c>
      <c r="D1442" t="s">
        <v>30</v>
      </c>
      <c r="E1442">
        <v>301</v>
      </c>
      <c r="F1442" t="s">
        <v>61</v>
      </c>
      <c r="G1442" s="16">
        <v>41969</v>
      </c>
      <c r="H1442">
        <v>8655</v>
      </c>
      <c r="I1442" s="11">
        <f t="shared" si="44"/>
        <v>2014</v>
      </c>
      <c r="J1442" s="11">
        <f t="shared" si="45"/>
        <v>11</v>
      </c>
    </row>
    <row r="1443" spans="2:10" ht="15" hidden="1" x14ac:dyDescent="0.25">
      <c r="B1443">
        <v>6265</v>
      </c>
      <c r="C1443">
        <v>5050</v>
      </c>
      <c r="D1443" t="s">
        <v>36</v>
      </c>
      <c r="E1443">
        <v>301</v>
      </c>
      <c r="F1443" t="s">
        <v>61</v>
      </c>
      <c r="G1443" s="16">
        <v>41945</v>
      </c>
      <c r="H1443">
        <v>5493</v>
      </c>
      <c r="I1443" s="11">
        <f t="shared" si="44"/>
        <v>2014</v>
      </c>
      <c r="J1443" s="11">
        <f t="shared" si="45"/>
        <v>11</v>
      </c>
    </row>
    <row r="1444" spans="2:10" ht="15" hidden="1" x14ac:dyDescent="0.25">
      <c r="B1444">
        <v>6266</v>
      </c>
      <c r="C1444">
        <v>5020</v>
      </c>
      <c r="D1444" t="s">
        <v>24</v>
      </c>
      <c r="E1444">
        <v>301</v>
      </c>
      <c r="F1444" t="s">
        <v>61</v>
      </c>
      <c r="G1444" s="16">
        <v>41948</v>
      </c>
      <c r="H1444">
        <v>9813</v>
      </c>
      <c r="I1444" s="11">
        <f t="shared" si="44"/>
        <v>2014</v>
      </c>
      <c r="J1444" s="11">
        <f t="shared" si="45"/>
        <v>11</v>
      </c>
    </row>
    <row r="1445" spans="2:10" ht="15" hidden="1" x14ac:dyDescent="0.25">
      <c r="B1445">
        <v>6267</v>
      </c>
      <c r="C1445">
        <v>5054</v>
      </c>
      <c r="D1445" t="s">
        <v>35</v>
      </c>
      <c r="E1445">
        <v>301</v>
      </c>
      <c r="F1445" t="s">
        <v>61</v>
      </c>
      <c r="G1445" s="16">
        <v>41948</v>
      </c>
      <c r="H1445">
        <v>5508</v>
      </c>
      <c r="I1445" s="11">
        <f t="shared" si="44"/>
        <v>2014</v>
      </c>
      <c r="J1445" s="11">
        <f t="shared" si="45"/>
        <v>11</v>
      </c>
    </row>
    <row r="1446" spans="2:10" ht="15" hidden="1" x14ac:dyDescent="0.25">
      <c r="B1446">
        <v>6268</v>
      </c>
      <c r="C1446">
        <v>5041</v>
      </c>
      <c r="D1446" t="s">
        <v>26</v>
      </c>
      <c r="E1446">
        <v>301</v>
      </c>
      <c r="F1446" t="s">
        <v>61</v>
      </c>
      <c r="G1446" s="16">
        <v>41954</v>
      </c>
      <c r="H1446">
        <v>2969</v>
      </c>
      <c r="I1446" s="11">
        <f t="shared" si="44"/>
        <v>2014</v>
      </c>
      <c r="J1446" s="11">
        <f t="shared" si="45"/>
        <v>11</v>
      </c>
    </row>
    <row r="1447" spans="2:10" ht="15" hidden="1" x14ac:dyDescent="0.25">
      <c r="B1447">
        <v>6269</v>
      </c>
      <c r="C1447">
        <v>5040</v>
      </c>
      <c r="D1447" t="s">
        <v>34</v>
      </c>
      <c r="E1447">
        <v>301</v>
      </c>
      <c r="F1447" t="s">
        <v>61</v>
      </c>
      <c r="G1447" s="16">
        <v>41972</v>
      </c>
      <c r="H1447">
        <v>746</v>
      </c>
      <c r="I1447" s="11">
        <f t="shared" si="44"/>
        <v>2014</v>
      </c>
      <c r="J1447" s="11">
        <f t="shared" si="45"/>
        <v>11</v>
      </c>
    </row>
    <row r="1448" spans="2:10" ht="15" hidden="1" x14ac:dyDescent="0.25">
      <c r="B1448">
        <v>6270</v>
      </c>
      <c r="C1448">
        <v>5056</v>
      </c>
      <c r="D1448" t="s">
        <v>33</v>
      </c>
      <c r="E1448">
        <v>301</v>
      </c>
      <c r="F1448" t="s">
        <v>61</v>
      </c>
      <c r="G1448" s="16">
        <v>41944</v>
      </c>
      <c r="H1448">
        <v>5361</v>
      </c>
      <c r="I1448" s="11">
        <f t="shared" si="44"/>
        <v>2014</v>
      </c>
      <c r="J1448" s="11">
        <f t="shared" si="45"/>
        <v>11</v>
      </c>
    </row>
    <row r="1449" spans="2:10" ht="15" hidden="1" x14ac:dyDescent="0.25">
      <c r="B1449">
        <v>6271</v>
      </c>
      <c r="C1449">
        <v>5021</v>
      </c>
      <c r="D1449" t="s">
        <v>29</v>
      </c>
      <c r="E1449">
        <v>301</v>
      </c>
      <c r="F1449" t="s">
        <v>61</v>
      </c>
      <c r="G1449" s="16">
        <v>41965</v>
      </c>
      <c r="H1449">
        <v>7574</v>
      </c>
      <c r="I1449" s="11">
        <f t="shared" si="44"/>
        <v>2014</v>
      </c>
      <c r="J1449" s="11">
        <f t="shared" si="45"/>
        <v>11</v>
      </c>
    </row>
    <row r="1450" spans="2:10" ht="15" hidden="1" x14ac:dyDescent="0.25">
      <c r="B1450">
        <v>6272</v>
      </c>
      <c r="C1450">
        <v>5022</v>
      </c>
      <c r="D1450" t="s">
        <v>31</v>
      </c>
      <c r="E1450">
        <v>301</v>
      </c>
      <c r="F1450" t="s">
        <v>61</v>
      </c>
      <c r="G1450" s="16">
        <v>41959</v>
      </c>
      <c r="H1450">
        <v>6910</v>
      </c>
      <c r="I1450" s="11">
        <f t="shared" si="44"/>
        <v>2014</v>
      </c>
      <c r="J1450" s="11">
        <f t="shared" si="45"/>
        <v>11</v>
      </c>
    </row>
    <row r="1451" spans="2:10" ht="15" hidden="1" x14ac:dyDescent="0.25">
      <c r="B1451">
        <v>6273</v>
      </c>
      <c r="C1451">
        <v>5051</v>
      </c>
      <c r="D1451" t="s">
        <v>28</v>
      </c>
      <c r="E1451">
        <v>301</v>
      </c>
      <c r="F1451" t="s">
        <v>61</v>
      </c>
      <c r="G1451" s="16">
        <v>41971</v>
      </c>
      <c r="H1451">
        <v>7477</v>
      </c>
      <c r="I1451" s="11">
        <f t="shared" si="44"/>
        <v>2014</v>
      </c>
      <c r="J1451" s="11">
        <f t="shared" si="45"/>
        <v>11</v>
      </c>
    </row>
    <row r="1452" spans="2:10" ht="15" hidden="1" x14ac:dyDescent="0.25">
      <c r="B1452">
        <v>6274</v>
      </c>
      <c r="C1452">
        <v>5030</v>
      </c>
      <c r="D1452" t="s">
        <v>32</v>
      </c>
      <c r="E1452">
        <v>301</v>
      </c>
      <c r="F1452" t="s">
        <v>61</v>
      </c>
      <c r="G1452" s="16">
        <v>41972</v>
      </c>
      <c r="H1452">
        <v>5372</v>
      </c>
      <c r="I1452" s="11">
        <f t="shared" si="44"/>
        <v>2014</v>
      </c>
      <c r="J1452" s="11">
        <f t="shared" si="45"/>
        <v>11</v>
      </c>
    </row>
    <row r="1453" spans="2:10" ht="15" hidden="1" x14ac:dyDescent="0.25">
      <c r="B1453">
        <v>6275</v>
      </c>
      <c r="C1453">
        <v>5055</v>
      </c>
      <c r="D1453" t="s">
        <v>25</v>
      </c>
      <c r="E1453">
        <v>301</v>
      </c>
      <c r="F1453" t="s">
        <v>61</v>
      </c>
      <c r="G1453" s="16">
        <v>41962</v>
      </c>
      <c r="H1453">
        <v>2363</v>
      </c>
      <c r="I1453" s="11">
        <f t="shared" si="44"/>
        <v>2014</v>
      </c>
      <c r="J1453" s="11">
        <f t="shared" si="45"/>
        <v>11</v>
      </c>
    </row>
    <row r="1454" spans="2:10" ht="15" hidden="1" x14ac:dyDescent="0.25">
      <c r="B1454">
        <v>6276</v>
      </c>
      <c r="C1454">
        <v>5053</v>
      </c>
      <c r="D1454" t="s">
        <v>27</v>
      </c>
      <c r="E1454">
        <v>301</v>
      </c>
      <c r="F1454" t="s">
        <v>61</v>
      </c>
      <c r="G1454" s="16">
        <v>41973</v>
      </c>
      <c r="H1454">
        <v>1707</v>
      </c>
      <c r="I1454" s="11">
        <f t="shared" si="44"/>
        <v>2014</v>
      </c>
      <c r="J1454" s="11">
        <f t="shared" si="45"/>
        <v>11</v>
      </c>
    </row>
    <row r="1455" spans="2:10" ht="15" hidden="1" x14ac:dyDescent="0.25">
      <c r="B1455">
        <v>6277</v>
      </c>
      <c r="C1455">
        <v>5052</v>
      </c>
      <c r="D1455" t="s">
        <v>30</v>
      </c>
      <c r="E1455">
        <v>100</v>
      </c>
      <c r="F1455" t="s">
        <v>60</v>
      </c>
      <c r="G1455" s="16">
        <v>41947</v>
      </c>
      <c r="H1455">
        <v>3573</v>
      </c>
      <c r="I1455" s="11">
        <f t="shared" si="44"/>
        <v>2014</v>
      </c>
      <c r="J1455" s="11">
        <f t="shared" si="45"/>
        <v>11</v>
      </c>
    </row>
    <row r="1456" spans="2:10" ht="15" hidden="1" x14ac:dyDescent="0.25">
      <c r="B1456">
        <v>6278</v>
      </c>
      <c r="C1456">
        <v>5050</v>
      </c>
      <c r="D1456" t="s">
        <v>36</v>
      </c>
      <c r="E1456">
        <v>100</v>
      </c>
      <c r="F1456" t="s">
        <v>60</v>
      </c>
      <c r="G1456" s="16">
        <v>41961</v>
      </c>
      <c r="H1456">
        <v>9688</v>
      </c>
      <c r="I1456" s="11">
        <f t="shared" si="44"/>
        <v>2014</v>
      </c>
      <c r="J1456" s="11">
        <f t="shared" si="45"/>
        <v>11</v>
      </c>
    </row>
    <row r="1457" spans="2:10" ht="15" hidden="1" x14ac:dyDescent="0.25">
      <c r="B1457">
        <v>6279</v>
      </c>
      <c r="C1457">
        <v>5020</v>
      </c>
      <c r="D1457" t="s">
        <v>24</v>
      </c>
      <c r="E1457">
        <v>100</v>
      </c>
      <c r="F1457" t="s">
        <v>60</v>
      </c>
      <c r="G1457" s="16">
        <v>41950</v>
      </c>
      <c r="H1457">
        <v>1653</v>
      </c>
      <c r="I1457" s="11">
        <f t="shared" si="44"/>
        <v>2014</v>
      </c>
      <c r="J1457" s="11">
        <f t="shared" si="45"/>
        <v>11</v>
      </c>
    </row>
    <row r="1458" spans="2:10" ht="15" hidden="1" x14ac:dyDescent="0.25">
      <c r="B1458">
        <v>6280</v>
      </c>
      <c r="C1458">
        <v>5054</v>
      </c>
      <c r="D1458" t="s">
        <v>35</v>
      </c>
      <c r="E1458">
        <v>100</v>
      </c>
      <c r="F1458" t="s">
        <v>60</v>
      </c>
      <c r="G1458" s="16">
        <v>41961</v>
      </c>
      <c r="H1458">
        <v>2531</v>
      </c>
      <c r="I1458" s="11">
        <f t="shared" si="44"/>
        <v>2014</v>
      </c>
      <c r="J1458" s="11">
        <f t="shared" si="45"/>
        <v>11</v>
      </c>
    </row>
    <row r="1459" spans="2:10" ht="15" hidden="1" x14ac:dyDescent="0.25">
      <c r="B1459">
        <v>6281</v>
      </c>
      <c r="C1459">
        <v>5041</v>
      </c>
      <c r="D1459" t="s">
        <v>26</v>
      </c>
      <c r="E1459">
        <v>100</v>
      </c>
      <c r="F1459" t="s">
        <v>60</v>
      </c>
      <c r="G1459" s="16">
        <v>41957</v>
      </c>
      <c r="H1459">
        <v>796</v>
      </c>
      <c r="I1459" s="11">
        <f t="shared" si="44"/>
        <v>2014</v>
      </c>
      <c r="J1459" s="11">
        <f t="shared" si="45"/>
        <v>11</v>
      </c>
    </row>
    <row r="1460" spans="2:10" ht="15" hidden="1" x14ac:dyDescent="0.25">
      <c r="B1460">
        <v>6282</v>
      </c>
      <c r="C1460">
        <v>5040</v>
      </c>
      <c r="D1460" t="s">
        <v>34</v>
      </c>
      <c r="E1460">
        <v>100</v>
      </c>
      <c r="F1460" t="s">
        <v>60</v>
      </c>
      <c r="G1460" s="16">
        <v>41949</v>
      </c>
      <c r="H1460">
        <v>4842</v>
      </c>
      <c r="I1460" s="11">
        <f t="shared" si="44"/>
        <v>2014</v>
      </c>
      <c r="J1460" s="11">
        <f t="shared" si="45"/>
        <v>11</v>
      </c>
    </row>
    <row r="1461" spans="2:10" ht="15" hidden="1" x14ac:dyDescent="0.25">
      <c r="B1461">
        <v>6283</v>
      </c>
      <c r="C1461">
        <v>5056</v>
      </c>
      <c r="D1461" t="s">
        <v>33</v>
      </c>
      <c r="E1461">
        <v>100</v>
      </c>
      <c r="F1461" t="s">
        <v>60</v>
      </c>
      <c r="G1461" s="16">
        <v>41954</v>
      </c>
      <c r="H1461">
        <v>3617</v>
      </c>
      <c r="I1461" s="11">
        <f t="shared" si="44"/>
        <v>2014</v>
      </c>
      <c r="J1461" s="11">
        <f t="shared" si="45"/>
        <v>11</v>
      </c>
    </row>
    <row r="1462" spans="2:10" ht="15" hidden="1" x14ac:dyDescent="0.25">
      <c r="B1462">
        <v>6284</v>
      </c>
      <c r="C1462">
        <v>5021</v>
      </c>
      <c r="D1462" t="s">
        <v>29</v>
      </c>
      <c r="E1462">
        <v>100</v>
      </c>
      <c r="F1462" t="s">
        <v>60</v>
      </c>
      <c r="G1462" s="16">
        <v>41947</v>
      </c>
      <c r="H1462">
        <v>857</v>
      </c>
      <c r="I1462" s="11">
        <f t="shared" si="44"/>
        <v>2014</v>
      </c>
      <c r="J1462" s="11">
        <f t="shared" si="45"/>
        <v>11</v>
      </c>
    </row>
    <row r="1463" spans="2:10" ht="15" hidden="1" x14ac:dyDescent="0.25">
      <c r="B1463">
        <v>6285</v>
      </c>
      <c r="C1463">
        <v>5022</v>
      </c>
      <c r="D1463" t="s">
        <v>31</v>
      </c>
      <c r="E1463">
        <v>100</v>
      </c>
      <c r="F1463" t="s">
        <v>60</v>
      </c>
      <c r="G1463" s="16">
        <v>41967</v>
      </c>
      <c r="H1463">
        <v>7017</v>
      </c>
      <c r="I1463" s="11">
        <f t="shared" si="44"/>
        <v>2014</v>
      </c>
      <c r="J1463" s="11">
        <f t="shared" si="45"/>
        <v>11</v>
      </c>
    </row>
    <row r="1464" spans="2:10" ht="15" hidden="1" x14ac:dyDescent="0.25">
      <c r="B1464">
        <v>6286</v>
      </c>
      <c r="C1464">
        <v>5051</v>
      </c>
      <c r="D1464" t="s">
        <v>28</v>
      </c>
      <c r="E1464">
        <v>100</v>
      </c>
      <c r="F1464" t="s">
        <v>60</v>
      </c>
      <c r="G1464" s="16">
        <v>41971</v>
      </c>
      <c r="H1464">
        <v>4930</v>
      </c>
      <c r="I1464" s="11">
        <f t="shared" si="44"/>
        <v>2014</v>
      </c>
      <c r="J1464" s="11">
        <f t="shared" si="45"/>
        <v>11</v>
      </c>
    </row>
    <row r="1465" spans="2:10" ht="15" hidden="1" x14ac:dyDescent="0.25">
      <c r="B1465">
        <v>6287</v>
      </c>
      <c r="C1465">
        <v>5030</v>
      </c>
      <c r="D1465" t="s">
        <v>32</v>
      </c>
      <c r="E1465">
        <v>100</v>
      </c>
      <c r="F1465" t="s">
        <v>60</v>
      </c>
      <c r="G1465" s="16">
        <v>41965</v>
      </c>
      <c r="H1465">
        <v>2422</v>
      </c>
      <c r="I1465" s="11">
        <f t="shared" si="44"/>
        <v>2014</v>
      </c>
      <c r="J1465" s="11">
        <f t="shared" si="45"/>
        <v>11</v>
      </c>
    </row>
    <row r="1466" spans="2:10" ht="15" hidden="1" x14ac:dyDescent="0.25">
      <c r="B1466">
        <v>6288</v>
      </c>
      <c r="C1466">
        <v>5055</v>
      </c>
      <c r="D1466" t="s">
        <v>25</v>
      </c>
      <c r="E1466">
        <v>100</v>
      </c>
      <c r="F1466" t="s">
        <v>60</v>
      </c>
      <c r="G1466" s="16">
        <v>41965</v>
      </c>
      <c r="H1466">
        <v>4844</v>
      </c>
      <c r="I1466" s="11">
        <f t="shared" si="44"/>
        <v>2014</v>
      </c>
      <c r="J1466" s="11">
        <f t="shared" si="45"/>
        <v>11</v>
      </c>
    </row>
    <row r="1467" spans="2:10" ht="15" hidden="1" x14ac:dyDescent="0.25">
      <c r="B1467">
        <v>6289</v>
      </c>
      <c r="C1467">
        <v>5053</v>
      </c>
      <c r="D1467" t="s">
        <v>27</v>
      </c>
      <c r="E1467">
        <v>100</v>
      </c>
      <c r="F1467" t="s">
        <v>60</v>
      </c>
      <c r="G1467" s="16">
        <v>41962</v>
      </c>
      <c r="H1467">
        <v>4518</v>
      </c>
      <c r="I1467" s="11">
        <f t="shared" si="44"/>
        <v>2014</v>
      </c>
      <c r="J1467" s="11">
        <f t="shared" si="45"/>
        <v>11</v>
      </c>
    </row>
    <row r="1468" spans="2:10" ht="15" hidden="1" x14ac:dyDescent="0.25">
      <c r="B1468">
        <v>6290</v>
      </c>
      <c r="C1468">
        <v>5052</v>
      </c>
      <c r="D1468" t="s">
        <v>30</v>
      </c>
      <c r="E1468">
        <v>200</v>
      </c>
      <c r="F1468" t="s">
        <v>59</v>
      </c>
      <c r="G1468" s="16">
        <v>41947</v>
      </c>
      <c r="H1468">
        <v>4118</v>
      </c>
      <c r="I1468" s="11">
        <f t="shared" si="44"/>
        <v>2014</v>
      </c>
      <c r="J1468" s="11">
        <f t="shared" si="45"/>
        <v>11</v>
      </c>
    </row>
    <row r="1469" spans="2:10" ht="15" hidden="1" x14ac:dyDescent="0.25">
      <c r="B1469">
        <v>6291</v>
      </c>
      <c r="C1469">
        <v>5050</v>
      </c>
      <c r="D1469" t="s">
        <v>36</v>
      </c>
      <c r="E1469">
        <v>200</v>
      </c>
      <c r="F1469" t="s">
        <v>59</v>
      </c>
      <c r="G1469" s="16">
        <v>41950</v>
      </c>
      <c r="H1469">
        <v>9193</v>
      </c>
      <c r="I1469" s="11">
        <f t="shared" si="44"/>
        <v>2014</v>
      </c>
      <c r="J1469" s="11">
        <f t="shared" si="45"/>
        <v>11</v>
      </c>
    </row>
    <row r="1470" spans="2:10" ht="15" hidden="1" x14ac:dyDescent="0.25">
      <c r="B1470">
        <v>6292</v>
      </c>
      <c r="C1470">
        <v>5020</v>
      </c>
      <c r="D1470" t="s">
        <v>24</v>
      </c>
      <c r="E1470">
        <v>200</v>
      </c>
      <c r="F1470" t="s">
        <v>59</v>
      </c>
      <c r="G1470" s="16">
        <v>41944</v>
      </c>
      <c r="H1470">
        <v>4245</v>
      </c>
      <c r="I1470" s="11">
        <f t="shared" si="44"/>
        <v>2014</v>
      </c>
      <c r="J1470" s="11">
        <f t="shared" si="45"/>
        <v>11</v>
      </c>
    </row>
    <row r="1471" spans="2:10" ht="15" hidden="1" x14ac:dyDescent="0.25">
      <c r="B1471">
        <v>6293</v>
      </c>
      <c r="C1471">
        <v>5054</v>
      </c>
      <c r="D1471" t="s">
        <v>35</v>
      </c>
      <c r="E1471">
        <v>200</v>
      </c>
      <c r="F1471" t="s">
        <v>59</v>
      </c>
      <c r="G1471" s="16">
        <v>41961</v>
      </c>
      <c r="H1471">
        <v>6386</v>
      </c>
      <c r="I1471" s="11">
        <f t="shared" si="44"/>
        <v>2014</v>
      </c>
      <c r="J1471" s="11">
        <f t="shared" si="45"/>
        <v>11</v>
      </c>
    </row>
    <row r="1472" spans="2:10" ht="15" hidden="1" x14ac:dyDescent="0.25">
      <c r="B1472">
        <v>6294</v>
      </c>
      <c r="C1472">
        <v>5041</v>
      </c>
      <c r="D1472" t="s">
        <v>26</v>
      </c>
      <c r="E1472">
        <v>200</v>
      </c>
      <c r="F1472" t="s">
        <v>59</v>
      </c>
      <c r="G1472" s="16">
        <v>41966</v>
      </c>
      <c r="H1472">
        <v>3823</v>
      </c>
      <c r="I1472" s="11">
        <f t="shared" si="44"/>
        <v>2014</v>
      </c>
      <c r="J1472" s="11">
        <f t="shared" si="45"/>
        <v>11</v>
      </c>
    </row>
    <row r="1473" spans="2:10" ht="15" hidden="1" x14ac:dyDescent="0.25">
      <c r="B1473">
        <v>6295</v>
      </c>
      <c r="C1473">
        <v>5040</v>
      </c>
      <c r="D1473" t="s">
        <v>34</v>
      </c>
      <c r="E1473">
        <v>200</v>
      </c>
      <c r="F1473" t="s">
        <v>59</v>
      </c>
      <c r="G1473" s="16">
        <v>41957</v>
      </c>
      <c r="H1473">
        <v>7397</v>
      </c>
      <c r="I1473" s="11">
        <f t="shared" si="44"/>
        <v>2014</v>
      </c>
      <c r="J1473" s="11">
        <f t="shared" si="45"/>
        <v>11</v>
      </c>
    </row>
    <row r="1474" spans="2:10" ht="15" hidden="1" x14ac:dyDescent="0.25">
      <c r="B1474">
        <v>6296</v>
      </c>
      <c r="C1474">
        <v>5056</v>
      </c>
      <c r="D1474" t="s">
        <v>33</v>
      </c>
      <c r="E1474">
        <v>200</v>
      </c>
      <c r="F1474" t="s">
        <v>59</v>
      </c>
      <c r="G1474" s="16">
        <v>41960</v>
      </c>
      <c r="H1474">
        <v>483</v>
      </c>
      <c r="I1474" s="11">
        <f t="shared" si="44"/>
        <v>2014</v>
      </c>
      <c r="J1474" s="11">
        <f t="shared" si="45"/>
        <v>11</v>
      </c>
    </row>
    <row r="1475" spans="2:10" ht="15" hidden="1" x14ac:dyDescent="0.25">
      <c r="B1475">
        <v>6297</v>
      </c>
      <c r="C1475">
        <v>5021</v>
      </c>
      <c r="D1475" t="s">
        <v>29</v>
      </c>
      <c r="E1475">
        <v>200</v>
      </c>
      <c r="F1475" t="s">
        <v>59</v>
      </c>
      <c r="G1475" s="16">
        <v>41965</v>
      </c>
      <c r="H1475">
        <v>5162</v>
      </c>
      <c r="I1475" s="11">
        <f t="shared" si="44"/>
        <v>2014</v>
      </c>
      <c r="J1475" s="11">
        <f t="shared" si="45"/>
        <v>11</v>
      </c>
    </row>
    <row r="1476" spans="2:10" ht="15" hidden="1" x14ac:dyDescent="0.25">
      <c r="B1476">
        <v>6298</v>
      </c>
      <c r="C1476">
        <v>5022</v>
      </c>
      <c r="D1476" t="s">
        <v>31</v>
      </c>
      <c r="E1476">
        <v>200</v>
      </c>
      <c r="F1476" t="s">
        <v>59</v>
      </c>
      <c r="G1476" s="16">
        <v>41958</v>
      </c>
      <c r="H1476">
        <v>4663</v>
      </c>
      <c r="I1476" s="11">
        <f t="shared" si="44"/>
        <v>2014</v>
      </c>
      <c r="J1476" s="11">
        <f t="shared" si="45"/>
        <v>11</v>
      </c>
    </row>
    <row r="1477" spans="2:10" ht="15" hidden="1" x14ac:dyDescent="0.25">
      <c r="B1477">
        <v>6299</v>
      </c>
      <c r="C1477">
        <v>5051</v>
      </c>
      <c r="D1477" t="s">
        <v>28</v>
      </c>
      <c r="E1477">
        <v>200</v>
      </c>
      <c r="F1477" t="s">
        <v>59</v>
      </c>
      <c r="G1477" s="16">
        <v>41972</v>
      </c>
      <c r="H1477">
        <v>6185</v>
      </c>
      <c r="I1477" s="11">
        <f t="shared" si="44"/>
        <v>2014</v>
      </c>
      <c r="J1477" s="11">
        <f t="shared" si="45"/>
        <v>11</v>
      </c>
    </row>
    <row r="1478" spans="2:10" ht="15" hidden="1" x14ac:dyDescent="0.25">
      <c r="B1478">
        <v>6300</v>
      </c>
      <c r="C1478">
        <v>5030</v>
      </c>
      <c r="D1478" t="s">
        <v>32</v>
      </c>
      <c r="E1478">
        <v>200</v>
      </c>
      <c r="F1478" t="s">
        <v>59</v>
      </c>
      <c r="G1478" s="16">
        <v>41967</v>
      </c>
      <c r="H1478">
        <v>1521</v>
      </c>
      <c r="I1478" s="11">
        <f t="shared" si="44"/>
        <v>2014</v>
      </c>
      <c r="J1478" s="11">
        <f t="shared" si="45"/>
        <v>11</v>
      </c>
    </row>
    <row r="1479" spans="2:10" ht="15" hidden="1" x14ac:dyDescent="0.25">
      <c r="B1479">
        <v>6301</v>
      </c>
      <c r="C1479">
        <v>5055</v>
      </c>
      <c r="D1479" t="s">
        <v>25</v>
      </c>
      <c r="E1479">
        <v>200</v>
      </c>
      <c r="F1479" t="s">
        <v>59</v>
      </c>
      <c r="G1479" s="16">
        <v>41955</v>
      </c>
      <c r="H1479">
        <v>6974</v>
      </c>
      <c r="I1479" s="11">
        <f t="shared" si="44"/>
        <v>2014</v>
      </c>
      <c r="J1479" s="11">
        <f t="shared" si="45"/>
        <v>11</v>
      </c>
    </row>
    <row r="1480" spans="2:10" ht="15" hidden="1" x14ac:dyDescent="0.25">
      <c r="B1480">
        <v>6302</v>
      </c>
      <c r="C1480">
        <v>5053</v>
      </c>
      <c r="D1480" t="s">
        <v>27</v>
      </c>
      <c r="E1480">
        <v>200</v>
      </c>
      <c r="F1480" t="s">
        <v>59</v>
      </c>
      <c r="G1480" s="16">
        <v>41960</v>
      </c>
      <c r="H1480">
        <v>1675</v>
      </c>
      <c r="I1480" s="11">
        <f t="shared" si="44"/>
        <v>2014</v>
      </c>
      <c r="J1480" s="11">
        <f t="shared" si="45"/>
        <v>11</v>
      </c>
    </row>
    <row r="1481" spans="2:10" ht="15" hidden="1" x14ac:dyDescent="0.25">
      <c r="B1481">
        <v>6303</v>
      </c>
      <c r="C1481">
        <v>5052</v>
      </c>
      <c r="D1481" t="s">
        <v>30</v>
      </c>
      <c r="E1481">
        <v>410</v>
      </c>
      <c r="F1481" t="s">
        <v>58</v>
      </c>
      <c r="G1481" s="16">
        <v>41954</v>
      </c>
      <c r="H1481">
        <v>3152</v>
      </c>
      <c r="I1481" s="11">
        <f t="shared" si="44"/>
        <v>2014</v>
      </c>
      <c r="J1481" s="11">
        <f t="shared" si="45"/>
        <v>11</v>
      </c>
    </row>
    <row r="1482" spans="2:10" ht="15" hidden="1" x14ac:dyDescent="0.25">
      <c r="B1482">
        <v>6304</v>
      </c>
      <c r="C1482">
        <v>5050</v>
      </c>
      <c r="D1482" t="s">
        <v>36</v>
      </c>
      <c r="E1482">
        <v>410</v>
      </c>
      <c r="F1482" t="s">
        <v>58</v>
      </c>
      <c r="G1482" s="16">
        <v>41951</v>
      </c>
      <c r="H1482">
        <v>2629</v>
      </c>
      <c r="I1482" s="11">
        <f t="shared" si="44"/>
        <v>2014</v>
      </c>
      <c r="J1482" s="11">
        <f t="shared" si="45"/>
        <v>11</v>
      </c>
    </row>
    <row r="1483" spans="2:10" ht="15" hidden="1" x14ac:dyDescent="0.25">
      <c r="B1483">
        <v>6305</v>
      </c>
      <c r="C1483">
        <v>5020</v>
      </c>
      <c r="D1483" t="s">
        <v>24</v>
      </c>
      <c r="E1483">
        <v>410</v>
      </c>
      <c r="F1483" t="s">
        <v>58</v>
      </c>
      <c r="G1483" s="16">
        <v>41963</v>
      </c>
      <c r="H1483">
        <v>2389</v>
      </c>
      <c r="I1483" s="11">
        <f t="shared" si="44"/>
        <v>2014</v>
      </c>
      <c r="J1483" s="11">
        <f t="shared" si="45"/>
        <v>11</v>
      </c>
    </row>
    <row r="1484" spans="2:10" ht="15" hidden="1" x14ac:dyDescent="0.25">
      <c r="B1484">
        <v>6306</v>
      </c>
      <c r="C1484">
        <v>5054</v>
      </c>
      <c r="D1484" t="s">
        <v>35</v>
      </c>
      <c r="E1484">
        <v>410</v>
      </c>
      <c r="F1484" t="s">
        <v>58</v>
      </c>
      <c r="G1484" s="16">
        <v>41968</v>
      </c>
      <c r="H1484">
        <v>3030</v>
      </c>
      <c r="I1484" s="11">
        <f t="shared" ref="I1484:I1547" si="46">YEAR(G1484)</f>
        <v>2014</v>
      </c>
      <c r="J1484" s="11">
        <f t="shared" ref="J1484:J1547" si="47">MONTH(G1484)</f>
        <v>11</v>
      </c>
    </row>
    <row r="1485" spans="2:10" ht="15" hidden="1" x14ac:dyDescent="0.25">
      <c r="B1485">
        <v>6307</v>
      </c>
      <c r="C1485">
        <v>5041</v>
      </c>
      <c r="D1485" t="s">
        <v>26</v>
      </c>
      <c r="E1485">
        <v>410</v>
      </c>
      <c r="F1485" t="s">
        <v>58</v>
      </c>
      <c r="G1485" s="16">
        <v>41966</v>
      </c>
      <c r="H1485">
        <v>6920</v>
      </c>
      <c r="I1485" s="11">
        <f t="shared" si="46"/>
        <v>2014</v>
      </c>
      <c r="J1485" s="11">
        <f t="shared" si="47"/>
        <v>11</v>
      </c>
    </row>
    <row r="1486" spans="2:10" ht="15" hidden="1" x14ac:dyDescent="0.25">
      <c r="B1486">
        <v>6308</v>
      </c>
      <c r="C1486">
        <v>5040</v>
      </c>
      <c r="D1486" t="s">
        <v>34</v>
      </c>
      <c r="E1486">
        <v>410</v>
      </c>
      <c r="F1486" t="s">
        <v>58</v>
      </c>
      <c r="G1486" s="16">
        <v>41949</v>
      </c>
      <c r="H1486">
        <v>7892</v>
      </c>
      <c r="I1486" s="11">
        <f t="shared" si="46"/>
        <v>2014</v>
      </c>
      <c r="J1486" s="11">
        <f t="shared" si="47"/>
        <v>11</v>
      </c>
    </row>
    <row r="1487" spans="2:10" ht="15" hidden="1" x14ac:dyDescent="0.25">
      <c r="B1487">
        <v>6309</v>
      </c>
      <c r="C1487">
        <v>5056</v>
      </c>
      <c r="D1487" t="s">
        <v>33</v>
      </c>
      <c r="E1487">
        <v>410</v>
      </c>
      <c r="F1487" t="s">
        <v>58</v>
      </c>
      <c r="G1487" s="16">
        <v>41954</v>
      </c>
      <c r="H1487">
        <v>5117</v>
      </c>
      <c r="I1487" s="11">
        <f t="shared" si="46"/>
        <v>2014</v>
      </c>
      <c r="J1487" s="11">
        <f t="shared" si="47"/>
        <v>11</v>
      </c>
    </row>
    <row r="1488" spans="2:10" ht="15" hidden="1" x14ac:dyDescent="0.25">
      <c r="B1488">
        <v>6310</v>
      </c>
      <c r="C1488">
        <v>5021</v>
      </c>
      <c r="D1488" t="s">
        <v>29</v>
      </c>
      <c r="E1488">
        <v>410</v>
      </c>
      <c r="F1488" t="s">
        <v>58</v>
      </c>
      <c r="G1488" s="16">
        <v>41973</v>
      </c>
      <c r="H1488">
        <v>8509</v>
      </c>
      <c r="I1488" s="11">
        <f t="shared" si="46"/>
        <v>2014</v>
      </c>
      <c r="J1488" s="11">
        <f t="shared" si="47"/>
        <v>11</v>
      </c>
    </row>
    <row r="1489" spans="2:10" ht="15" hidden="1" x14ac:dyDescent="0.25">
      <c r="B1489">
        <v>6311</v>
      </c>
      <c r="C1489">
        <v>5022</v>
      </c>
      <c r="D1489" t="s">
        <v>31</v>
      </c>
      <c r="E1489">
        <v>410</v>
      </c>
      <c r="F1489" t="s">
        <v>58</v>
      </c>
      <c r="G1489" s="16">
        <v>41955</v>
      </c>
      <c r="H1489">
        <v>1158</v>
      </c>
      <c r="I1489" s="11">
        <f t="shared" si="46"/>
        <v>2014</v>
      </c>
      <c r="J1489" s="11">
        <f t="shared" si="47"/>
        <v>11</v>
      </c>
    </row>
    <row r="1490" spans="2:10" ht="15" hidden="1" x14ac:dyDescent="0.25">
      <c r="B1490">
        <v>6312</v>
      </c>
      <c r="C1490">
        <v>5051</v>
      </c>
      <c r="D1490" t="s">
        <v>28</v>
      </c>
      <c r="E1490">
        <v>410</v>
      </c>
      <c r="F1490" t="s">
        <v>58</v>
      </c>
      <c r="G1490" s="16">
        <v>41965</v>
      </c>
      <c r="H1490">
        <v>5187</v>
      </c>
      <c r="I1490" s="11">
        <f t="shared" si="46"/>
        <v>2014</v>
      </c>
      <c r="J1490" s="11">
        <f t="shared" si="47"/>
        <v>11</v>
      </c>
    </row>
    <row r="1491" spans="2:10" ht="15" hidden="1" x14ac:dyDescent="0.25">
      <c r="B1491">
        <v>6313</v>
      </c>
      <c r="C1491">
        <v>5030</v>
      </c>
      <c r="D1491" t="s">
        <v>32</v>
      </c>
      <c r="E1491">
        <v>410</v>
      </c>
      <c r="F1491" t="s">
        <v>58</v>
      </c>
      <c r="G1491" s="16">
        <v>41961</v>
      </c>
      <c r="H1491">
        <v>9314</v>
      </c>
      <c r="I1491" s="11">
        <f t="shared" si="46"/>
        <v>2014</v>
      </c>
      <c r="J1491" s="11">
        <f t="shared" si="47"/>
        <v>11</v>
      </c>
    </row>
    <row r="1492" spans="2:10" ht="15" hidden="1" x14ac:dyDescent="0.25">
      <c r="B1492">
        <v>6314</v>
      </c>
      <c r="C1492">
        <v>5055</v>
      </c>
      <c r="D1492" t="s">
        <v>25</v>
      </c>
      <c r="E1492">
        <v>410</v>
      </c>
      <c r="F1492" t="s">
        <v>58</v>
      </c>
      <c r="G1492" s="16">
        <v>41958</v>
      </c>
      <c r="H1492">
        <v>8242</v>
      </c>
      <c r="I1492" s="11">
        <f t="shared" si="46"/>
        <v>2014</v>
      </c>
      <c r="J1492" s="11">
        <f t="shared" si="47"/>
        <v>11</v>
      </c>
    </row>
    <row r="1493" spans="2:10" ht="15" hidden="1" x14ac:dyDescent="0.25">
      <c r="B1493">
        <v>6315</v>
      </c>
      <c r="C1493">
        <v>5053</v>
      </c>
      <c r="D1493" t="s">
        <v>27</v>
      </c>
      <c r="E1493">
        <v>410</v>
      </c>
      <c r="F1493" t="s">
        <v>58</v>
      </c>
      <c r="G1493" s="16">
        <v>41967</v>
      </c>
      <c r="H1493">
        <v>9006</v>
      </c>
      <c r="I1493" s="11">
        <f t="shared" si="46"/>
        <v>2014</v>
      </c>
      <c r="J1493" s="11">
        <f t="shared" si="47"/>
        <v>11</v>
      </c>
    </row>
    <row r="1494" spans="2:10" ht="15" hidden="1" x14ac:dyDescent="0.25">
      <c r="B1494">
        <v>6316</v>
      </c>
      <c r="C1494">
        <v>5052</v>
      </c>
      <c r="D1494" t="s">
        <v>30</v>
      </c>
      <c r="E1494">
        <v>420</v>
      </c>
      <c r="F1494" t="s">
        <v>57</v>
      </c>
      <c r="G1494" s="16">
        <v>41973</v>
      </c>
      <c r="H1494">
        <v>3891</v>
      </c>
      <c r="I1494" s="11">
        <f t="shared" si="46"/>
        <v>2014</v>
      </c>
      <c r="J1494" s="11">
        <f t="shared" si="47"/>
        <v>11</v>
      </c>
    </row>
    <row r="1495" spans="2:10" ht="15" hidden="1" x14ac:dyDescent="0.25">
      <c r="B1495">
        <v>6317</v>
      </c>
      <c r="C1495">
        <v>5050</v>
      </c>
      <c r="D1495" t="s">
        <v>36</v>
      </c>
      <c r="E1495">
        <v>420</v>
      </c>
      <c r="F1495" t="s">
        <v>57</v>
      </c>
      <c r="G1495" s="16">
        <v>41972</v>
      </c>
      <c r="H1495">
        <v>4148</v>
      </c>
      <c r="I1495" s="11">
        <f t="shared" si="46"/>
        <v>2014</v>
      </c>
      <c r="J1495" s="11">
        <f t="shared" si="47"/>
        <v>11</v>
      </c>
    </row>
    <row r="1496" spans="2:10" ht="15" hidden="1" x14ac:dyDescent="0.25">
      <c r="B1496">
        <v>6318</v>
      </c>
      <c r="C1496">
        <v>5020</v>
      </c>
      <c r="D1496" t="s">
        <v>24</v>
      </c>
      <c r="E1496">
        <v>420</v>
      </c>
      <c r="F1496" t="s">
        <v>57</v>
      </c>
      <c r="G1496" s="16">
        <v>41967</v>
      </c>
      <c r="H1496">
        <v>9117</v>
      </c>
      <c r="I1496" s="11">
        <f t="shared" si="46"/>
        <v>2014</v>
      </c>
      <c r="J1496" s="11">
        <f t="shared" si="47"/>
        <v>11</v>
      </c>
    </row>
    <row r="1497" spans="2:10" ht="15" hidden="1" x14ac:dyDescent="0.25">
      <c r="B1497">
        <v>6319</v>
      </c>
      <c r="C1497">
        <v>5054</v>
      </c>
      <c r="D1497" t="s">
        <v>35</v>
      </c>
      <c r="E1497">
        <v>420</v>
      </c>
      <c r="F1497" t="s">
        <v>57</v>
      </c>
      <c r="G1497" s="16">
        <v>41948</v>
      </c>
      <c r="H1497">
        <v>706</v>
      </c>
      <c r="I1497" s="11">
        <f t="shared" si="46"/>
        <v>2014</v>
      </c>
      <c r="J1497" s="11">
        <f t="shared" si="47"/>
        <v>11</v>
      </c>
    </row>
    <row r="1498" spans="2:10" ht="15" hidden="1" x14ac:dyDescent="0.25">
      <c r="B1498">
        <v>6320</v>
      </c>
      <c r="C1498">
        <v>5041</v>
      </c>
      <c r="D1498" t="s">
        <v>26</v>
      </c>
      <c r="E1498">
        <v>420</v>
      </c>
      <c r="F1498" t="s">
        <v>57</v>
      </c>
      <c r="G1498" s="16">
        <v>41952</v>
      </c>
      <c r="H1498">
        <v>273</v>
      </c>
      <c r="I1498" s="11">
        <f t="shared" si="46"/>
        <v>2014</v>
      </c>
      <c r="J1498" s="11">
        <f t="shared" si="47"/>
        <v>11</v>
      </c>
    </row>
    <row r="1499" spans="2:10" ht="15" hidden="1" x14ac:dyDescent="0.25">
      <c r="B1499">
        <v>6321</v>
      </c>
      <c r="C1499">
        <v>5040</v>
      </c>
      <c r="D1499" t="s">
        <v>34</v>
      </c>
      <c r="E1499">
        <v>420</v>
      </c>
      <c r="F1499" t="s">
        <v>57</v>
      </c>
      <c r="G1499" s="16">
        <v>41950</v>
      </c>
      <c r="H1499">
        <v>8747</v>
      </c>
      <c r="I1499" s="11">
        <f t="shared" si="46"/>
        <v>2014</v>
      </c>
      <c r="J1499" s="11">
        <f t="shared" si="47"/>
        <v>11</v>
      </c>
    </row>
    <row r="1500" spans="2:10" ht="15" hidden="1" x14ac:dyDescent="0.25">
      <c r="B1500">
        <v>6322</v>
      </c>
      <c r="C1500">
        <v>5056</v>
      </c>
      <c r="D1500" t="s">
        <v>33</v>
      </c>
      <c r="E1500">
        <v>420</v>
      </c>
      <c r="F1500" t="s">
        <v>57</v>
      </c>
      <c r="G1500" s="16">
        <v>41960</v>
      </c>
      <c r="H1500">
        <v>4548</v>
      </c>
      <c r="I1500" s="11">
        <f t="shared" si="46"/>
        <v>2014</v>
      </c>
      <c r="J1500" s="11">
        <f t="shared" si="47"/>
        <v>11</v>
      </c>
    </row>
    <row r="1501" spans="2:10" ht="15" hidden="1" x14ac:dyDescent="0.25">
      <c r="B1501">
        <v>6323</v>
      </c>
      <c r="C1501">
        <v>5021</v>
      </c>
      <c r="D1501" t="s">
        <v>29</v>
      </c>
      <c r="E1501">
        <v>420</v>
      </c>
      <c r="F1501" t="s">
        <v>57</v>
      </c>
      <c r="G1501" s="16">
        <v>41961</v>
      </c>
      <c r="H1501">
        <v>4787</v>
      </c>
      <c r="I1501" s="11">
        <f t="shared" si="46"/>
        <v>2014</v>
      </c>
      <c r="J1501" s="11">
        <f t="shared" si="47"/>
        <v>11</v>
      </c>
    </row>
    <row r="1502" spans="2:10" ht="15" hidden="1" x14ac:dyDescent="0.25">
      <c r="B1502">
        <v>6324</v>
      </c>
      <c r="C1502">
        <v>5022</v>
      </c>
      <c r="D1502" t="s">
        <v>31</v>
      </c>
      <c r="E1502">
        <v>420</v>
      </c>
      <c r="F1502" t="s">
        <v>57</v>
      </c>
      <c r="G1502" s="16">
        <v>41944</v>
      </c>
      <c r="H1502">
        <v>1476</v>
      </c>
      <c r="I1502" s="11">
        <f t="shared" si="46"/>
        <v>2014</v>
      </c>
      <c r="J1502" s="11">
        <f t="shared" si="47"/>
        <v>11</v>
      </c>
    </row>
    <row r="1503" spans="2:10" ht="15" hidden="1" x14ac:dyDescent="0.25">
      <c r="B1503">
        <v>6325</v>
      </c>
      <c r="C1503">
        <v>5051</v>
      </c>
      <c r="D1503" t="s">
        <v>28</v>
      </c>
      <c r="E1503">
        <v>420</v>
      </c>
      <c r="F1503" t="s">
        <v>57</v>
      </c>
      <c r="G1503" s="16">
        <v>41957</v>
      </c>
      <c r="H1503">
        <v>3982</v>
      </c>
      <c r="I1503" s="11">
        <f t="shared" si="46"/>
        <v>2014</v>
      </c>
      <c r="J1503" s="11">
        <f t="shared" si="47"/>
        <v>11</v>
      </c>
    </row>
    <row r="1504" spans="2:10" ht="15" hidden="1" x14ac:dyDescent="0.25">
      <c r="B1504">
        <v>6326</v>
      </c>
      <c r="C1504">
        <v>5030</v>
      </c>
      <c r="D1504" t="s">
        <v>32</v>
      </c>
      <c r="E1504">
        <v>420</v>
      </c>
      <c r="F1504" t="s">
        <v>57</v>
      </c>
      <c r="G1504" s="16">
        <v>41972</v>
      </c>
      <c r="H1504">
        <v>8884</v>
      </c>
      <c r="I1504" s="11">
        <f t="shared" si="46"/>
        <v>2014</v>
      </c>
      <c r="J1504" s="11">
        <f t="shared" si="47"/>
        <v>11</v>
      </c>
    </row>
    <row r="1505" spans="2:10" ht="15" hidden="1" x14ac:dyDescent="0.25">
      <c r="B1505">
        <v>6327</v>
      </c>
      <c r="C1505">
        <v>5055</v>
      </c>
      <c r="D1505" t="s">
        <v>25</v>
      </c>
      <c r="E1505">
        <v>420</v>
      </c>
      <c r="F1505" t="s">
        <v>57</v>
      </c>
      <c r="G1505" s="16">
        <v>41970</v>
      </c>
      <c r="H1505">
        <v>1661</v>
      </c>
      <c r="I1505" s="11">
        <f t="shared" si="46"/>
        <v>2014</v>
      </c>
      <c r="J1505" s="11">
        <f t="shared" si="47"/>
        <v>11</v>
      </c>
    </row>
    <row r="1506" spans="2:10" ht="15" hidden="1" x14ac:dyDescent="0.25">
      <c r="B1506">
        <v>6328</v>
      </c>
      <c r="C1506">
        <v>5053</v>
      </c>
      <c r="D1506" t="s">
        <v>27</v>
      </c>
      <c r="E1506">
        <v>420</v>
      </c>
      <c r="F1506" t="s">
        <v>57</v>
      </c>
      <c r="G1506" s="16">
        <v>41960</v>
      </c>
      <c r="H1506">
        <v>2231</v>
      </c>
      <c r="I1506" s="11">
        <f t="shared" si="46"/>
        <v>2014</v>
      </c>
      <c r="J1506" s="11">
        <f t="shared" si="47"/>
        <v>11</v>
      </c>
    </row>
    <row r="1507" spans="2:10" ht="15" hidden="1" x14ac:dyDescent="0.25">
      <c r="B1507">
        <v>6329</v>
      </c>
      <c r="C1507">
        <v>5052</v>
      </c>
      <c r="D1507" t="s">
        <v>30</v>
      </c>
      <c r="E1507">
        <v>101</v>
      </c>
      <c r="F1507" t="s">
        <v>56</v>
      </c>
      <c r="G1507" s="16">
        <v>41965</v>
      </c>
      <c r="H1507">
        <v>8320</v>
      </c>
      <c r="I1507" s="11">
        <f t="shared" si="46"/>
        <v>2014</v>
      </c>
      <c r="J1507" s="11">
        <f t="shared" si="47"/>
        <v>11</v>
      </c>
    </row>
    <row r="1508" spans="2:10" ht="15" hidden="1" x14ac:dyDescent="0.25">
      <c r="B1508">
        <v>6330</v>
      </c>
      <c r="C1508">
        <v>5050</v>
      </c>
      <c r="D1508" t="s">
        <v>36</v>
      </c>
      <c r="E1508">
        <v>101</v>
      </c>
      <c r="F1508" t="s">
        <v>56</v>
      </c>
      <c r="G1508" s="16">
        <v>41949</v>
      </c>
      <c r="H1508">
        <v>8531</v>
      </c>
      <c r="I1508" s="11">
        <f t="shared" si="46"/>
        <v>2014</v>
      </c>
      <c r="J1508" s="11">
        <f t="shared" si="47"/>
        <v>11</v>
      </c>
    </row>
    <row r="1509" spans="2:10" ht="15" hidden="1" x14ac:dyDescent="0.25">
      <c r="B1509">
        <v>6331</v>
      </c>
      <c r="C1509">
        <v>5020</v>
      </c>
      <c r="D1509" t="s">
        <v>24</v>
      </c>
      <c r="E1509">
        <v>101</v>
      </c>
      <c r="F1509" t="s">
        <v>56</v>
      </c>
      <c r="G1509" s="16">
        <v>41960</v>
      </c>
      <c r="H1509">
        <v>8571</v>
      </c>
      <c r="I1509" s="11">
        <f t="shared" si="46"/>
        <v>2014</v>
      </c>
      <c r="J1509" s="11">
        <f t="shared" si="47"/>
        <v>11</v>
      </c>
    </row>
    <row r="1510" spans="2:10" ht="15" hidden="1" x14ac:dyDescent="0.25">
      <c r="B1510">
        <v>6332</v>
      </c>
      <c r="C1510">
        <v>5054</v>
      </c>
      <c r="D1510" t="s">
        <v>35</v>
      </c>
      <c r="E1510">
        <v>101</v>
      </c>
      <c r="F1510" t="s">
        <v>56</v>
      </c>
      <c r="G1510" s="16">
        <v>41970</v>
      </c>
      <c r="H1510">
        <v>5632</v>
      </c>
      <c r="I1510" s="11">
        <f t="shared" si="46"/>
        <v>2014</v>
      </c>
      <c r="J1510" s="11">
        <f t="shared" si="47"/>
        <v>11</v>
      </c>
    </row>
    <row r="1511" spans="2:10" ht="15" hidden="1" x14ac:dyDescent="0.25">
      <c r="B1511">
        <v>6333</v>
      </c>
      <c r="C1511">
        <v>5041</v>
      </c>
      <c r="D1511" t="s">
        <v>26</v>
      </c>
      <c r="E1511">
        <v>101</v>
      </c>
      <c r="F1511" t="s">
        <v>56</v>
      </c>
      <c r="G1511" s="16">
        <v>41962</v>
      </c>
      <c r="H1511">
        <v>3822</v>
      </c>
      <c r="I1511" s="11">
        <f t="shared" si="46"/>
        <v>2014</v>
      </c>
      <c r="J1511" s="11">
        <f t="shared" si="47"/>
        <v>11</v>
      </c>
    </row>
    <row r="1512" spans="2:10" ht="15" hidden="1" x14ac:dyDescent="0.25">
      <c r="B1512">
        <v>6334</v>
      </c>
      <c r="C1512">
        <v>5040</v>
      </c>
      <c r="D1512" t="s">
        <v>34</v>
      </c>
      <c r="E1512">
        <v>101</v>
      </c>
      <c r="F1512" t="s">
        <v>56</v>
      </c>
      <c r="G1512" s="16">
        <v>41947</v>
      </c>
      <c r="H1512">
        <v>4965</v>
      </c>
      <c r="I1512" s="11">
        <f t="shared" si="46"/>
        <v>2014</v>
      </c>
      <c r="J1512" s="11">
        <f t="shared" si="47"/>
        <v>11</v>
      </c>
    </row>
    <row r="1513" spans="2:10" ht="15" hidden="1" x14ac:dyDescent="0.25">
      <c r="B1513">
        <v>6335</v>
      </c>
      <c r="C1513">
        <v>5056</v>
      </c>
      <c r="D1513" t="s">
        <v>33</v>
      </c>
      <c r="E1513">
        <v>101</v>
      </c>
      <c r="F1513" t="s">
        <v>56</v>
      </c>
      <c r="G1513" s="16">
        <v>41944</v>
      </c>
      <c r="H1513">
        <v>9495</v>
      </c>
      <c r="I1513" s="11">
        <f t="shared" si="46"/>
        <v>2014</v>
      </c>
      <c r="J1513" s="11">
        <f t="shared" si="47"/>
        <v>11</v>
      </c>
    </row>
    <row r="1514" spans="2:10" ht="15" hidden="1" x14ac:dyDescent="0.25">
      <c r="B1514">
        <v>6336</v>
      </c>
      <c r="C1514">
        <v>5021</v>
      </c>
      <c r="D1514" t="s">
        <v>29</v>
      </c>
      <c r="E1514">
        <v>101</v>
      </c>
      <c r="F1514" t="s">
        <v>56</v>
      </c>
      <c r="G1514" s="16">
        <v>41945</v>
      </c>
      <c r="H1514">
        <v>9398</v>
      </c>
      <c r="I1514" s="11">
        <f t="shared" si="46"/>
        <v>2014</v>
      </c>
      <c r="J1514" s="11">
        <f t="shared" si="47"/>
        <v>11</v>
      </c>
    </row>
    <row r="1515" spans="2:10" ht="15" hidden="1" x14ac:dyDescent="0.25">
      <c r="B1515">
        <v>6337</v>
      </c>
      <c r="C1515">
        <v>5022</v>
      </c>
      <c r="D1515" t="s">
        <v>31</v>
      </c>
      <c r="E1515">
        <v>101</v>
      </c>
      <c r="F1515" t="s">
        <v>56</v>
      </c>
      <c r="G1515" s="16">
        <v>41965</v>
      </c>
      <c r="H1515">
        <v>2096</v>
      </c>
      <c r="I1515" s="11">
        <f t="shared" si="46"/>
        <v>2014</v>
      </c>
      <c r="J1515" s="11">
        <f t="shared" si="47"/>
        <v>11</v>
      </c>
    </row>
    <row r="1516" spans="2:10" ht="15" hidden="1" x14ac:dyDescent="0.25">
      <c r="B1516">
        <v>6338</v>
      </c>
      <c r="C1516">
        <v>5051</v>
      </c>
      <c r="D1516" t="s">
        <v>28</v>
      </c>
      <c r="E1516">
        <v>101</v>
      </c>
      <c r="F1516" t="s">
        <v>56</v>
      </c>
      <c r="G1516" s="16">
        <v>41958</v>
      </c>
      <c r="H1516">
        <v>5124</v>
      </c>
      <c r="I1516" s="11">
        <f t="shared" si="46"/>
        <v>2014</v>
      </c>
      <c r="J1516" s="11">
        <f t="shared" si="47"/>
        <v>11</v>
      </c>
    </row>
    <row r="1517" spans="2:10" ht="15" hidden="1" x14ac:dyDescent="0.25">
      <c r="B1517">
        <v>6339</v>
      </c>
      <c r="C1517">
        <v>5030</v>
      </c>
      <c r="D1517" t="s">
        <v>32</v>
      </c>
      <c r="E1517">
        <v>101</v>
      </c>
      <c r="F1517" t="s">
        <v>56</v>
      </c>
      <c r="G1517" s="16">
        <v>41947</v>
      </c>
      <c r="H1517">
        <v>8021</v>
      </c>
      <c r="I1517" s="11">
        <f t="shared" si="46"/>
        <v>2014</v>
      </c>
      <c r="J1517" s="11">
        <f t="shared" si="47"/>
        <v>11</v>
      </c>
    </row>
    <row r="1518" spans="2:10" ht="15" hidden="1" x14ac:dyDescent="0.25">
      <c r="B1518">
        <v>6340</v>
      </c>
      <c r="C1518">
        <v>5055</v>
      </c>
      <c r="D1518" t="s">
        <v>25</v>
      </c>
      <c r="E1518">
        <v>101</v>
      </c>
      <c r="F1518" t="s">
        <v>56</v>
      </c>
      <c r="G1518" s="16">
        <v>41961</v>
      </c>
      <c r="H1518">
        <v>1888</v>
      </c>
      <c r="I1518" s="11">
        <f t="shared" si="46"/>
        <v>2014</v>
      </c>
      <c r="J1518" s="11">
        <f t="shared" si="47"/>
        <v>11</v>
      </c>
    </row>
    <row r="1519" spans="2:10" ht="15" hidden="1" x14ac:dyDescent="0.25">
      <c r="B1519">
        <v>6341</v>
      </c>
      <c r="C1519">
        <v>5053</v>
      </c>
      <c r="D1519" t="s">
        <v>27</v>
      </c>
      <c r="E1519">
        <v>101</v>
      </c>
      <c r="F1519" t="s">
        <v>56</v>
      </c>
      <c r="G1519" s="16">
        <v>41953</v>
      </c>
      <c r="H1519">
        <v>6551</v>
      </c>
      <c r="I1519" s="11">
        <f t="shared" si="46"/>
        <v>2014</v>
      </c>
      <c r="J1519" s="11">
        <f t="shared" si="47"/>
        <v>11</v>
      </c>
    </row>
    <row r="1520" spans="2:10" ht="15" x14ac:dyDescent="0.25">
      <c r="B1520">
        <v>6342</v>
      </c>
      <c r="C1520">
        <v>5052</v>
      </c>
      <c r="D1520" t="s">
        <v>30</v>
      </c>
      <c r="E1520">
        <v>400</v>
      </c>
      <c r="F1520" t="s">
        <v>49</v>
      </c>
      <c r="G1520" s="16">
        <v>41951</v>
      </c>
      <c r="H1520">
        <v>4217</v>
      </c>
      <c r="I1520" s="11">
        <f t="shared" si="46"/>
        <v>2014</v>
      </c>
      <c r="J1520" s="11">
        <f t="shared" si="47"/>
        <v>11</v>
      </c>
    </row>
    <row r="1521" spans="2:10" ht="15" x14ac:dyDescent="0.25">
      <c r="B1521">
        <v>6343</v>
      </c>
      <c r="C1521">
        <v>5050</v>
      </c>
      <c r="D1521" t="s">
        <v>36</v>
      </c>
      <c r="E1521">
        <v>400</v>
      </c>
      <c r="F1521" t="s">
        <v>49</v>
      </c>
      <c r="G1521" s="16">
        <v>41964</v>
      </c>
      <c r="H1521">
        <v>1000</v>
      </c>
      <c r="I1521" s="11">
        <f t="shared" si="46"/>
        <v>2014</v>
      </c>
      <c r="J1521" s="11">
        <f t="shared" si="47"/>
        <v>11</v>
      </c>
    </row>
    <row r="1522" spans="2:10" ht="15" x14ac:dyDescent="0.25">
      <c r="B1522">
        <v>6344</v>
      </c>
      <c r="C1522">
        <v>5020</v>
      </c>
      <c r="D1522" t="s">
        <v>24</v>
      </c>
      <c r="E1522">
        <v>400</v>
      </c>
      <c r="F1522" t="s">
        <v>49</v>
      </c>
      <c r="G1522" s="16">
        <v>41964</v>
      </c>
      <c r="H1522">
        <v>9603</v>
      </c>
      <c r="I1522" s="11">
        <f t="shared" si="46"/>
        <v>2014</v>
      </c>
      <c r="J1522" s="11">
        <f t="shared" si="47"/>
        <v>11</v>
      </c>
    </row>
    <row r="1523" spans="2:10" ht="15" x14ac:dyDescent="0.25">
      <c r="B1523">
        <v>6345</v>
      </c>
      <c r="C1523">
        <v>5054</v>
      </c>
      <c r="D1523" t="s">
        <v>35</v>
      </c>
      <c r="E1523">
        <v>400</v>
      </c>
      <c r="F1523" t="s">
        <v>49</v>
      </c>
      <c r="G1523" s="16">
        <v>41961</v>
      </c>
      <c r="H1523">
        <v>9804</v>
      </c>
      <c r="I1523" s="11">
        <f t="shared" si="46"/>
        <v>2014</v>
      </c>
      <c r="J1523" s="11">
        <f t="shared" si="47"/>
        <v>11</v>
      </c>
    </row>
    <row r="1524" spans="2:10" ht="15" x14ac:dyDescent="0.25">
      <c r="B1524">
        <v>6346</v>
      </c>
      <c r="C1524">
        <v>5041</v>
      </c>
      <c r="D1524" t="s">
        <v>26</v>
      </c>
      <c r="E1524">
        <v>400</v>
      </c>
      <c r="F1524" t="s">
        <v>49</v>
      </c>
      <c r="G1524" s="16">
        <v>41949</v>
      </c>
      <c r="H1524">
        <v>5915</v>
      </c>
      <c r="I1524" s="11">
        <f t="shared" si="46"/>
        <v>2014</v>
      </c>
      <c r="J1524" s="11">
        <f t="shared" si="47"/>
        <v>11</v>
      </c>
    </row>
    <row r="1525" spans="2:10" ht="15" x14ac:dyDescent="0.25">
      <c r="B1525">
        <v>6347</v>
      </c>
      <c r="C1525">
        <v>5040</v>
      </c>
      <c r="D1525" t="s">
        <v>34</v>
      </c>
      <c r="E1525">
        <v>400</v>
      </c>
      <c r="F1525" t="s">
        <v>49</v>
      </c>
      <c r="G1525" s="16">
        <v>41950</v>
      </c>
      <c r="H1525">
        <v>3386</v>
      </c>
      <c r="I1525" s="11">
        <f t="shared" si="46"/>
        <v>2014</v>
      </c>
      <c r="J1525" s="11">
        <f t="shared" si="47"/>
        <v>11</v>
      </c>
    </row>
    <row r="1526" spans="2:10" ht="15" x14ac:dyDescent="0.25">
      <c r="B1526">
        <v>6348</v>
      </c>
      <c r="C1526">
        <v>5056</v>
      </c>
      <c r="D1526" t="s">
        <v>33</v>
      </c>
      <c r="E1526">
        <v>400</v>
      </c>
      <c r="F1526" t="s">
        <v>49</v>
      </c>
      <c r="G1526" s="16">
        <v>41945</v>
      </c>
      <c r="H1526">
        <v>7000</v>
      </c>
      <c r="I1526" s="11">
        <f t="shared" si="46"/>
        <v>2014</v>
      </c>
      <c r="J1526" s="11">
        <f t="shared" si="47"/>
        <v>11</v>
      </c>
    </row>
    <row r="1527" spans="2:10" ht="15" x14ac:dyDescent="0.25">
      <c r="B1527">
        <v>6349</v>
      </c>
      <c r="C1527">
        <v>5021</v>
      </c>
      <c r="D1527" t="s">
        <v>29</v>
      </c>
      <c r="E1527">
        <v>400</v>
      </c>
      <c r="F1527" t="s">
        <v>49</v>
      </c>
      <c r="G1527" s="16">
        <v>41955</v>
      </c>
      <c r="H1527">
        <v>2206</v>
      </c>
      <c r="I1527" s="11">
        <f t="shared" si="46"/>
        <v>2014</v>
      </c>
      <c r="J1527" s="11">
        <f t="shared" si="47"/>
        <v>11</v>
      </c>
    </row>
    <row r="1528" spans="2:10" ht="15" x14ac:dyDescent="0.25">
      <c r="B1528">
        <v>6350</v>
      </c>
      <c r="C1528">
        <v>5022</v>
      </c>
      <c r="D1528" t="s">
        <v>31</v>
      </c>
      <c r="E1528">
        <v>400</v>
      </c>
      <c r="F1528" t="s">
        <v>49</v>
      </c>
      <c r="G1528" s="16">
        <v>41954</v>
      </c>
      <c r="H1528">
        <v>9484</v>
      </c>
      <c r="I1528" s="11">
        <f t="shared" si="46"/>
        <v>2014</v>
      </c>
      <c r="J1528" s="11">
        <f t="shared" si="47"/>
        <v>11</v>
      </c>
    </row>
    <row r="1529" spans="2:10" ht="15" x14ac:dyDescent="0.25">
      <c r="B1529">
        <v>6351</v>
      </c>
      <c r="C1529">
        <v>5051</v>
      </c>
      <c r="D1529" t="s">
        <v>28</v>
      </c>
      <c r="E1529">
        <v>400</v>
      </c>
      <c r="F1529" t="s">
        <v>49</v>
      </c>
      <c r="G1529" s="16">
        <v>41957</v>
      </c>
      <c r="H1529">
        <v>6269</v>
      </c>
      <c r="I1529" s="11">
        <f t="shared" si="46"/>
        <v>2014</v>
      </c>
      <c r="J1529" s="11">
        <f t="shared" si="47"/>
        <v>11</v>
      </c>
    </row>
    <row r="1530" spans="2:10" ht="15" x14ac:dyDescent="0.25">
      <c r="B1530">
        <v>6352</v>
      </c>
      <c r="C1530">
        <v>5030</v>
      </c>
      <c r="D1530" t="s">
        <v>32</v>
      </c>
      <c r="E1530">
        <v>400</v>
      </c>
      <c r="F1530" t="s">
        <v>49</v>
      </c>
      <c r="G1530" s="16">
        <v>41960</v>
      </c>
      <c r="H1530">
        <v>6900</v>
      </c>
      <c r="I1530" s="11">
        <f t="shared" si="46"/>
        <v>2014</v>
      </c>
      <c r="J1530" s="11">
        <f t="shared" si="47"/>
        <v>11</v>
      </c>
    </row>
    <row r="1531" spans="2:10" ht="15" x14ac:dyDescent="0.25">
      <c r="B1531">
        <v>6353</v>
      </c>
      <c r="C1531">
        <v>5055</v>
      </c>
      <c r="D1531" t="s">
        <v>25</v>
      </c>
      <c r="E1531">
        <v>400</v>
      </c>
      <c r="F1531" t="s">
        <v>49</v>
      </c>
      <c r="G1531" s="16">
        <v>41959</v>
      </c>
      <c r="H1531">
        <v>5152</v>
      </c>
      <c r="I1531" s="11">
        <f t="shared" si="46"/>
        <v>2014</v>
      </c>
      <c r="J1531" s="11">
        <f t="shared" si="47"/>
        <v>11</v>
      </c>
    </row>
    <row r="1532" spans="2:10" ht="15" x14ac:dyDescent="0.25">
      <c r="B1532">
        <v>6354</v>
      </c>
      <c r="C1532">
        <v>5053</v>
      </c>
      <c r="D1532" t="s">
        <v>27</v>
      </c>
      <c r="E1532">
        <v>400</v>
      </c>
      <c r="F1532" t="s">
        <v>49</v>
      </c>
      <c r="G1532" s="16">
        <v>41958</v>
      </c>
      <c r="H1532">
        <v>9080</v>
      </c>
      <c r="I1532" s="11">
        <f t="shared" si="46"/>
        <v>2014</v>
      </c>
      <c r="J1532" s="11">
        <f t="shared" si="47"/>
        <v>11</v>
      </c>
    </row>
    <row r="1533" spans="2:10" ht="15" hidden="1" x14ac:dyDescent="0.25">
      <c r="B1533">
        <v>6355</v>
      </c>
      <c r="C1533">
        <v>5052</v>
      </c>
      <c r="D1533" t="s">
        <v>30</v>
      </c>
      <c r="E1533">
        <v>305</v>
      </c>
      <c r="F1533" t="s">
        <v>34</v>
      </c>
      <c r="G1533" s="16">
        <v>41961</v>
      </c>
      <c r="H1533">
        <v>5475</v>
      </c>
      <c r="I1533" s="11">
        <f t="shared" si="46"/>
        <v>2014</v>
      </c>
      <c r="J1533" s="11">
        <f t="shared" si="47"/>
        <v>11</v>
      </c>
    </row>
    <row r="1534" spans="2:10" ht="15" hidden="1" x14ac:dyDescent="0.25">
      <c r="B1534">
        <v>6356</v>
      </c>
      <c r="C1534">
        <v>5050</v>
      </c>
      <c r="D1534" t="s">
        <v>36</v>
      </c>
      <c r="E1534">
        <v>305</v>
      </c>
      <c r="F1534" t="s">
        <v>34</v>
      </c>
      <c r="G1534" s="16">
        <v>41954</v>
      </c>
      <c r="H1534">
        <v>7905</v>
      </c>
      <c r="I1534" s="11">
        <f t="shared" si="46"/>
        <v>2014</v>
      </c>
      <c r="J1534" s="11">
        <f t="shared" si="47"/>
        <v>11</v>
      </c>
    </row>
    <row r="1535" spans="2:10" ht="15" hidden="1" x14ac:dyDescent="0.25">
      <c r="B1535">
        <v>6357</v>
      </c>
      <c r="C1535">
        <v>5020</v>
      </c>
      <c r="D1535" t="s">
        <v>24</v>
      </c>
      <c r="E1535">
        <v>305</v>
      </c>
      <c r="F1535" t="s">
        <v>34</v>
      </c>
      <c r="G1535" s="16">
        <v>41949</v>
      </c>
      <c r="H1535">
        <v>2081</v>
      </c>
      <c r="I1535" s="11">
        <f t="shared" si="46"/>
        <v>2014</v>
      </c>
      <c r="J1535" s="11">
        <f t="shared" si="47"/>
        <v>11</v>
      </c>
    </row>
    <row r="1536" spans="2:10" ht="15" hidden="1" x14ac:dyDescent="0.25">
      <c r="B1536">
        <v>6358</v>
      </c>
      <c r="C1536">
        <v>5054</v>
      </c>
      <c r="D1536" t="s">
        <v>35</v>
      </c>
      <c r="E1536">
        <v>305</v>
      </c>
      <c r="F1536" t="s">
        <v>34</v>
      </c>
      <c r="G1536" s="16">
        <v>41951</v>
      </c>
      <c r="H1536">
        <v>5216</v>
      </c>
      <c r="I1536" s="11">
        <f t="shared" si="46"/>
        <v>2014</v>
      </c>
      <c r="J1536" s="11">
        <f t="shared" si="47"/>
        <v>11</v>
      </c>
    </row>
    <row r="1537" spans="2:10" ht="15" hidden="1" x14ac:dyDescent="0.25">
      <c r="B1537">
        <v>6359</v>
      </c>
      <c r="C1537">
        <v>5041</v>
      </c>
      <c r="D1537" t="s">
        <v>26</v>
      </c>
      <c r="E1537">
        <v>305</v>
      </c>
      <c r="F1537" t="s">
        <v>34</v>
      </c>
      <c r="G1537" s="16">
        <v>41948</v>
      </c>
      <c r="H1537">
        <v>1706</v>
      </c>
      <c r="I1537" s="11">
        <f t="shared" si="46"/>
        <v>2014</v>
      </c>
      <c r="J1537" s="11">
        <f t="shared" si="47"/>
        <v>11</v>
      </c>
    </row>
    <row r="1538" spans="2:10" ht="15" hidden="1" x14ac:dyDescent="0.25">
      <c r="B1538">
        <v>6360</v>
      </c>
      <c r="C1538">
        <v>5040</v>
      </c>
      <c r="D1538" t="s">
        <v>34</v>
      </c>
      <c r="E1538">
        <v>305</v>
      </c>
      <c r="F1538" t="s">
        <v>34</v>
      </c>
      <c r="G1538" s="16">
        <v>41954</v>
      </c>
      <c r="H1538">
        <v>9819</v>
      </c>
      <c r="I1538" s="11">
        <f t="shared" si="46"/>
        <v>2014</v>
      </c>
      <c r="J1538" s="11">
        <f t="shared" si="47"/>
        <v>11</v>
      </c>
    </row>
    <row r="1539" spans="2:10" ht="15" hidden="1" x14ac:dyDescent="0.25">
      <c r="B1539">
        <v>6361</v>
      </c>
      <c r="C1539">
        <v>5056</v>
      </c>
      <c r="D1539" t="s">
        <v>33</v>
      </c>
      <c r="E1539">
        <v>305</v>
      </c>
      <c r="F1539" t="s">
        <v>34</v>
      </c>
      <c r="G1539" s="16">
        <v>41964</v>
      </c>
      <c r="H1539">
        <v>2782</v>
      </c>
      <c r="I1539" s="11">
        <f t="shared" si="46"/>
        <v>2014</v>
      </c>
      <c r="J1539" s="11">
        <f t="shared" si="47"/>
        <v>11</v>
      </c>
    </row>
    <row r="1540" spans="2:10" ht="15" hidden="1" x14ac:dyDescent="0.25">
      <c r="B1540">
        <v>6362</v>
      </c>
      <c r="C1540">
        <v>5021</v>
      </c>
      <c r="D1540" t="s">
        <v>29</v>
      </c>
      <c r="E1540">
        <v>305</v>
      </c>
      <c r="F1540" t="s">
        <v>34</v>
      </c>
      <c r="G1540" s="16">
        <v>41961</v>
      </c>
      <c r="H1540">
        <v>5345</v>
      </c>
      <c r="I1540" s="11">
        <f t="shared" si="46"/>
        <v>2014</v>
      </c>
      <c r="J1540" s="11">
        <f t="shared" si="47"/>
        <v>11</v>
      </c>
    </row>
    <row r="1541" spans="2:10" ht="15" hidden="1" x14ac:dyDescent="0.25">
      <c r="B1541">
        <v>6363</v>
      </c>
      <c r="C1541">
        <v>5022</v>
      </c>
      <c r="D1541" t="s">
        <v>31</v>
      </c>
      <c r="E1541">
        <v>305</v>
      </c>
      <c r="F1541" t="s">
        <v>34</v>
      </c>
      <c r="G1541" s="16">
        <v>41966</v>
      </c>
      <c r="H1541">
        <v>4341</v>
      </c>
      <c r="I1541" s="11">
        <f t="shared" si="46"/>
        <v>2014</v>
      </c>
      <c r="J1541" s="11">
        <f t="shared" si="47"/>
        <v>11</v>
      </c>
    </row>
    <row r="1542" spans="2:10" ht="15" hidden="1" x14ac:dyDescent="0.25">
      <c r="B1542">
        <v>6364</v>
      </c>
      <c r="C1542">
        <v>5051</v>
      </c>
      <c r="D1542" t="s">
        <v>28</v>
      </c>
      <c r="E1542">
        <v>305</v>
      </c>
      <c r="F1542" t="s">
        <v>34</v>
      </c>
      <c r="G1542" s="16">
        <v>41951</v>
      </c>
      <c r="H1542">
        <v>4614</v>
      </c>
      <c r="I1542" s="11">
        <f t="shared" si="46"/>
        <v>2014</v>
      </c>
      <c r="J1542" s="11">
        <f t="shared" si="47"/>
        <v>11</v>
      </c>
    </row>
    <row r="1543" spans="2:10" ht="15" hidden="1" x14ac:dyDescent="0.25">
      <c r="B1543">
        <v>6365</v>
      </c>
      <c r="C1543">
        <v>5030</v>
      </c>
      <c r="D1543" t="s">
        <v>32</v>
      </c>
      <c r="E1543">
        <v>305</v>
      </c>
      <c r="F1543" t="s">
        <v>34</v>
      </c>
      <c r="G1543" s="16">
        <v>41951</v>
      </c>
      <c r="H1543">
        <v>6566</v>
      </c>
      <c r="I1543" s="11">
        <f t="shared" si="46"/>
        <v>2014</v>
      </c>
      <c r="J1543" s="11">
        <f t="shared" si="47"/>
        <v>11</v>
      </c>
    </row>
    <row r="1544" spans="2:10" ht="15" hidden="1" x14ac:dyDescent="0.25">
      <c r="B1544">
        <v>6366</v>
      </c>
      <c r="C1544">
        <v>5055</v>
      </c>
      <c r="D1544" t="s">
        <v>25</v>
      </c>
      <c r="E1544">
        <v>305</v>
      </c>
      <c r="F1544" t="s">
        <v>34</v>
      </c>
      <c r="G1544" s="16">
        <v>41947</v>
      </c>
      <c r="H1544">
        <v>2078</v>
      </c>
      <c r="I1544" s="11">
        <f t="shared" si="46"/>
        <v>2014</v>
      </c>
      <c r="J1544" s="11">
        <f t="shared" si="47"/>
        <v>11</v>
      </c>
    </row>
    <row r="1545" spans="2:10" ht="15" hidden="1" x14ac:dyDescent="0.25">
      <c r="B1545">
        <v>6367</v>
      </c>
      <c r="C1545">
        <v>5053</v>
      </c>
      <c r="D1545" t="s">
        <v>27</v>
      </c>
      <c r="E1545">
        <v>305</v>
      </c>
      <c r="F1545" t="s">
        <v>34</v>
      </c>
      <c r="G1545" s="16">
        <v>41949</v>
      </c>
      <c r="H1545">
        <v>6059</v>
      </c>
      <c r="I1545" s="11">
        <f t="shared" si="46"/>
        <v>2014</v>
      </c>
      <c r="J1545" s="11">
        <f t="shared" si="47"/>
        <v>11</v>
      </c>
    </row>
    <row r="1546" spans="2:10" ht="15" hidden="1" x14ac:dyDescent="0.25">
      <c r="B1546">
        <v>6368</v>
      </c>
      <c r="C1546">
        <v>5052</v>
      </c>
      <c r="D1546" t="s">
        <v>30</v>
      </c>
      <c r="E1546">
        <v>102</v>
      </c>
      <c r="F1546" t="s">
        <v>55</v>
      </c>
      <c r="G1546" s="16">
        <v>41951</v>
      </c>
      <c r="H1546">
        <v>8458</v>
      </c>
      <c r="I1546" s="11">
        <f t="shared" si="46"/>
        <v>2014</v>
      </c>
      <c r="J1546" s="11">
        <f t="shared" si="47"/>
        <v>11</v>
      </c>
    </row>
    <row r="1547" spans="2:10" ht="15" hidden="1" x14ac:dyDescent="0.25">
      <c r="B1547">
        <v>6369</v>
      </c>
      <c r="C1547">
        <v>5050</v>
      </c>
      <c r="D1547" t="s">
        <v>36</v>
      </c>
      <c r="E1547">
        <v>102</v>
      </c>
      <c r="F1547" t="s">
        <v>55</v>
      </c>
      <c r="G1547" s="16">
        <v>41958</v>
      </c>
      <c r="H1547">
        <v>8381</v>
      </c>
      <c r="I1547" s="11">
        <f t="shared" si="46"/>
        <v>2014</v>
      </c>
      <c r="J1547" s="11">
        <f t="shared" si="47"/>
        <v>11</v>
      </c>
    </row>
    <row r="1548" spans="2:10" ht="15" hidden="1" x14ac:dyDescent="0.25">
      <c r="B1548">
        <v>6370</v>
      </c>
      <c r="C1548">
        <v>5020</v>
      </c>
      <c r="D1548" t="s">
        <v>24</v>
      </c>
      <c r="E1548">
        <v>102</v>
      </c>
      <c r="F1548" t="s">
        <v>55</v>
      </c>
      <c r="G1548" s="16">
        <v>41965</v>
      </c>
      <c r="H1548">
        <v>7757</v>
      </c>
      <c r="I1548" s="11">
        <f t="shared" ref="I1548:I1611" si="48">YEAR(G1548)</f>
        <v>2014</v>
      </c>
      <c r="J1548" s="11">
        <f t="shared" ref="J1548:J1611" si="49">MONTH(G1548)</f>
        <v>11</v>
      </c>
    </row>
    <row r="1549" spans="2:10" ht="15" hidden="1" x14ac:dyDescent="0.25">
      <c r="B1549">
        <v>6371</v>
      </c>
      <c r="C1549">
        <v>5054</v>
      </c>
      <c r="D1549" t="s">
        <v>35</v>
      </c>
      <c r="E1549">
        <v>102</v>
      </c>
      <c r="F1549" t="s">
        <v>55</v>
      </c>
      <c r="G1549" s="16">
        <v>41957</v>
      </c>
      <c r="H1549">
        <v>5309</v>
      </c>
      <c r="I1549" s="11">
        <f t="shared" si="48"/>
        <v>2014</v>
      </c>
      <c r="J1549" s="11">
        <f t="shared" si="49"/>
        <v>11</v>
      </c>
    </row>
    <row r="1550" spans="2:10" ht="15" hidden="1" x14ac:dyDescent="0.25">
      <c r="B1550">
        <v>6372</v>
      </c>
      <c r="C1550">
        <v>5041</v>
      </c>
      <c r="D1550" t="s">
        <v>26</v>
      </c>
      <c r="E1550">
        <v>102</v>
      </c>
      <c r="F1550" t="s">
        <v>55</v>
      </c>
      <c r="G1550" s="16">
        <v>41957</v>
      </c>
      <c r="H1550">
        <v>9795</v>
      </c>
      <c r="I1550" s="11">
        <f t="shared" si="48"/>
        <v>2014</v>
      </c>
      <c r="J1550" s="11">
        <f t="shared" si="49"/>
        <v>11</v>
      </c>
    </row>
    <row r="1551" spans="2:10" ht="15" hidden="1" x14ac:dyDescent="0.25">
      <c r="B1551">
        <v>6373</v>
      </c>
      <c r="C1551">
        <v>5040</v>
      </c>
      <c r="D1551" t="s">
        <v>34</v>
      </c>
      <c r="E1551">
        <v>102</v>
      </c>
      <c r="F1551" t="s">
        <v>55</v>
      </c>
      <c r="G1551" s="16">
        <v>41970</v>
      </c>
      <c r="H1551">
        <v>8219</v>
      </c>
      <c r="I1551" s="11">
        <f t="shared" si="48"/>
        <v>2014</v>
      </c>
      <c r="J1551" s="11">
        <f t="shared" si="49"/>
        <v>11</v>
      </c>
    </row>
    <row r="1552" spans="2:10" ht="15" hidden="1" x14ac:dyDescent="0.25">
      <c r="B1552">
        <v>6374</v>
      </c>
      <c r="C1552">
        <v>5056</v>
      </c>
      <c r="D1552" t="s">
        <v>33</v>
      </c>
      <c r="E1552">
        <v>102</v>
      </c>
      <c r="F1552" t="s">
        <v>55</v>
      </c>
      <c r="G1552" s="16">
        <v>41959</v>
      </c>
      <c r="H1552">
        <v>2461</v>
      </c>
      <c r="I1552" s="11">
        <f t="shared" si="48"/>
        <v>2014</v>
      </c>
      <c r="J1552" s="11">
        <f t="shared" si="49"/>
        <v>11</v>
      </c>
    </row>
    <row r="1553" spans="2:10" ht="15" hidden="1" x14ac:dyDescent="0.25">
      <c r="B1553">
        <v>6375</v>
      </c>
      <c r="C1553">
        <v>5021</v>
      </c>
      <c r="D1553" t="s">
        <v>29</v>
      </c>
      <c r="E1553">
        <v>102</v>
      </c>
      <c r="F1553" t="s">
        <v>55</v>
      </c>
      <c r="G1553" s="16">
        <v>41960</v>
      </c>
      <c r="H1553">
        <v>4197</v>
      </c>
      <c r="I1553" s="11">
        <f t="shared" si="48"/>
        <v>2014</v>
      </c>
      <c r="J1553" s="11">
        <f t="shared" si="49"/>
        <v>11</v>
      </c>
    </row>
    <row r="1554" spans="2:10" ht="15" hidden="1" x14ac:dyDescent="0.25">
      <c r="B1554">
        <v>6376</v>
      </c>
      <c r="C1554">
        <v>5022</v>
      </c>
      <c r="D1554" t="s">
        <v>31</v>
      </c>
      <c r="E1554">
        <v>102</v>
      </c>
      <c r="F1554" t="s">
        <v>55</v>
      </c>
      <c r="G1554" s="16">
        <v>41966</v>
      </c>
      <c r="H1554">
        <v>5641</v>
      </c>
      <c r="I1554" s="11">
        <f t="shared" si="48"/>
        <v>2014</v>
      </c>
      <c r="J1554" s="11">
        <f t="shared" si="49"/>
        <v>11</v>
      </c>
    </row>
    <row r="1555" spans="2:10" ht="15" hidden="1" x14ac:dyDescent="0.25">
      <c r="B1555">
        <v>6377</v>
      </c>
      <c r="C1555">
        <v>5051</v>
      </c>
      <c r="D1555" t="s">
        <v>28</v>
      </c>
      <c r="E1555">
        <v>102</v>
      </c>
      <c r="F1555" t="s">
        <v>55</v>
      </c>
      <c r="G1555" s="16">
        <v>41972</v>
      </c>
      <c r="H1555">
        <v>3110</v>
      </c>
      <c r="I1555" s="11">
        <f t="shared" si="48"/>
        <v>2014</v>
      </c>
      <c r="J1555" s="11">
        <f t="shared" si="49"/>
        <v>11</v>
      </c>
    </row>
    <row r="1556" spans="2:10" ht="15" hidden="1" x14ac:dyDescent="0.25">
      <c r="B1556">
        <v>6378</v>
      </c>
      <c r="C1556">
        <v>5030</v>
      </c>
      <c r="D1556" t="s">
        <v>32</v>
      </c>
      <c r="E1556">
        <v>102</v>
      </c>
      <c r="F1556" t="s">
        <v>55</v>
      </c>
      <c r="G1556" s="16">
        <v>41945</v>
      </c>
      <c r="H1556">
        <v>1413</v>
      </c>
      <c r="I1556" s="11">
        <f t="shared" si="48"/>
        <v>2014</v>
      </c>
      <c r="J1556" s="11">
        <f t="shared" si="49"/>
        <v>11</v>
      </c>
    </row>
    <row r="1557" spans="2:10" ht="15" hidden="1" x14ac:dyDescent="0.25">
      <c r="B1557">
        <v>6379</v>
      </c>
      <c r="C1557">
        <v>5055</v>
      </c>
      <c r="D1557" t="s">
        <v>25</v>
      </c>
      <c r="E1557">
        <v>102</v>
      </c>
      <c r="F1557" t="s">
        <v>55</v>
      </c>
      <c r="G1557" s="16">
        <v>41953</v>
      </c>
      <c r="H1557">
        <v>5503</v>
      </c>
      <c r="I1557" s="11">
        <f t="shared" si="48"/>
        <v>2014</v>
      </c>
      <c r="J1557" s="11">
        <f t="shared" si="49"/>
        <v>11</v>
      </c>
    </row>
    <row r="1558" spans="2:10" ht="15" hidden="1" x14ac:dyDescent="0.25">
      <c r="B1558">
        <v>6380</v>
      </c>
      <c r="C1558">
        <v>5053</v>
      </c>
      <c r="D1558" t="s">
        <v>27</v>
      </c>
      <c r="E1558">
        <v>102</v>
      </c>
      <c r="F1558" t="s">
        <v>55</v>
      </c>
      <c r="G1558" s="16">
        <v>41967</v>
      </c>
      <c r="H1558">
        <v>2171</v>
      </c>
      <c r="I1558" s="11">
        <f t="shared" si="48"/>
        <v>2014</v>
      </c>
      <c r="J1558" s="11">
        <f t="shared" si="49"/>
        <v>11</v>
      </c>
    </row>
    <row r="1559" spans="2:10" ht="15" hidden="1" x14ac:dyDescent="0.25">
      <c r="B1559">
        <v>6381</v>
      </c>
      <c r="C1559">
        <v>5052</v>
      </c>
      <c r="D1559" t="s">
        <v>30</v>
      </c>
      <c r="E1559">
        <v>206</v>
      </c>
      <c r="F1559" t="s">
        <v>54</v>
      </c>
      <c r="G1559" s="16">
        <v>41946</v>
      </c>
      <c r="H1559">
        <v>6841</v>
      </c>
      <c r="I1559" s="11">
        <f t="shared" si="48"/>
        <v>2014</v>
      </c>
      <c r="J1559" s="11">
        <f t="shared" si="49"/>
        <v>11</v>
      </c>
    </row>
    <row r="1560" spans="2:10" ht="15" hidden="1" x14ac:dyDescent="0.25">
      <c r="B1560">
        <v>6382</v>
      </c>
      <c r="C1560">
        <v>5050</v>
      </c>
      <c r="D1560" t="s">
        <v>36</v>
      </c>
      <c r="E1560">
        <v>206</v>
      </c>
      <c r="F1560" t="s">
        <v>54</v>
      </c>
      <c r="G1560" s="16">
        <v>41963</v>
      </c>
      <c r="H1560">
        <v>9959</v>
      </c>
      <c r="I1560" s="11">
        <f t="shared" si="48"/>
        <v>2014</v>
      </c>
      <c r="J1560" s="11">
        <f t="shared" si="49"/>
        <v>11</v>
      </c>
    </row>
    <row r="1561" spans="2:10" ht="15" hidden="1" x14ac:dyDescent="0.25">
      <c r="B1561">
        <v>6383</v>
      </c>
      <c r="C1561">
        <v>5020</v>
      </c>
      <c r="D1561" t="s">
        <v>24</v>
      </c>
      <c r="E1561">
        <v>206</v>
      </c>
      <c r="F1561" t="s">
        <v>54</v>
      </c>
      <c r="G1561" s="16">
        <v>41954</v>
      </c>
      <c r="H1561">
        <v>2051</v>
      </c>
      <c r="I1561" s="11">
        <f t="shared" si="48"/>
        <v>2014</v>
      </c>
      <c r="J1561" s="11">
        <f t="shared" si="49"/>
        <v>11</v>
      </c>
    </row>
    <row r="1562" spans="2:10" ht="15" hidden="1" x14ac:dyDescent="0.25">
      <c r="B1562">
        <v>6384</v>
      </c>
      <c r="C1562">
        <v>5054</v>
      </c>
      <c r="D1562" t="s">
        <v>35</v>
      </c>
      <c r="E1562">
        <v>206</v>
      </c>
      <c r="F1562" t="s">
        <v>54</v>
      </c>
      <c r="G1562" s="16">
        <v>41944</v>
      </c>
      <c r="H1562">
        <v>6285</v>
      </c>
      <c r="I1562" s="11">
        <f t="shared" si="48"/>
        <v>2014</v>
      </c>
      <c r="J1562" s="11">
        <f t="shared" si="49"/>
        <v>11</v>
      </c>
    </row>
    <row r="1563" spans="2:10" ht="15" hidden="1" x14ac:dyDescent="0.25">
      <c r="B1563">
        <v>6385</v>
      </c>
      <c r="C1563">
        <v>5041</v>
      </c>
      <c r="D1563" t="s">
        <v>26</v>
      </c>
      <c r="E1563">
        <v>206</v>
      </c>
      <c r="F1563" t="s">
        <v>54</v>
      </c>
      <c r="G1563" s="16">
        <v>41953</v>
      </c>
      <c r="H1563">
        <v>5754</v>
      </c>
      <c r="I1563" s="11">
        <f t="shared" si="48"/>
        <v>2014</v>
      </c>
      <c r="J1563" s="11">
        <f t="shared" si="49"/>
        <v>11</v>
      </c>
    </row>
    <row r="1564" spans="2:10" ht="15" hidden="1" x14ac:dyDescent="0.25">
      <c r="B1564">
        <v>6386</v>
      </c>
      <c r="C1564">
        <v>5040</v>
      </c>
      <c r="D1564" t="s">
        <v>34</v>
      </c>
      <c r="E1564">
        <v>206</v>
      </c>
      <c r="F1564" t="s">
        <v>54</v>
      </c>
      <c r="G1564" s="16">
        <v>41965</v>
      </c>
      <c r="H1564">
        <v>5412</v>
      </c>
      <c r="I1564" s="11">
        <f t="shared" si="48"/>
        <v>2014</v>
      </c>
      <c r="J1564" s="11">
        <f t="shared" si="49"/>
        <v>11</v>
      </c>
    </row>
    <row r="1565" spans="2:10" ht="15" hidden="1" x14ac:dyDescent="0.25">
      <c r="B1565">
        <v>6387</v>
      </c>
      <c r="C1565">
        <v>5056</v>
      </c>
      <c r="D1565" t="s">
        <v>33</v>
      </c>
      <c r="E1565">
        <v>206</v>
      </c>
      <c r="F1565" t="s">
        <v>54</v>
      </c>
      <c r="G1565" s="16">
        <v>41953</v>
      </c>
      <c r="H1565">
        <v>2705</v>
      </c>
      <c r="I1565" s="11">
        <f t="shared" si="48"/>
        <v>2014</v>
      </c>
      <c r="J1565" s="11">
        <f t="shared" si="49"/>
        <v>11</v>
      </c>
    </row>
    <row r="1566" spans="2:10" ht="15" hidden="1" x14ac:dyDescent="0.25">
      <c r="B1566">
        <v>6388</v>
      </c>
      <c r="C1566">
        <v>5021</v>
      </c>
      <c r="D1566" t="s">
        <v>29</v>
      </c>
      <c r="E1566">
        <v>206</v>
      </c>
      <c r="F1566" t="s">
        <v>54</v>
      </c>
      <c r="G1566" s="16">
        <v>41963</v>
      </c>
      <c r="H1566">
        <v>7273</v>
      </c>
      <c r="I1566" s="11">
        <f t="shared" si="48"/>
        <v>2014</v>
      </c>
      <c r="J1566" s="11">
        <f t="shared" si="49"/>
        <v>11</v>
      </c>
    </row>
    <row r="1567" spans="2:10" ht="15" hidden="1" x14ac:dyDescent="0.25">
      <c r="B1567">
        <v>6389</v>
      </c>
      <c r="C1567">
        <v>5022</v>
      </c>
      <c r="D1567" t="s">
        <v>31</v>
      </c>
      <c r="E1567">
        <v>206</v>
      </c>
      <c r="F1567" t="s">
        <v>54</v>
      </c>
      <c r="G1567" s="16">
        <v>41971</v>
      </c>
      <c r="H1567">
        <v>9740</v>
      </c>
      <c r="I1567" s="11">
        <f t="shared" si="48"/>
        <v>2014</v>
      </c>
      <c r="J1567" s="11">
        <f t="shared" si="49"/>
        <v>11</v>
      </c>
    </row>
    <row r="1568" spans="2:10" ht="15" hidden="1" x14ac:dyDescent="0.25">
      <c r="B1568">
        <v>6390</v>
      </c>
      <c r="C1568">
        <v>5051</v>
      </c>
      <c r="D1568" t="s">
        <v>28</v>
      </c>
      <c r="E1568">
        <v>206</v>
      </c>
      <c r="F1568" t="s">
        <v>54</v>
      </c>
      <c r="G1568" s="16">
        <v>41969</v>
      </c>
      <c r="H1568">
        <v>2724</v>
      </c>
      <c r="I1568" s="11">
        <f t="shared" si="48"/>
        <v>2014</v>
      </c>
      <c r="J1568" s="11">
        <f t="shared" si="49"/>
        <v>11</v>
      </c>
    </row>
    <row r="1569" spans="2:10" ht="15" hidden="1" x14ac:dyDescent="0.25">
      <c r="B1569">
        <v>6391</v>
      </c>
      <c r="C1569">
        <v>5030</v>
      </c>
      <c r="D1569" t="s">
        <v>32</v>
      </c>
      <c r="E1569">
        <v>206</v>
      </c>
      <c r="F1569" t="s">
        <v>54</v>
      </c>
      <c r="G1569" s="16">
        <v>41973</v>
      </c>
      <c r="H1569">
        <v>2661</v>
      </c>
      <c r="I1569" s="11">
        <f t="shared" si="48"/>
        <v>2014</v>
      </c>
      <c r="J1569" s="11">
        <f t="shared" si="49"/>
        <v>11</v>
      </c>
    </row>
    <row r="1570" spans="2:10" ht="15" hidden="1" x14ac:dyDescent="0.25">
      <c r="B1570">
        <v>6392</v>
      </c>
      <c r="C1570">
        <v>5055</v>
      </c>
      <c r="D1570" t="s">
        <v>25</v>
      </c>
      <c r="E1570">
        <v>206</v>
      </c>
      <c r="F1570" t="s">
        <v>54</v>
      </c>
      <c r="G1570" s="16">
        <v>41951</v>
      </c>
      <c r="H1570">
        <v>4339</v>
      </c>
      <c r="I1570" s="11">
        <f t="shared" si="48"/>
        <v>2014</v>
      </c>
      <c r="J1570" s="11">
        <f t="shared" si="49"/>
        <v>11</v>
      </c>
    </row>
    <row r="1571" spans="2:10" ht="15" hidden="1" x14ac:dyDescent="0.25">
      <c r="B1571">
        <v>6393</v>
      </c>
      <c r="C1571">
        <v>5053</v>
      </c>
      <c r="D1571" t="s">
        <v>27</v>
      </c>
      <c r="E1571">
        <v>206</v>
      </c>
      <c r="F1571" t="s">
        <v>54</v>
      </c>
      <c r="G1571" s="16">
        <v>41963</v>
      </c>
      <c r="H1571">
        <v>2610</v>
      </c>
      <c r="I1571" s="11">
        <f t="shared" si="48"/>
        <v>2014</v>
      </c>
      <c r="J1571" s="11">
        <f t="shared" si="49"/>
        <v>11</v>
      </c>
    </row>
    <row r="1572" spans="2:10" ht="15" hidden="1" x14ac:dyDescent="0.25">
      <c r="B1572">
        <v>6394</v>
      </c>
      <c r="C1572">
        <v>5052</v>
      </c>
      <c r="D1572" t="s">
        <v>30</v>
      </c>
      <c r="E1572">
        <v>202</v>
      </c>
      <c r="F1572" t="s">
        <v>62</v>
      </c>
      <c r="G1572" s="16">
        <v>41990</v>
      </c>
      <c r="H1572">
        <v>432</v>
      </c>
      <c r="I1572" s="11">
        <f t="shared" si="48"/>
        <v>2014</v>
      </c>
      <c r="J1572" s="11">
        <f t="shared" si="49"/>
        <v>12</v>
      </c>
    </row>
    <row r="1573" spans="2:10" ht="15" hidden="1" x14ac:dyDescent="0.25">
      <c r="B1573">
        <v>6395</v>
      </c>
      <c r="C1573">
        <v>5050</v>
      </c>
      <c r="D1573" t="s">
        <v>36</v>
      </c>
      <c r="E1573">
        <v>202</v>
      </c>
      <c r="F1573" t="s">
        <v>62</v>
      </c>
      <c r="G1573" s="16">
        <v>41998</v>
      </c>
      <c r="H1573">
        <v>4164</v>
      </c>
      <c r="I1573" s="11">
        <f t="shared" si="48"/>
        <v>2014</v>
      </c>
      <c r="J1573" s="11">
        <f t="shared" si="49"/>
        <v>12</v>
      </c>
    </row>
    <row r="1574" spans="2:10" ht="15" hidden="1" x14ac:dyDescent="0.25">
      <c r="B1574">
        <v>6396</v>
      </c>
      <c r="C1574">
        <v>5020</v>
      </c>
      <c r="D1574" t="s">
        <v>24</v>
      </c>
      <c r="E1574">
        <v>202</v>
      </c>
      <c r="F1574" t="s">
        <v>62</v>
      </c>
      <c r="G1574" s="16">
        <v>41987</v>
      </c>
      <c r="H1574">
        <v>9583</v>
      </c>
      <c r="I1574" s="11">
        <f t="shared" si="48"/>
        <v>2014</v>
      </c>
      <c r="J1574" s="11">
        <f t="shared" si="49"/>
        <v>12</v>
      </c>
    </row>
    <row r="1575" spans="2:10" ht="15" hidden="1" x14ac:dyDescent="0.25">
      <c r="B1575">
        <v>6397</v>
      </c>
      <c r="C1575">
        <v>5054</v>
      </c>
      <c r="D1575" t="s">
        <v>35</v>
      </c>
      <c r="E1575">
        <v>202</v>
      </c>
      <c r="F1575" t="s">
        <v>62</v>
      </c>
      <c r="G1575" s="16">
        <v>41993</v>
      </c>
      <c r="H1575">
        <v>9671</v>
      </c>
      <c r="I1575" s="11">
        <f t="shared" si="48"/>
        <v>2014</v>
      </c>
      <c r="J1575" s="11">
        <f t="shared" si="49"/>
        <v>12</v>
      </c>
    </row>
    <row r="1576" spans="2:10" ht="15" hidden="1" x14ac:dyDescent="0.25">
      <c r="B1576">
        <v>6398</v>
      </c>
      <c r="C1576">
        <v>5041</v>
      </c>
      <c r="D1576" t="s">
        <v>26</v>
      </c>
      <c r="E1576">
        <v>202</v>
      </c>
      <c r="F1576" t="s">
        <v>62</v>
      </c>
      <c r="G1576" s="16">
        <v>41988</v>
      </c>
      <c r="H1576">
        <v>5437</v>
      </c>
      <c r="I1576" s="11">
        <f t="shared" si="48"/>
        <v>2014</v>
      </c>
      <c r="J1576" s="11">
        <f t="shared" si="49"/>
        <v>12</v>
      </c>
    </row>
    <row r="1577" spans="2:10" ht="15" hidden="1" x14ac:dyDescent="0.25">
      <c r="B1577">
        <v>6399</v>
      </c>
      <c r="C1577">
        <v>5040</v>
      </c>
      <c r="D1577" t="s">
        <v>34</v>
      </c>
      <c r="E1577">
        <v>202</v>
      </c>
      <c r="F1577" t="s">
        <v>62</v>
      </c>
      <c r="G1577" s="16">
        <v>42003</v>
      </c>
      <c r="H1577">
        <v>8626</v>
      </c>
      <c r="I1577" s="11">
        <f t="shared" si="48"/>
        <v>2014</v>
      </c>
      <c r="J1577" s="11">
        <f t="shared" si="49"/>
        <v>12</v>
      </c>
    </row>
    <row r="1578" spans="2:10" ht="15" hidden="1" x14ac:dyDescent="0.25">
      <c r="B1578">
        <v>6400</v>
      </c>
      <c r="C1578">
        <v>5056</v>
      </c>
      <c r="D1578" t="s">
        <v>33</v>
      </c>
      <c r="E1578">
        <v>202</v>
      </c>
      <c r="F1578" t="s">
        <v>62</v>
      </c>
      <c r="G1578" s="16">
        <v>41977</v>
      </c>
      <c r="H1578">
        <v>5487</v>
      </c>
      <c r="I1578" s="11">
        <f t="shared" si="48"/>
        <v>2014</v>
      </c>
      <c r="J1578" s="11">
        <f t="shared" si="49"/>
        <v>12</v>
      </c>
    </row>
    <row r="1579" spans="2:10" ht="15" hidden="1" x14ac:dyDescent="0.25">
      <c r="B1579">
        <v>6401</v>
      </c>
      <c r="C1579">
        <v>5021</v>
      </c>
      <c r="D1579" t="s">
        <v>29</v>
      </c>
      <c r="E1579">
        <v>202</v>
      </c>
      <c r="F1579" t="s">
        <v>62</v>
      </c>
      <c r="G1579" s="16">
        <v>41997</v>
      </c>
      <c r="H1579">
        <v>5087</v>
      </c>
      <c r="I1579" s="11">
        <f t="shared" si="48"/>
        <v>2014</v>
      </c>
      <c r="J1579" s="11">
        <f t="shared" si="49"/>
        <v>12</v>
      </c>
    </row>
    <row r="1580" spans="2:10" ht="15" hidden="1" x14ac:dyDescent="0.25">
      <c r="B1580">
        <v>6402</v>
      </c>
      <c r="C1580">
        <v>5022</v>
      </c>
      <c r="D1580" t="s">
        <v>31</v>
      </c>
      <c r="E1580">
        <v>202</v>
      </c>
      <c r="F1580" t="s">
        <v>62</v>
      </c>
      <c r="G1580" s="16">
        <v>41978</v>
      </c>
      <c r="H1580">
        <v>5380</v>
      </c>
      <c r="I1580" s="11">
        <f t="shared" si="48"/>
        <v>2014</v>
      </c>
      <c r="J1580" s="11">
        <f t="shared" si="49"/>
        <v>12</v>
      </c>
    </row>
    <row r="1581" spans="2:10" ht="15" hidden="1" x14ac:dyDescent="0.25">
      <c r="B1581">
        <v>6403</v>
      </c>
      <c r="C1581">
        <v>5051</v>
      </c>
      <c r="D1581" t="s">
        <v>28</v>
      </c>
      <c r="E1581">
        <v>202</v>
      </c>
      <c r="F1581" t="s">
        <v>62</v>
      </c>
      <c r="G1581" s="16">
        <v>41990</v>
      </c>
      <c r="H1581">
        <v>1672</v>
      </c>
      <c r="I1581" s="11">
        <f t="shared" si="48"/>
        <v>2014</v>
      </c>
      <c r="J1581" s="11">
        <f t="shared" si="49"/>
        <v>12</v>
      </c>
    </row>
    <row r="1582" spans="2:10" ht="15" hidden="1" x14ac:dyDescent="0.25">
      <c r="B1582">
        <v>6404</v>
      </c>
      <c r="C1582">
        <v>5030</v>
      </c>
      <c r="D1582" t="s">
        <v>32</v>
      </c>
      <c r="E1582">
        <v>202</v>
      </c>
      <c r="F1582" t="s">
        <v>62</v>
      </c>
      <c r="G1582" s="16">
        <v>41989</v>
      </c>
      <c r="H1582">
        <v>5171</v>
      </c>
      <c r="I1582" s="11">
        <f t="shared" si="48"/>
        <v>2014</v>
      </c>
      <c r="J1582" s="11">
        <f t="shared" si="49"/>
        <v>12</v>
      </c>
    </row>
    <row r="1583" spans="2:10" ht="15" hidden="1" x14ac:dyDescent="0.25">
      <c r="B1583">
        <v>6405</v>
      </c>
      <c r="C1583">
        <v>5055</v>
      </c>
      <c r="D1583" t="s">
        <v>25</v>
      </c>
      <c r="E1583">
        <v>202</v>
      </c>
      <c r="F1583" t="s">
        <v>62</v>
      </c>
      <c r="G1583" s="16">
        <v>41988</v>
      </c>
      <c r="H1583">
        <v>7869</v>
      </c>
      <c r="I1583" s="11">
        <f t="shared" si="48"/>
        <v>2014</v>
      </c>
      <c r="J1583" s="11">
        <f t="shared" si="49"/>
        <v>12</v>
      </c>
    </row>
    <row r="1584" spans="2:10" ht="15" hidden="1" x14ac:dyDescent="0.25">
      <c r="B1584">
        <v>6406</v>
      </c>
      <c r="C1584">
        <v>5053</v>
      </c>
      <c r="D1584" t="s">
        <v>27</v>
      </c>
      <c r="E1584">
        <v>202</v>
      </c>
      <c r="F1584" t="s">
        <v>62</v>
      </c>
      <c r="G1584" s="16">
        <v>41990</v>
      </c>
      <c r="H1584">
        <v>3430</v>
      </c>
      <c r="I1584" s="11">
        <f t="shared" si="48"/>
        <v>2014</v>
      </c>
      <c r="J1584" s="11">
        <f t="shared" si="49"/>
        <v>12</v>
      </c>
    </row>
    <row r="1585" spans="2:10" ht="15" hidden="1" x14ac:dyDescent="0.25">
      <c r="B1585">
        <v>6407</v>
      </c>
      <c r="C1585">
        <v>5052</v>
      </c>
      <c r="D1585" t="s">
        <v>30</v>
      </c>
      <c r="E1585">
        <v>301</v>
      </c>
      <c r="F1585" t="s">
        <v>61</v>
      </c>
      <c r="G1585" s="16">
        <v>41983</v>
      </c>
      <c r="H1585">
        <v>3409</v>
      </c>
      <c r="I1585" s="11">
        <f t="shared" si="48"/>
        <v>2014</v>
      </c>
      <c r="J1585" s="11">
        <f t="shared" si="49"/>
        <v>12</v>
      </c>
    </row>
    <row r="1586" spans="2:10" ht="15" hidden="1" x14ac:dyDescent="0.25">
      <c r="B1586">
        <v>6408</v>
      </c>
      <c r="C1586">
        <v>5050</v>
      </c>
      <c r="D1586" t="s">
        <v>36</v>
      </c>
      <c r="E1586">
        <v>301</v>
      </c>
      <c r="F1586" t="s">
        <v>61</v>
      </c>
      <c r="G1586" s="16">
        <v>42000</v>
      </c>
      <c r="H1586">
        <v>8538</v>
      </c>
      <c r="I1586" s="11">
        <f t="shared" si="48"/>
        <v>2014</v>
      </c>
      <c r="J1586" s="11">
        <f t="shared" si="49"/>
        <v>12</v>
      </c>
    </row>
    <row r="1587" spans="2:10" ht="15" hidden="1" x14ac:dyDescent="0.25">
      <c r="B1587">
        <v>6409</v>
      </c>
      <c r="C1587">
        <v>5020</v>
      </c>
      <c r="D1587" t="s">
        <v>24</v>
      </c>
      <c r="E1587">
        <v>301</v>
      </c>
      <c r="F1587" t="s">
        <v>61</v>
      </c>
      <c r="G1587" s="16">
        <v>41979</v>
      </c>
      <c r="H1587">
        <v>6856</v>
      </c>
      <c r="I1587" s="11">
        <f t="shared" si="48"/>
        <v>2014</v>
      </c>
      <c r="J1587" s="11">
        <f t="shared" si="49"/>
        <v>12</v>
      </c>
    </row>
    <row r="1588" spans="2:10" ht="15" hidden="1" x14ac:dyDescent="0.25">
      <c r="B1588">
        <v>6410</v>
      </c>
      <c r="C1588">
        <v>5054</v>
      </c>
      <c r="D1588" t="s">
        <v>35</v>
      </c>
      <c r="E1588">
        <v>301</v>
      </c>
      <c r="F1588" t="s">
        <v>61</v>
      </c>
      <c r="G1588" s="16">
        <v>41980</v>
      </c>
      <c r="H1588">
        <v>188</v>
      </c>
      <c r="I1588" s="11">
        <f t="shared" si="48"/>
        <v>2014</v>
      </c>
      <c r="J1588" s="11">
        <f t="shared" si="49"/>
        <v>12</v>
      </c>
    </row>
    <row r="1589" spans="2:10" ht="15" hidden="1" x14ac:dyDescent="0.25">
      <c r="B1589">
        <v>6411</v>
      </c>
      <c r="C1589">
        <v>5041</v>
      </c>
      <c r="D1589" t="s">
        <v>26</v>
      </c>
      <c r="E1589">
        <v>301</v>
      </c>
      <c r="F1589" t="s">
        <v>61</v>
      </c>
      <c r="G1589" s="16">
        <v>41999</v>
      </c>
      <c r="H1589">
        <v>638</v>
      </c>
      <c r="I1589" s="11">
        <f t="shared" si="48"/>
        <v>2014</v>
      </c>
      <c r="J1589" s="11">
        <f t="shared" si="49"/>
        <v>12</v>
      </c>
    </row>
    <row r="1590" spans="2:10" ht="15" hidden="1" x14ac:dyDescent="0.25">
      <c r="B1590">
        <v>6412</v>
      </c>
      <c r="C1590">
        <v>5040</v>
      </c>
      <c r="D1590" t="s">
        <v>34</v>
      </c>
      <c r="E1590">
        <v>301</v>
      </c>
      <c r="F1590" t="s">
        <v>61</v>
      </c>
      <c r="G1590" s="16">
        <v>41978</v>
      </c>
      <c r="H1590">
        <v>1934</v>
      </c>
      <c r="I1590" s="11">
        <f t="shared" si="48"/>
        <v>2014</v>
      </c>
      <c r="J1590" s="11">
        <f t="shared" si="49"/>
        <v>12</v>
      </c>
    </row>
    <row r="1591" spans="2:10" ht="15" hidden="1" x14ac:dyDescent="0.25">
      <c r="B1591">
        <v>6413</v>
      </c>
      <c r="C1591">
        <v>5056</v>
      </c>
      <c r="D1591" t="s">
        <v>33</v>
      </c>
      <c r="E1591">
        <v>301</v>
      </c>
      <c r="F1591" t="s">
        <v>61</v>
      </c>
      <c r="G1591" s="16">
        <v>42000</v>
      </c>
      <c r="H1591">
        <v>3268</v>
      </c>
      <c r="I1591" s="11">
        <f t="shared" si="48"/>
        <v>2014</v>
      </c>
      <c r="J1591" s="11">
        <f t="shared" si="49"/>
        <v>12</v>
      </c>
    </row>
    <row r="1592" spans="2:10" ht="15" hidden="1" x14ac:dyDescent="0.25">
      <c r="B1592">
        <v>6414</v>
      </c>
      <c r="C1592">
        <v>5021</v>
      </c>
      <c r="D1592" t="s">
        <v>29</v>
      </c>
      <c r="E1592">
        <v>301</v>
      </c>
      <c r="F1592" t="s">
        <v>61</v>
      </c>
      <c r="G1592" s="16">
        <v>41987</v>
      </c>
      <c r="H1592">
        <v>2559</v>
      </c>
      <c r="I1592" s="11">
        <f t="shared" si="48"/>
        <v>2014</v>
      </c>
      <c r="J1592" s="11">
        <f t="shared" si="49"/>
        <v>12</v>
      </c>
    </row>
    <row r="1593" spans="2:10" ht="15" hidden="1" x14ac:dyDescent="0.25">
      <c r="B1593">
        <v>6415</v>
      </c>
      <c r="C1593">
        <v>5022</v>
      </c>
      <c r="D1593" t="s">
        <v>31</v>
      </c>
      <c r="E1593">
        <v>301</v>
      </c>
      <c r="F1593" t="s">
        <v>61</v>
      </c>
      <c r="G1593" s="16">
        <v>41985</v>
      </c>
      <c r="H1593">
        <v>3441</v>
      </c>
      <c r="I1593" s="11">
        <f t="shared" si="48"/>
        <v>2014</v>
      </c>
      <c r="J1593" s="11">
        <f t="shared" si="49"/>
        <v>12</v>
      </c>
    </row>
    <row r="1594" spans="2:10" ht="15" hidden="1" x14ac:dyDescent="0.25">
      <c r="B1594">
        <v>6416</v>
      </c>
      <c r="C1594">
        <v>5051</v>
      </c>
      <c r="D1594" t="s">
        <v>28</v>
      </c>
      <c r="E1594">
        <v>301</v>
      </c>
      <c r="F1594" t="s">
        <v>61</v>
      </c>
      <c r="G1594" s="16">
        <v>42000</v>
      </c>
      <c r="H1594">
        <v>4329</v>
      </c>
      <c r="I1594" s="11">
        <f t="shared" si="48"/>
        <v>2014</v>
      </c>
      <c r="J1594" s="11">
        <f t="shared" si="49"/>
        <v>12</v>
      </c>
    </row>
    <row r="1595" spans="2:10" ht="15" hidden="1" x14ac:dyDescent="0.25">
      <c r="B1595">
        <v>6417</v>
      </c>
      <c r="C1595">
        <v>5030</v>
      </c>
      <c r="D1595" t="s">
        <v>32</v>
      </c>
      <c r="E1595">
        <v>301</v>
      </c>
      <c r="F1595" t="s">
        <v>61</v>
      </c>
      <c r="G1595" s="16">
        <v>41976</v>
      </c>
      <c r="H1595">
        <v>4026</v>
      </c>
      <c r="I1595" s="11">
        <f t="shared" si="48"/>
        <v>2014</v>
      </c>
      <c r="J1595" s="11">
        <f t="shared" si="49"/>
        <v>12</v>
      </c>
    </row>
    <row r="1596" spans="2:10" ht="15" hidden="1" x14ac:dyDescent="0.25">
      <c r="B1596">
        <v>6418</v>
      </c>
      <c r="C1596">
        <v>5055</v>
      </c>
      <c r="D1596" t="s">
        <v>25</v>
      </c>
      <c r="E1596">
        <v>301</v>
      </c>
      <c r="F1596" t="s">
        <v>61</v>
      </c>
      <c r="G1596" s="16">
        <v>41974</v>
      </c>
      <c r="H1596">
        <v>4758</v>
      </c>
      <c r="I1596" s="11">
        <f t="shared" si="48"/>
        <v>2014</v>
      </c>
      <c r="J1596" s="11">
        <f t="shared" si="49"/>
        <v>12</v>
      </c>
    </row>
    <row r="1597" spans="2:10" ht="15" hidden="1" x14ac:dyDescent="0.25">
      <c r="B1597">
        <v>6419</v>
      </c>
      <c r="C1597">
        <v>5053</v>
      </c>
      <c r="D1597" t="s">
        <v>27</v>
      </c>
      <c r="E1597">
        <v>301</v>
      </c>
      <c r="F1597" t="s">
        <v>61</v>
      </c>
      <c r="G1597" s="16">
        <v>41975</v>
      </c>
      <c r="H1597">
        <v>2304</v>
      </c>
      <c r="I1597" s="11">
        <f t="shared" si="48"/>
        <v>2014</v>
      </c>
      <c r="J1597" s="11">
        <f t="shared" si="49"/>
        <v>12</v>
      </c>
    </row>
    <row r="1598" spans="2:10" ht="15" hidden="1" x14ac:dyDescent="0.25">
      <c r="B1598">
        <v>6420</v>
      </c>
      <c r="C1598">
        <v>5052</v>
      </c>
      <c r="D1598" t="s">
        <v>30</v>
      </c>
      <c r="E1598">
        <v>100</v>
      </c>
      <c r="F1598" t="s">
        <v>60</v>
      </c>
      <c r="G1598" s="16">
        <v>41995</v>
      </c>
      <c r="H1598">
        <v>8593</v>
      </c>
      <c r="I1598" s="11">
        <f t="shared" si="48"/>
        <v>2014</v>
      </c>
      <c r="J1598" s="11">
        <f t="shared" si="49"/>
        <v>12</v>
      </c>
    </row>
    <row r="1599" spans="2:10" ht="15" hidden="1" x14ac:dyDescent="0.25">
      <c r="B1599">
        <v>6421</v>
      </c>
      <c r="C1599">
        <v>5050</v>
      </c>
      <c r="D1599" t="s">
        <v>36</v>
      </c>
      <c r="E1599">
        <v>100</v>
      </c>
      <c r="F1599" t="s">
        <v>60</v>
      </c>
      <c r="G1599" s="16">
        <v>42003</v>
      </c>
      <c r="H1599">
        <v>9433</v>
      </c>
      <c r="I1599" s="11">
        <f t="shared" si="48"/>
        <v>2014</v>
      </c>
      <c r="J1599" s="11">
        <f t="shared" si="49"/>
        <v>12</v>
      </c>
    </row>
    <row r="1600" spans="2:10" ht="15" hidden="1" x14ac:dyDescent="0.25">
      <c r="B1600">
        <v>6422</v>
      </c>
      <c r="C1600">
        <v>5020</v>
      </c>
      <c r="D1600" t="s">
        <v>24</v>
      </c>
      <c r="E1600">
        <v>100</v>
      </c>
      <c r="F1600" t="s">
        <v>60</v>
      </c>
      <c r="G1600" s="16">
        <v>41991</v>
      </c>
      <c r="H1600">
        <v>8741</v>
      </c>
      <c r="I1600" s="11">
        <f t="shared" si="48"/>
        <v>2014</v>
      </c>
      <c r="J1600" s="11">
        <f t="shared" si="49"/>
        <v>12</v>
      </c>
    </row>
    <row r="1601" spans="2:10" ht="15" hidden="1" x14ac:dyDescent="0.25">
      <c r="B1601">
        <v>6423</v>
      </c>
      <c r="C1601">
        <v>5054</v>
      </c>
      <c r="D1601" t="s">
        <v>35</v>
      </c>
      <c r="E1601">
        <v>100</v>
      </c>
      <c r="F1601" t="s">
        <v>60</v>
      </c>
      <c r="G1601" s="16">
        <v>42004</v>
      </c>
      <c r="H1601">
        <v>1615</v>
      </c>
      <c r="I1601" s="11">
        <f t="shared" si="48"/>
        <v>2014</v>
      </c>
      <c r="J1601" s="11">
        <f t="shared" si="49"/>
        <v>12</v>
      </c>
    </row>
    <row r="1602" spans="2:10" ht="15" hidden="1" x14ac:dyDescent="0.25">
      <c r="B1602">
        <v>6424</v>
      </c>
      <c r="C1602">
        <v>5041</v>
      </c>
      <c r="D1602" t="s">
        <v>26</v>
      </c>
      <c r="E1602">
        <v>100</v>
      </c>
      <c r="F1602" t="s">
        <v>60</v>
      </c>
      <c r="G1602" s="16">
        <v>41990</v>
      </c>
      <c r="H1602">
        <v>3290</v>
      </c>
      <c r="I1602" s="11">
        <f t="shared" si="48"/>
        <v>2014</v>
      </c>
      <c r="J1602" s="11">
        <f t="shared" si="49"/>
        <v>12</v>
      </c>
    </row>
    <row r="1603" spans="2:10" ht="15" hidden="1" x14ac:dyDescent="0.25">
      <c r="B1603">
        <v>6425</v>
      </c>
      <c r="C1603">
        <v>5040</v>
      </c>
      <c r="D1603" t="s">
        <v>34</v>
      </c>
      <c r="E1603">
        <v>100</v>
      </c>
      <c r="F1603" t="s">
        <v>60</v>
      </c>
      <c r="G1603" s="16">
        <v>41984</v>
      </c>
      <c r="H1603">
        <v>791</v>
      </c>
      <c r="I1603" s="11">
        <f t="shared" si="48"/>
        <v>2014</v>
      </c>
      <c r="J1603" s="11">
        <f t="shared" si="49"/>
        <v>12</v>
      </c>
    </row>
    <row r="1604" spans="2:10" ht="15" hidden="1" x14ac:dyDescent="0.25">
      <c r="B1604">
        <v>6426</v>
      </c>
      <c r="C1604">
        <v>5056</v>
      </c>
      <c r="D1604" t="s">
        <v>33</v>
      </c>
      <c r="E1604">
        <v>100</v>
      </c>
      <c r="F1604" t="s">
        <v>60</v>
      </c>
      <c r="G1604" s="16">
        <v>41988</v>
      </c>
      <c r="H1604">
        <v>970</v>
      </c>
      <c r="I1604" s="11">
        <f t="shared" si="48"/>
        <v>2014</v>
      </c>
      <c r="J1604" s="11">
        <f t="shared" si="49"/>
        <v>12</v>
      </c>
    </row>
    <row r="1605" spans="2:10" ht="15" hidden="1" x14ac:dyDescent="0.25">
      <c r="B1605">
        <v>6427</v>
      </c>
      <c r="C1605">
        <v>5021</v>
      </c>
      <c r="D1605" t="s">
        <v>29</v>
      </c>
      <c r="E1605">
        <v>100</v>
      </c>
      <c r="F1605" t="s">
        <v>60</v>
      </c>
      <c r="G1605" s="16">
        <v>41988</v>
      </c>
      <c r="H1605">
        <v>5030</v>
      </c>
      <c r="I1605" s="11">
        <f t="shared" si="48"/>
        <v>2014</v>
      </c>
      <c r="J1605" s="11">
        <f t="shared" si="49"/>
        <v>12</v>
      </c>
    </row>
    <row r="1606" spans="2:10" ht="15" hidden="1" x14ac:dyDescent="0.25">
      <c r="B1606">
        <v>6428</v>
      </c>
      <c r="C1606">
        <v>5022</v>
      </c>
      <c r="D1606" t="s">
        <v>31</v>
      </c>
      <c r="E1606">
        <v>100</v>
      </c>
      <c r="F1606" t="s">
        <v>60</v>
      </c>
      <c r="G1606" s="16">
        <v>41992</v>
      </c>
      <c r="H1606">
        <v>1199</v>
      </c>
      <c r="I1606" s="11">
        <f t="shared" si="48"/>
        <v>2014</v>
      </c>
      <c r="J1606" s="11">
        <f t="shared" si="49"/>
        <v>12</v>
      </c>
    </row>
    <row r="1607" spans="2:10" ht="15" hidden="1" x14ac:dyDescent="0.25">
      <c r="B1607">
        <v>6429</v>
      </c>
      <c r="C1607">
        <v>5051</v>
      </c>
      <c r="D1607" t="s">
        <v>28</v>
      </c>
      <c r="E1607">
        <v>100</v>
      </c>
      <c r="F1607" t="s">
        <v>60</v>
      </c>
      <c r="G1607" s="16">
        <v>41990</v>
      </c>
      <c r="H1607">
        <v>8129</v>
      </c>
      <c r="I1607" s="11">
        <f t="shared" si="48"/>
        <v>2014</v>
      </c>
      <c r="J1607" s="11">
        <f t="shared" si="49"/>
        <v>12</v>
      </c>
    </row>
    <row r="1608" spans="2:10" ht="15" hidden="1" x14ac:dyDescent="0.25">
      <c r="B1608">
        <v>6430</v>
      </c>
      <c r="C1608">
        <v>5030</v>
      </c>
      <c r="D1608" t="s">
        <v>32</v>
      </c>
      <c r="E1608">
        <v>100</v>
      </c>
      <c r="F1608" t="s">
        <v>60</v>
      </c>
      <c r="G1608" s="16">
        <v>41989</v>
      </c>
      <c r="H1608">
        <v>2414</v>
      </c>
      <c r="I1608" s="11">
        <f t="shared" si="48"/>
        <v>2014</v>
      </c>
      <c r="J1608" s="11">
        <f t="shared" si="49"/>
        <v>12</v>
      </c>
    </row>
    <row r="1609" spans="2:10" ht="15" hidden="1" x14ac:dyDescent="0.25">
      <c r="B1609">
        <v>6431</v>
      </c>
      <c r="C1609">
        <v>5055</v>
      </c>
      <c r="D1609" t="s">
        <v>25</v>
      </c>
      <c r="E1609">
        <v>100</v>
      </c>
      <c r="F1609" t="s">
        <v>60</v>
      </c>
      <c r="G1609" s="16">
        <v>41981</v>
      </c>
      <c r="H1609">
        <v>6925</v>
      </c>
      <c r="I1609" s="11">
        <f t="shared" si="48"/>
        <v>2014</v>
      </c>
      <c r="J1609" s="11">
        <f t="shared" si="49"/>
        <v>12</v>
      </c>
    </row>
    <row r="1610" spans="2:10" ht="15" hidden="1" x14ac:dyDescent="0.25">
      <c r="B1610">
        <v>6432</v>
      </c>
      <c r="C1610">
        <v>5053</v>
      </c>
      <c r="D1610" t="s">
        <v>27</v>
      </c>
      <c r="E1610">
        <v>100</v>
      </c>
      <c r="F1610" t="s">
        <v>60</v>
      </c>
      <c r="G1610" s="16">
        <v>41997</v>
      </c>
      <c r="H1610">
        <v>8378</v>
      </c>
      <c r="I1610" s="11">
        <f t="shared" si="48"/>
        <v>2014</v>
      </c>
      <c r="J1610" s="11">
        <f t="shared" si="49"/>
        <v>12</v>
      </c>
    </row>
    <row r="1611" spans="2:10" ht="15" hidden="1" x14ac:dyDescent="0.25">
      <c r="B1611">
        <v>6433</v>
      </c>
      <c r="C1611">
        <v>5052</v>
      </c>
      <c r="D1611" t="s">
        <v>30</v>
      </c>
      <c r="E1611">
        <v>200</v>
      </c>
      <c r="F1611" t="s">
        <v>59</v>
      </c>
      <c r="G1611" s="16">
        <v>41991</v>
      </c>
      <c r="H1611">
        <v>787</v>
      </c>
      <c r="I1611" s="11">
        <f t="shared" si="48"/>
        <v>2014</v>
      </c>
      <c r="J1611" s="11">
        <f t="shared" si="49"/>
        <v>12</v>
      </c>
    </row>
    <row r="1612" spans="2:10" ht="15" hidden="1" x14ac:dyDescent="0.25">
      <c r="B1612">
        <v>6434</v>
      </c>
      <c r="C1612">
        <v>5050</v>
      </c>
      <c r="D1612" t="s">
        <v>36</v>
      </c>
      <c r="E1612">
        <v>200</v>
      </c>
      <c r="F1612" t="s">
        <v>59</v>
      </c>
      <c r="G1612" s="16">
        <v>41995</v>
      </c>
      <c r="H1612">
        <v>2566</v>
      </c>
      <c r="I1612" s="11">
        <f t="shared" ref="I1612:I1675" si="50">YEAR(G1612)</f>
        <v>2014</v>
      </c>
      <c r="J1612" s="11">
        <f t="shared" ref="J1612:J1675" si="51">MONTH(G1612)</f>
        <v>12</v>
      </c>
    </row>
    <row r="1613" spans="2:10" ht="15" hidden="1" x14ac:dyDescent="0.25">
      <c r="B1613">
        <v>6435</v>
      </c>
      <c r="C1613">
        <v>5020</v>
      </c>
      <c r="D1613" t="s">
        <v>24</v>
      </c>
      <c r="E1613">
        <v>200</v>
      </c>
      <c r="F1613" t="s">
        <v>59</v>
      </c>
      <c r="G1613" s="16">
        <v>42004</v>
      </c>
      <c r="H1613">
        <v>9285</v>
      </c>
      <c r="I1613" s="11">
        <f t="shared" si="50"/>
        <v>2014</v>
      </c>
      <c r="J1613" s="11">
        <f t="shared" si="51"/>
        <v>12</v>
      </c>
    </row>
    <row r="1614" spans="2:10" ht="15" hidden="1" x14ac:dyDescent="0.25">
      <c r="B1614">
        <v>6436</v>
      </c>
      <c r="C1614">
        <v>5054</v>
      </c>
      <c r="D1614" t="s">
        <v>35</v>
      </c>
      <c r="E1614">
        <v>200</v>
      </c>
      <c r="F1614" t="s">
        <v>59</v>
      </c>
      <c r="G1614" s="16">
        <v>41985</v>
      </c>
      <c r="H1614">
        <v>3421</v>
      </c>
      <c r="I1614" s="11">
        <f t="shared" si="50"/>
        <v>2014</v>
      </c>
      <c r="J1614" s="11">
        <f t="shared" si="51"/>
        <v>12</v>
      </c>
    </row>
    <row r="1615" spans="2:10" ht="15" hidden="1" x14ac:dyDescent="0.25">
      <c r="B1615">
        <v>6437</v>
      </c>
      <c r="C1615">
        <v>5041</v>
      </c>
      <c r="D1615" t="s">
        <v>26</v>
      </c>
      <c r="E1615">
        <v>200</v>
      </c>
      <c r="F1615" t="s">
        <v>59</v>
      </c>
      <c r="G1615" s="16">
        <v>41998</v>
      </c>
      <c r="H1615">
        <v>7016</v>
      </c>
      <c r="I1615" s="11">
        <f t="shared" si="50"/>
        <v>2014</v>
      </c>
      <c r="J1615" s="11">
        <f t="shared" si="51"/>
        <v>12</v>
      </c>
    </row>
    <row r="1616" spans="2:10" ht="15" hidden="1" x14ac:dyDescent="0.25">
      <c r="B1616">
        <v>6438</v>
      </c>
      <c r="C1616">
        <v>5040</v>
      </c>
      <c r="D1616" t="s">
        <v>34</v>
      </c>
      <c r="E1616">
        <v>200</v>
      </c>
      <c r="F1616" t="s">
        <v>59</v>
      </c>
      <c r="G1616" s="16">
        <v>41981</v>
      </c>
      <c r="H1616">
        <v>3747</v>
      </c>
      <c r="I1616" s="11">
        <f t="shared" si="50"/>
        <v>2014</v>
      </c>
      <c r="J1616" s="11">
        <f t="shared" si="51"/>
        <v>12</v>
      </c>
    </row>
    <row r="1617" spans="2:10" ht="15" hidden="1" x14ac:dyDescent="0.25">
      <c r="B1617">
        <v>6439</v>
      </c>
      <c r="C1617">
        <v>5056</v>
      </c>
      <c r="D1617" t="s">
        <v>33</v>
      </c>
      <c r="E1617">
        <v>200</v>
      </c>
      <c r="F1617" t="s">
        <v>59</v>
      </c>
      <c r="G1617" s="16">
        <v>42003</v>
      </c>
      <c r="H1617">
        <v>7902</v>
      </c>
      <c r="I1617" s="11">
        <f t="shared" si="50"/>
        <v>2014</v>
      </c>
      <c r="J1617" s="11">
        <f t="shared" si="51"/>
        <v>12</v>
      </c>
    </row>
    <row r="1618" spans="2:10" ht="15" hidden="1" x14ac:dyDescent="0.25">
      <c r="B1618">
        <v>6440</v>
      </c>
      <c r="C1618">
        <v>5021</v>
      </c>
      <c r="D1618" t="s">
        <v>29</v>
      </c>
      <c r="E1618">
        <v>200</v>
      </c>
      <c r="F1618" t="s">
        <v>59</v>
      </c>
      <c r="G1618" s="16">
        <v>42003</v>
      </c>
      <c r="H1618">
        <v>7498</v>
      </c>
      <c r="I1618" s="11">
        <f t="shared" si="50"/>
        <v>2014</v>
      </c>
      <c r="J1618" s="11">
        <f t="shared" si="51"/>
        <v>12</v>
      </c>
    </row>
    <row r="1619" spans="2:10" ht="15" hidden="1" x14ac:dyDescent="0.25">
      <c r="B1619">
        <v>6441</v>
      </c>
      <c r="C1619">
        <v>5022</v>
      </c>
      <c r="D1619" t="s">
        <v>31</v>
      </c>
      <c r="E1619">
        <v>200</v>
      </c>
      <c r="F1619" t="s">
        <v>59</v>
      </c>
      <c r="G1619" s="16">
        <v>41986</v>
      </c>
      <c r="H1619">
        <v>3711</v>
      </c>
      <c r="I1619" s="11">
        <f t="shared" si="50"/>
        <v>2014</v>
      </c>
      <c r="J1619" s="11">
        <f t="shared" si="51"/>
        <v>12</v>
      </c>
    </row>
    <row r="1620" spans="2:10" ht="15" hidden="1" x14ac:dyDescent="0.25">
      <c r="B1620">
        <v>6442</v>
      </c>
      <c r="C1620">
        <v>5051</v>
      </c>
      <c r="D1620" t="s">
        <v>28</v>
      </c>
      <c r="E1620">
        <v>200</v>
      </c>
      <c r="F1620" t="s">
        <v>59</v>
      </c>
      <c r="G1620" s="16">
        <v>41978</v>
      </c>
      <c r="H1620">
        <v>7749</v>
      </c>
      <c r="I1620" s="11">
        <f t="shared" si="50"/>
        <v>2014</v>
      </c>
      <c r="J1620" s="11">
        <f t="shared" si="51"/>
        <v>12</v>
      </c>
    </row>
    <row r="1621" spans="2:10" ht="15" hidden="1" x14ac:dyDescent="0.25">
      <c r="B1621">
        <v>6443</v>
      </c>
      <c r="C1621">
        <v>5030</v>
      </c>
      <c r="D1621" t="s">
        <v>32</v>
      </c>
      <c r="E1621">
        <v>200</v>
      </c>
      <c r="F1621" t="s">
        <v>59</v>
      </c>
      <c r="G1621" s="16">
        <v>41981</v>
      </c>
      <c r="H1621">
        <v>9595</v>
      </c>
      <c r="I1621" s="11">
        <f t="shared" si="50"/>
        <v>2014</v>
      </c>
      <c r="J1621" s="11">
        <f t="shared" si="51"/>
        <v>12</v>
      </c>
    </row>
    <row r="1622" spans="2:10" ht="15" hidden="1" x14ac:dyDescent="0.25">
      <c r="B1622">
        <v>6444</v>
      </c>
      <c r="C1622">
        <v>5055</v>
      </c>
      <c r="D1622" t="s">
        <v>25</v>
      </c>
      <c r="E1622">
        <v>200</v>
      </c>
      <c r="F1622" t="s">
        <v>59</v>
      </c>
      <c r="G1622" s="16">
        <v>41999</v>
      </c>
      <c r="H1622">
        <v>7558</v>
      </c>
      <c r="I1622" s="11">
        <f t="shared" si="50"/>
        <v>2014</v>
      </c>
      <c r="J1622" s="11">
        <f t="shared" si="51"/>
        <v>12</v>
      </c>
    </row>
    <row r="1623" spans="2:10" ht="15" hidden="1" x14ac:dyDescent="0.25">
      <c r="B1623">
        <v>6445</v>
      </c>
      <c r="C1623">
        <v>5053</v>
      </c>
      <c r="D1623" t="s">
        <v>27</v>
      </c>
      <c r="E1623">
        <v>200</v>
      </c>
      <c r="F1623" t="s">
        <v>59</v>
      </c>
      <c r="G1623" s="16">
        <v>41975</v>
      </c>
      <c r="H1623">
        <v>7146</v>
      </c>
      <c r="I1623" s="11">
        <f t="shared" si="50"/>
        <v>2014</v>
      </c>
      <c r="J1623" s="11">
        <f t="shared" si="51"/>
        <v>12</v>
      </c>
    </row>
    <row r="1624" spans="2:10" ht="15" hidden="1" x14ac:dyDescent="0.25">
      <c r="B1624">
        <v>6446</v>
      </c>
      <c r="C1624">
        <v>5052</v>
      </c>
      <c r="D1624" t="s">
        <v>30</v>
      </c>
      <c r="E1624">
        <v>410</v>
      </c>
      <c r="F1624" t="s">
        <v>58</v>
      </c>
      <c r="G1624" s="16">
        <v>41993</v>
      </c>
      <c r="H1624">
        <v>4551</v>
      </c>
      <c r="I1624" s="11">
        <f t="shared" si="50"/>
        <v>2014</v>
      </c>
      <c r="J1624" s="11">
        <f t="shared" si="51"/>
        <v>12</v>
      </c>
    </row>
    <row r="1625" spans="2:10" ht="15" hidden="1" x14ac:dyDescent="0.25">
      <c r="B1625">
        <v>6447</v>
      </c>
      <c r="C1625">
        <v>5050</v>
      </c>
      <c r="D1625" t="s">
        <v>36</v>
      </c>
      <c r="E1625">
        <v>410</v>
      </c>
      <c r="F1625" t="s">
        <v>58</v>
      </c>
      <c r="G1625" s="16">
        <v>41983</v>
      </c>
      <c r="H1625">
        <v>9954</v>
      </c>
      <c r="I1625" s="11">
        <f t="shared" si="50"/>
        <v>2014</v>
      </c>
      <c r="J1625" s="11">
        <f t="shared" si="51"/>
        <v>12</v>
      </c>
    </row>
    <row r="1626" spans="2:10" ht="15" hidden="1" x14ac:dyDescent="0.25">
      <c r="B1626">
        <v>6448</v>
      </c>
      <c r="C1626">
        <v>5020</v>
      </c>
      <c r="D1626" t="s">
        <v>24</v>
      </c>
      <c r="E1626">
        <v>410</v>
      </c>
      <c r="F1626" t="s">
        <v>58</v>
      </c>
      <c r="G1626" s="16">
        <v>41987</v>
      </c>
      <c r="H1626">
        <v>7168</v>
      </c>
      <c r="I1626" s="11">
        <f t="shared" si="50"/>
        <v>2014</v>
      </c>
      <c r="J1626" s="11">
        <f t="shared" si="51"/>
        <v>12</v>
      </c>
    </row>
    <row r="1627" spans="2:10" ht="15" hidden="1" x14ac:dyDescent="0.25">
      <c r="B1627">
        <v>6449</v>
      </c>
      <c r="C1627">
        <v>5054</v>
      </c>
      <c r="D1627" t="s">
        <v>35</v>
      </c>
      <c r="E1627">
        <v>410</v>
      </c>
      <c r="F1627" t="s">
        <v>58</v>
      </c>
      <c r="G1627" s="16">
        <v>41994</v>
      </c>
      <c r="H1627">
        <v>3148</v>
      </c>
      <c r="I1627" s="11">
        <f t="shared" si="50"/>
        <v>2014</v>
      </c>
      <c r="J1627" s="11">
        <f t="shared" si="51"/>
        <v>12</v>
      </c>
    </row>
    <row r="1628" spans="2:10" ht="15" hidden="1" x14ac:dyDescent="0.25">
      <c r="B1628">
        <v>6450</v>
      </c>
      <c r="C1628">
        <v>5041</v>
      </c>
      <c r="D1628" t="s">
        <v>26</v>
      </c>
      <c r="E1628">
        <v>410</v>
      </c>
      <c r="F1628" t="s">
        <v>58</v>
      </c>
      <c r="G1628" s="16">
        <v>42001</v>
      </c>
      <c r="H1628">
        <v>883</v>
      </c>
      <c r="I1628" s="11">
        <f t="shared" si="50"/>
        <v>2014</v>
      </c>
      <c r="J1628" s="11">
        <f t="shared" si="51"/>
        <v>12</v>
      </c>
    </row>
    <row r="1629" spans="2:10" ht="15" hidden="1" x14ac:dyDescent="0.25">
      <c r="B1629">
        <v>6451</v>
      </c>
      <c r="C1629">
        <v>5040</v>
      </c>
      <c r="D1629" t="s">
        <v>34</v>
      </c>
      <c r="E1629">
        <v>410</v>
      </c>
      <c r="F1629" t="s">
        <v>58</v>
      </c>
      <c r="G1629" s="16">
        <v>41992</v>
      </c>
      <c r="H1629">
        <v>8533</v>
      </c>
      <c r="I1629" s="11">
        <f t="shared" si="50"/>
        <v>2014</v>
      </c>
      <c r="J1629" s="11">
        <f t="shared" si="51"/>
        <v>12</v>
      </c>
    </row>
    <row r="1630" spans="2:10" ht="15" hidden="1" x14ac:dyDescent="0.25">
      <c r="B1630">
        <v>6452</v>
      </c>
      <c r="C1630">
        <v>5056</v>
      </c>
      <c r="D1630" t="s">
        <v>33</v>
      </c>
      <c r="E1630">
        <v>410</v>
      </c>
      <c r="F1630" t="s">
        <v>58</v>
      </c>
      <c r="G1630" s="16">
        <v>42004</v>
      </c>
      <c r="H1630">
        <v>300</v>
      </c>
      <c r="I1630" s="11">
        <f t="shared" si="50"/>
        <v>2014</v>
      </c>
      <c r="J1630" s="11">
        <f t="shared" si="51"/>
        <v>12</v>
      </c>
    </row>
    <row r="1631" spans="2:10" ht="15" hidden="1" x14ac:dyDescent="0.25">
      <c r="B1631">
        <v>6453</v>
      </c>
      <c r="C1631">
        <v>5021</v>
      </c>
      <c r="D1631" t="s">
        <v>29</v>
      </c>
      <c r="E1631">
        <v>410</v>
      </c>
      <c r="F1631" t="s">
        <v>58</v>
      </c>
      <c r="G1631" s="16">
        <v>41983</v>
      </c>
      <c r="H1631">
        <v>9344</v>
      </c>
      <c r="I1631" s="11">
        <f t="shared" si="50"/>
        <v>2014</v>
      </c>
      <c r="J1631" s="11">
        <f t="shared" si="51"/>
        <v>12</v>
      </c>
    </row>
    <row r="1632" spans="2:10" ht="15" hidden="1" x14ac:dyDescent="0.25">
      <c r="B1632">
        <v>6454</v>
      </c>
      <c r="C1632">
        <v>5022</v>
      </c>
      <c r="D1632" t="s">
        <v>31</v>
      </c>
      <c r="E1632">
        <v>410</v>
      </c>
      <c r="F1632" t="s">
        <v>58</v>
      </c>
      <c r="G1632" s="16">
        <v>41998</v>
      </c>
      <c r="H1632">
        <v>2998</v>
      </c>
      <c r="I1632" s="11">
        <f t="shared" si="50"/>
        <v>2014</v>
      </c>
      <c r="J1632" s="11">
        <f t="shared" si="51"/>
        <v>12</v>
      </c>
    </row>
    <row r="1633" spans="2:10" ht="15" hidden="1" x14ac:dyDescent="0.25">
      <c r="B1633">
        <v>6455</v>
      </c>
      <c r="C1633">
        <v>5051</v>
      </c>
      <c r="D1633" t="s">
        <v>28</v>
      </c>
      <c r="E1633">
        <v>410</v>
      </c>
      <c r="F1633" t="s">
        <v>58</v>
      </c>
      <c r="G1633" s="16">
        <v>41990</v>
      </c>
      <c r="H1633">
        <v>4278</v>
      </c>
      <c r="I1633" s="11">
        <f t="shared" si="50"/>
        <v>2014</v>
      </c>
      <c r="J1633" s="11">
        <f t="shared" si="51"/>
        <v>12</v>
      </c>
    </row>
    <row r="1634" spans="2:10" ht="15" hidden="1" x14ac:dyDescent="0.25">
      <c r="B1634">
        <v>6456</v>
      </c>
      <c r="C1634">
        <v>5030</v>
      </c>
      <c r="D1634" t="s">
        <v>32</v>
      </c>
      <c r="E1634">
        <v>410</v>
      </c>
      <c r="F1634" t="s">
        <v>58</v>
      </c>
      <c r="G1634" s="16">
        <v>41977</v>
      </c>
      <c r="H1634">
        <v>5303</v>
      </c>
      <c r="I1634" s="11">
        <f t="shared" si="50"/>
        <v>2014</v>
      </c>
      <c r="J1634" s="11">
        <f t="shared" si="51"/>
        <v>12</v>
      </c>
    </row>
    <row r="1635" spans="2:10" ht="15" hidden="1" x14ac:dyDescent="0.25">
      <c r="B1635">
        <v>6457</v>
      </c>
      <c r="C1635">
        <v>5055</v>
      </c>
      <c r="D1635" t="s">
        <v>25</v>
      </c>
      <c r="E1635">
        <v>410</v>
      </c>
      <c r="F1635" t="s">
        <v>58</v>
      </c>
      <c r="G1635" s="16">
        <v>42000</v>
      </c>
      <c r="H1635">
        <v>2038</v>
      </c>
      <c r="I1635" s="11">
        <f t="shared" si="50"/>
        <v>2014</v>
      </c>
      <c r="J1635" s="11">
        <f t="shared" si="51"/>
        <v>12</v>
      </c>
    </row>
    <row r="1636" spans="2:10" ht="15" hidden="1" x14ac:dyDescent="0.25">
      <c r="B1636">
        <v>6458</v>
      </c>
      <c r="C1636">
        <v>5053</v>
      </c>
      <c r="D1636" t="s">
        <v>27</v>
      </c>
      <c r="E1636">
        <v>410</v>
      </c>
      <c r="F1636" t="s">
        <v>58</v>
      </c>
      <c r="G1636" s="16">
        <v>41992</v>
      </c>
      <c r="H1636">
        <v>4897</v>
      </c>
      <c r="I1636" s="11">
        <f t="shared" si="50"/>
        <v>2014</v>
      </c>
      <c r="J1636" s="11">
        <f t="shared" si="51"/>
        <v>12</v>
      </c>
    </row>
    <row r="1637" spans="2:10" ht="15" hidden="1" x14ac:dyDescent="0.25">
      <c r="B1637">
        <v>6459</v>
      </c>
      <c r="C1637">
        <v>5052</v>
      </c>
      <c r="D1637" t="s">
        <v>30</v>
      </c>
      <c r="E1637">
        <v>420</v>
      </c>
      <c r="F1637" t="s">
        <v>57</v>
      </c>
      <c r="G1637" s="16">
        <v>41978</v>
      </c>
      <c r="H1637">
        <v>8519</v>
      </c>
      <c r="I1637" s="11">
        <f t="shared" si="50"/>
        <v>2014</v>
      </c>
      <c r="J1637" s="11">
        <f t="shared" si="51"/>
        <v>12</v>
      </c>
    </row>
    <row r="1638" spans="2:10" ht="15" hidden="1" x14ac:dyDescent="0.25">
      <c r="B1638">
        <v>6460</v>
      </c>
      <c r="C1638">
        <v>5050</v>
      </c>
      <c r="D1638" t="s">
        <v>36</v>
      </c>
      <c r="E1638">
        <v>420</v>
      </c>
      <c r="F1638" t="s">
        <v>57</v>
      </c>
      <c r="G1638" s="16">
        <v>41974</v>
      </c>
      <c r="H1638">
        <v>1725</v>
      </c>
      <c r="I1638" s="11">
        <f t="shared" si="50"/>
        <v>2014</v>
      </c>
      <c r="J1638" s="11">
        <f t="shared" si="51"/>
        <v>12</v>
      </c>
    </row>
    <row r="1639" spans="2:10" ht="15" hidden="1" x14ac:dyDescent="0.25">
      <c r="B1639">
        <v>6461</v>
      </c>
      <c r="C1639">
        <v>5020</v>
      </c>
      <c r="D1639" t="s">
        <v>24</v>
      </c>
      <c r="E1639">
        <v>420</v>
      </c>
      <c r="F1639" t="s">
        <v>57</v>
      </c>
      <c r="G1639" s="16">
        <v>42002</v>
      </c>
      <c r="H1639">
        <v>3201</v>
      </c>
      <c r="I1639" s="11">
        <f t="shared" si="50"/>
        <v>2014</v>
      </c>
      <c r="J1639" s="11">
        <f t="shared" si="51"/>
        <v>12</v>
      </c>
    </row>
    <row r="1640" spans="2:10" ht="15" hidden="1" x14ac:dyDescent="0.25">
      <c r="B1640">
        <v>6462</v>
      </c>
      <c r="C1640">
        <v>5054</v>
      </c>
      <c r="D1640" t="s">
        <v>35</v>
      </c>
      <c r="E1640">
        <v>420</v>
      </c>
      <c r="F1640" t="s">
        <v>57</v>
      </c>
      <c r="G1640" s="16">
        <v>41977</v>
      </c>
      <c r="H1640">
        <v>3556</v>
      </c>
      <c r="I1640" s="11">
        <f t="shared" si="50"/>
        <v>2014</v>
      </c>
      <c r="J1640" s="11">
        <f t="shared" si="51"/>
        <v>12</v>
      </c>
    </row>
    <row r="1641" spans="2:10" ht="15" hidden="1" x14ac:dyDescent="0.25">
      <c r="B1641">
        <v>6463</v>
      </c>
      <c r="C1641">
        <v>5041</v>
      </c>
      <c r="D1641" t="s">
        <v>26</v>
      </c>
      <c r="E1641">
        <v>420</v>
      </c>
      <c r="F1641" t="s">
        <v>57</v>
      </c>
      <c r="G1641" s="16">
        <v>41974</v>
      </c>
      <c r="H1641">
        <v>7282</v>
      </c>
      <c r="I1641" s="11">
        <f t="shared" si="50"/>
        <v>2014</v>
      </c>
      <c r="J1641" s="11">
        <f t="shared" si="51"/>
        <v>12</v>
      </c>
    </row>
    <row r="1642" spans="2:10" ht="15" hidden="1" x14ac:dyDescent="0.25">
      <c r="B1642">
        <v>6464</v>
      </c>
      <c r="C1642">
        <v>5040</v>
      </c>
      <c r="D1642" t="s">
        <v>34</v>
      </c>
      <c r="E1642">
        <v>420</v>
      </c>
      <c r="F1642" t="s">
        <v>57</v>
      </c>
      <c r="G1642" s="16">
        <v>41999</v>
      </c>
      <c r="H1642">
        <v>6127</v>
      </c>
      <c r="I1642" s="11">
        <f t="shared" si="50"/>
        <v>2014</v>
      </c>
      <c r="J1642" s="11">
        <f t="shared" si="51"/>
        <v>12</v>
      </c>
    </row>
    <row r="1643" spans="2:10" ht="15" hidden="1" x14ac:dyDescent="0.25">
      <c r="B1643">
        <v>6465</v>
      </c>
      <c r="C1643">
        <v>5056</v>
      </c>
      <c r="D1643" t="s">
        <v>33</v>
      </c>
      <c r="E1643">
        <v>420</v>
      </c>
      <c r="F1643" t="s">
        <v>57</v>
      </c>
      <c r="G1643" s="16">
        <v>42001</v>
      </c>
      <c r="H1643">
        <v>4425</v>
      </c>
      <c r="I1643" s="11">
        <f t="shared" si="50"/>
        <v>2014</v>
      </c>
      <c r="J1643" s="11">
        <f t="shared" si="51"/>
        <v>12</v>
      </c>
    </row>
    <row r="1644" spans="2:10" ht="15" hidden="1" x14ac:dyDescent="0.25">
      <c r="B1644">
        <v>6466</v>
      </c>
      <c r="C1644">
        <v>5021</v>
      </c>
      <c r="D1644" t="s">
        <v>29</v>
      </c>
      <c r="E1644">
        <v>420</v>
      </c>
      <c r="F1644" t="s">
        <v>57</v>
      </c>
      <c r="G1644" s="16">
        <v>41976</v>
      </c>
      <c r="H1644">
        <v>304</v>
      </c>
      <c r="I1644" s="11">
        <f t="shared" si="50"/>
        <v>2014</v>
      </c>
      <c r="J1644" s="11">
        <f t="shared" si="51"/>
        <v>12</v>
      </c>
    </row>
    <row r="1645" spans="2:10" ht="15" hidden="1" x14ac:dyDescent="0.25">
      <c r="B1645">
        <v>6467</v>
      </c>
      <c r="C1645">
        <v>5022</v>
      </c>
      <c r="D1645" t="s">
        <v>31</v>
      </c>
      <c r="E1645">
        <v>420</v>
      </c>
      <c r="F1645" t="s">
        <v>57</v>
      </c>
      <c r="G1645" s="16">
        <v>41997</v>
      </c>
      <c r="H1645">
        <v>9850</v>
      </c>
      <c r="I1645" s="11">
        <f t="shared" si="50"/>
        <v>2014</v>
      </c>
      <c r="J1645" s="11">
        <f t="shared" si="51"/>
        <v>12</v>
      </c>
    </row>
    <row r="1646" spans="2:10" ht="15" hidden="1" x14ac:dyDescent="0.25">
      <c r="B1646">
        <v>6468</v>
      </c>
      <c r="C1646">
        <v>5051</v>
      </c>
      <c r="D1646" t="s">
        <v>28</v>
      </c>
      <c r="E1646">
        <v>420</v>
      </c>
      <c r="F1646" t="s">
        <v>57</v>
      </c>
      <c r="G1646" s="16">
        <v>41983</v>
      </c>
      <c r="H1646">
        <v>5106</v>
      </c>
      <c r="I1646" s="11">
        <f t="shared" si="50"/>
        <v>2014</v>
      </c>
      <c r="J1646" s="11">
        <f t="shared" si="51"/>
        <v>12</v>
      </c>
    </row>
    <row r="1647" spans="2:10" ht="15" hidden="1" x14ac:dyDescent="0.25">
      <c r="B1647">
        <v>6469</v>
      </c>
      <c r="C1647">
        <v>5030</v>
      </c>
      <c r="D1647" t="s">
        <v>32</v>
      </c>
      <c r="E1647">
        <v>420</v>
      </c>
      <c r="F1647" t="s">
        <v>57</v>
      </c>
      <c r="G1647" s="16">
        <v>41983</v>
      </c>
      <c r="H1647">
        <v>3353</v>
      </c>
      <c r="I1647" s="11">
        <f t="shared" si="50"/>
        <v>2014</v>
      </c>
      <c r="J1647" s="11">
        <f t="shared" si="51"/>
        <v>12</v>
      </c>
    </row>
    <row r="1648" spans="2:10" ht="15" hidden="1" x14ac:dyDescent="0.25">
      <c r="B1648">
        <v>6470</v>
      </c>
      <c r="C1648">
        <v>5055</v>
      </c>
      <c r="D1648" t="s">
        <v>25</v>
      </c>
      <c r="E1648">
        <v>420</v>
      </c>
      <c r="F1648" t="s">
        <v>57</v>
      </c>
      <c r="G1648" s="16">
        <v>41988</v>
      </c>
      <c r="H1648">
        <v>6106</v>
      </c>
      <c r="I1648" s="11">
        <f t="shared" si="50"/>
        <v>2014</v>
      </c>
      <c r="J1648" s="11">
        <f t="shared" si="51"/>
        <v>12</v>
      </c>
    </row>
    <row r="1649" spans="2:10" ht="15" hidden="1" x14ac:dyDescent="0.25">
      <c r="B1649">
        <v>6471</v>
      </c>
      <c r="C1649">
        <v>5053</v>
      </c>
      <c r="D1649" t="s">
        <v>27</v>
      </c>
      <c r="E1649">
        <v>420</v>
      </c>
      <c r="F1649" t="s">
        <v>57</v>
      </c>
      <c r="G1649" s="16">
        <v>41995</v>
      </c>
      <c r="H1649">
        <v>7378</v>
      </c>
      <c r="I1649" s="11">
        <f t="shared" si="50"/>
        <v>2014</v>
      </c>
      <c r="J1649" s="11">
        <f t="shared" si="51"/>
        <v>12</v>
      </c>
    </row>
    <row r="1650" spans="2:10" ht="15" hidden="1" x14ac:dyDescent="0.25">
      <c r="B1650">
        <v>6472</v>
      </c>
      <c r="C1650">
        <v>5052</v>
      </c>
      <c r="D1650" t="s">
        <v>30</v>
      </c>
      <c r="E1650">
        <v>101</v>
      </c>
      <c r="F1650" t="s">
        <v>56</v>
      </c>
      <c r="G1650" s="16">
        <v>42000</v>
      </c>
      <c r="H1650">
        <v>4581</v>
      </c>
      <c r="I1650" s="11">
        <f t="shared" si="50"/>
        <v>2014</v>
      </c>
      <c r="J1650" s="11">
        <f t="shared" si="51"/>
        <v>12</v>
      </c>
    </row>
    <row r="1651" spans="2:10" ht="15" hidden="1" x14ac:dyDescent="0.25">
      <c r="B1651">
        <v>6473</v>
      </c>
      <c r="C1651">
        <v>5050</v>
      </c>
      <c r="D1651" t="s">
        <v>36</v>
      </c>
      <c r="E1651">
        <v>101</v>
      </c>
      <c r="F1651" t="s">
        <v>56</v>
      </c>
      <c r="G1651" s="16">
        <v>41979</v>
      </c>
      <c r="H1651">
        <v>8395</v>
      </c>
      <c r="I1651" s="11">
        <f t="shared" si="50"/>
        <v>2014</v>
      </c>
      <c r="J1651" s="11">
        <f t="shared" si="51"/>
        <v>12</v>
      </c>
    </row>
    <row r="1652" spans="2:10" ht="15" hidden="1" x14ac:dyDescent="0.25">
      <c r="B1652">
        <v>6474</v>
      </c>
      <c r="C1652">
        <v>5020</v>
      </c>
      <c r="D1652" t="s">
        <v>24</v>
      </c>
      <c r="E1652">
        <v>101</v>
      </c>
      <c r="F1652" t="s">
        <v>56</v>
      </c>
      <c r="G1652" s="16">
        <v>41989</v>
      </c>
      <c r="H1652">
        <v>6357</v>
      </c>
      <c r="I1652" s="11">
        <f t="shared" si="50"/>
        <v>2014</v>
      </c>
      <c r="J1652" s="11">
        <f t="shared" si="51"/>
        <v>12</v>
      </c>
    </row>
    <row r="1653" spans="2:10" ht="15" hidden="1" x14ac:dyDescent="0.25">
      <c r="B1653">
        <v>6475</v>
      </c>
      <c r="C1653">
        <v>5054</v>
      </c>
      <c r="D1653" t="s">
        <v>35</v>
      </c>
      <c r="E1653">
        <v>101</v>
      </c>
      <c r="F1653" t="s">
        <v>56</v>
      </c>
      <c r="G1653" s="16">
        <v>41986</v>
      </c>
      <c r="H1653">
        <v>8433</v>
      </c>
      <c r="I1653" s="11">
        <f t="shared" si="50"/>
        <v>2014</v>
      </c>
      <c r="J1653" s="11">
        <f t="shared" si="51"/>
        <v>12</v>
      </c>
    </row>
    <row r="1654" spans="2:10" ht="15" hidden="1" x14ac:dyDescent="0.25">
      <c r="B1654">
        <v>6476</v>
      </c>
      <c r="C1654">
        <v>5041</v>
      </c>
      <c r="D1654" t="s">
        <v>26</v>
      </c>
      <c r="E1654">
        <v>101</v>
      </c>
      <c r="F1654" t="s">
        <v>56</v>
      </c>
      <c r="G1654" s="16">
        <v>41993</v>
      </c>
      <c r="H1654">
        <v>1762</v>
      </c>
      <c r="I1654" s="11">
        <f t="shared" si="50"/>
        <v>2014</v>
      </c>
      <c r="J1654" s="11">
        <f t="shared" si="51"/>
        <v>12</v>
      </c>
    </row>
    <row r="1655" spans="2:10" ht="15" hidden="1" x14ac:dyDescent="0.25">
      <c r="B1655">
        <v>6477</v>
      </c>
      <c r="C1655">
        <v>5040</v>
      </c>
      <c r="D1655" t="s">
        <v>34</v>
      </c>
      <c r="E1655">
        <v>101</v>
      </c>
      <c r="F1655" t="s">
        <v>56</v>
      </c>
      <c r="G1655" s="16">
        <v>41977</v>
      </c>
      <c r="H1655">
        <v>436</v>
      </c>
      <c r="I1655" s="11">
        <f t="shared" si="50"/>
        <v>2014</v>
      </c>
      <c r="J1655" s="11">
        <f t="shared" si="51"/>
        <v>12</v>
      </c>
    </row>
    <row r="1656" spans="2:10" ht="15" hidden="1" x14ac:dyDescent="0.25">
      <c r="B1656">
        <v>6478</v>
      </c>
      <c r="C1656">
        <v>5056</v>
      </c>
      <c r="D1656" t="s">
        <v>33</v>
      </c>
      <c r="E1656">
        <v>101</v>
      </c>
      <c r="F1656" t="s">
        <v>56</v>
      </c>
      <c r="G1656" s="16">
        <v>42002</v>
      </c>
      <c r="H1656">
        <v>6370</v>
      </c>
      <c r="I1656" s="11">
        <f t="shared" si="50"/>
        <v>2014</v>
      </c>
      <c r="J1656" s="11">
        <f t="shared" si="51"/>
        <v>12</v>
      </c>
    </row>
    <row r="1657" spans="2:10" ht="15" hidden="1" x14ac:dyDescent="0.25">
      <c r="B1657">
        <v>6479</v>
      </c>
      <c r="C1657">
        <v>5021</v>
      </c>
      <c r="D1657" t="s">
        <v>29</v>
      </c>
      <c r="E1657">
        <v>101</v>
      </c>
      <c r="F1657" t="s">
        <v>56</v>
      </c>
      <c r="G1657" s="16">
        <v>41998</v>
      </c>
      <c r="H1657">
        <v>5444</v>
      </c>
      <c r="I1657" s="11">
        <f t="shared" si="50"/>
        <v>2014</v>
      </c>
      <c r="J1657" s="11">
        <f t="shared" si="51"/>
        <v>12</v>
      </c>
    </row>
    <row r="1658" spans="2:10" ht="15" hidden="1" x14ac:dyDescent="0.25">
      <c r="B1658">
        <v>6480</v>
      </c>
      <c r="C1658">
        <v>5022</v>
      </c>
      <c r="D1658" t="s">
        <v>31</v>
      </c>
      <c r="E1658">
        <v>101</v>
      </c>
      <c r="F1658" t="s">
        <v>56</v>
      </c>
      <c r="G1658" s="16">
        <v>41995</v>
      </c>
      <c r="H1658">
        <v>1020</v>
      </c>
      <c r="I1658" s="11">
        <f t="shared" si="50"/>
        <v>2014</v>
      </c>
      <c r="J1658" s="11">
        <f t="shared" si="51"/>
        <v>12</v>
      </c>
    </row>
    <row r="1659" spans="2:10" ht="15" hidden="1" x14ac:dyDescent="0.25">
      <c r="B1659">
        <v>6481</v>
      </c>
      <c r="C1659">
        <v>5051</v>
      </c>
      <c r="D1659" t="s">
        <v>28</v>
      </c>
      <c r="E1659">
        <v>101</v>
      </c>
      <c r="F1659" t="s">
        <v>56</v>
      </c>
      <c r="G1659" s="16">
        <v>41976</v>
      </c>
      <c r="H1659">
        <v>7384</v>
      </c>
      <c r="I1659" s="11">
        <f t="shared" si="50"/>
        <v>2014</v>
      </c>
      <c r="J1659" s="11">
        <f t="shared" si="51"/>
        <v>12</v>
      </c>
    </row>
    <row r="1660" spans="2:10" ht="15" hidden="1" x14ac:dyDescent="0.25">
      <c r="B1660">
        <v>6482</v>
      </c>
      <c r="C1660">
        <v>5030</v>
      </c>
      <c r="D1660" t="s">
        <v>32</v>
      </c>
      <c r="E1660">
        <v>101</v>
      </c>
      <c r="F1660" t="s">
        <v>56</v>
      </c>
      <c r="G1660" s="16">
        <v>41989</v>
      </c>
      <c r="H1660">
        <v>8542</v>
      </c>
      <c r="I1660" s="11">
        <f t="shared" si="50"/>
        <v>2014</v>
      </c>
      <c r="J1660" s="11">
        <f t="shared" si="51"/>
        <v>12</v>
      </c>
    </row>
    <row r="1661" spans="2:10" ht="15" hidden="1" x14ac:dyDescent="0.25">
      <c r="B1661">
        <v>6483</v>
      </c>
      <c r="C1661">
        <v>5055</v>
      </c>
      <c r="D1661" t="s">
        <v>25</v>
      </c>
      <c r="E1661">
        <v>101</v>
      </c>
      <c r="F1661" t="s">
        <v>56</v>
      </c>
      <c r="G1661" s="16">
        <v>41984</v>
      </c>
      <c r="H1661">
        <v>5576</v>
      </c>
      <c r="I1661" s="11">
        <f t="shared" si="50"/>
        <v>2014</v>
      </c>
      <c r="J1661" s="11">
        <f t="shared" si="51"/>
        <v>12</v>
      </c>
    </row>
    <row r="1662" spans="2:10" ht="15" hidden="1" x14ac:dyDescent="0.25">
      <c r="B1662">
        <v>6484</v>
      </c>
      <c r="C1662">
        <v>5053</v>
      </c>
      <c r="D1662" t="s">
        <v>27</v>
      </c>
      <c r="E1662">
        <v>101</v>
      </c>
      <c r="F1662" t="s">
        <v>56</v>
      </c>
      <c r="G1662" s="16">
        <v>42002</v>
      </c>
      <c r="H1662">
        <v>4730</v>
      </c>
      <c r="I1662" s="11">
        <f t="shared" si="50"/>
        <v>2014</v>
      </c>
      <c r="J1662" s="11">
        <f t="shared" si="51"/>
        <v>12</v>
      </c>
    </row>
    <row r="1663" spans="2:10" ht="15" x14ac:dyDescent="0.25">
      <c r="B1663">
        <v>6485</v>
      </c>
      <c r="C1663">
        <v>5052</v>
      </c>
      <c r="D1663" t="s">
        <v>30</v>
      </c>
      <c r="E1663">
        <v>400</v>
      </c>
      <c r="F1663" t="s">
        <v>49</v>
      </c>
      <c r="G1663" s="16">
        <v>42002</v>
      </c>
      <c r="H1663">
        <v>5102</v>
      </c>
      <c r="I1663" s="11">
        <f t="shared" si="50"/>
        <v>2014</v>
      </c>
      <c r="J1663" s="11">
        <f t="shared" si="51"/>
        <v>12</v>
      </c>
    </row>
    <row r="1664" spans="2:10" ht="15" x14ac:dyDescent="0.25">
      <c r="B1664">
        <v>6486</v>
      </c>
      <c r="C1664">
        <v>5050</v>
      </c>
      <c r="D1664" t="s">
        <v>36</v>
      </c>
      <c r="E1664">
        <v>400</v>
      </c>
      <c r="F1664" t="s">
        <v>49</v>
      </c>
      <c r="G1664" s="16">
        <v>41983</v>
      </c>
      <c r="H1664">
        <v>3465</v>
      </c>
      <c r="I1664" s="11">
        <f t="shared" si="50"/>
        <v>2014</v>
      </c>
      <c r="J1664" s="11">
        <f t="shared" si="51"/>
        <v>12</v>
      </c>
    </row>
    <row r="1665" spans="2:10" ht="15" x14ac:dyDescent="0.25">
      <c r="B1665">
        <v>6487</v>
      </c>
      <c r="C1665">
        <v>5020</v>
      </c>
      <c r="D1665" t="s">
        <v>24</v>
      </c>
      <c r="E1665">
        <v>400</v>
      </c>
      <c r="F1665" t="s">
        <v>49</v>
      </c>
      <c r="G1665" s="16">
        <v>42001</v>
      </c>
      <c r="H1665">
        <v>3348</v>
      </c>
      <c r="I1665" s="11">
        <f t="shared" si="50"/>
        <v>2014</v>
      </c>
      <c r="J1665" s="11">
        <f t="shared" si="51"/>
        <v>12</v>
      </c>
    </row>
    <row r="1666" spans="2:10" ht="15" x14ac:dyDescent="0.25">
      <c r="B1666">
        <v>6488</v>
      </c>
      <c r="C1666">
        <v>5054</v>
      </c>
      <c r="D1666" t="s">
        <v>35</v>
      </c>
      <c r="E1666">
        <v>400</v>
      </c>
      <c r="F1666" t="s">
        <v>49</v>
      </c>
      <c r="G1666" s="16">
        <v>41991</v>
      </c>
      <c r="H1666">
        <v>8486</v>
      </c>
      <c r="I1666" s="11">
        <f t="shared" si="50"/>
        <v>2014</v>
      </c>
      <c r="J1666" s="11">
        <f t="shared" si="51"/>
        <v>12</v>
      </c>
    </row>
    <row r="1667" spans="2:10" ht="15" x14ac:dyDescent="0.25">
      <c r="B1667">
        <v>6489</v>
      </c>
      <c r="C1667">
        <v>5041</v>
      </c>
      <c r="D1667" t="s">
        <v>26</v>
      </c>
      <c r="E1667">
        <v>400</v>
      </c>
      <c r="F1667" t="s">
        <v>49</v>
      </c>
      <c r="G1667" s="16">
        <v>41990</v>
      </c>
      <c r="H1667">
        <v>9532</v>
      </c>
      <c r="I1667" s="11">
        <f t="shared" si="50"/>
        <v>2014</v>
      </c>
      <c r="J1667" s="11">
        <f t="shared" si="51"/>
        <v>12</v>
      </c>
    </row>
    <row r="1668" spans="2:10" ht="15" x14ac:dyDescent="0.25">
      <c r="B1668">
        <v>6490</v>
      </c>
      <c r="C1668">
        <v>5040</v>
      </c>
      <c r="D1668" t="s">
        <v>34</v>
      </c>
      <c r="E1668">
        <v>400</v>
      </c>
      <c r="F1668" t="s">
        <v>49</v>
      </c>
      <c r="G1668" s="16">
        <v>41996</v>
      </c>
      <c r="H1668">
        <v>4130</v>
      </c>
      <c r="I1668" s="11">
        <f t="shared" si="50"/>
        <v>2014</v>
      </c>
      <c r="J1668" s="11">
        <f t="shared" si="51"/>
        <v>12</v>
      </c>
    </row>
    <row r="1669" spans="2:10" ht="15" x14ac:dyDescent="0.25">
      <c r="B1669">
        <v>6491</v>
      </c>
      <c r="C1669">
        <v>5056</v>
      </c>
      <c r="D1669" t="s">
        <v>33</v>
      </c>
      <c r="E1669">
        <v>400</v>
      </c>
      <c r="F1669" t="s">
        <v>49</v>
      </c>
      <c r="G1669" s="16">
        <v>41980</v>
      </c>
      <c r="H1669">
        <v>6002</v>
      </c>
      <c r="I1669" s="11">
        <f t="shared" si="50"/>
        <v>2014</v>
      </c>
      <c r="J1669" s="11">
        <f t="shared" si="51"/>
        <v>12</v>
      </c>
    </row>
    <row r="1670" spans="2:10" ht="15" x14ac:dyDescent="0.25">
      <c r="B1670">
        <v>6492</v>
      </c>
      <c r="C1670">
        <v>5021</v>
      </c>
      <c r="D1670" t="s">
        <v>29</v>
      </c>
      <c r="E1670">
        <v>400</v>
      </c>
      <c r="F1670" t="s">
        <v>49</v>
      </c>
      <c r="G1670" s="16">
        <v>41999</v>
      </c>
      <c r="H1670">
        <v>3387</v>
      </c>
      <c r="I1670" s="11">
        <f t="shared" si="50"/>
        <v>2014</v>
      </c>
      <c r="J1670" s="11">
        <f t="shared" si="51"/>
        <v>12</v>
      </c>
    </row>
    <row r="1671" spans="2:10" ht="15" x14ac:dyDescent="0.25">
      <c r="B1671">
        <v>6493</v>
      </c>
      <c r="C1671">
        <v>5022</v>
      </c>
      <c r="D1671" t="s">
        <v>31</v>
      </c>
      <c r="E1671">
        <v>400</v>
      </c>
      <c r="F1671" t="s">
        <v>49</v>
      </c>
      <c r="G1671" s="16">
        <v>41995</v>
      </c>
      <c r="H1671">
        <v>6065</v>
      </c>
      <c r="I1671" s="11">
        <f t="shared" si="50"/>
        <v>2014</v>
      </c>
      <c r="J1671" s="11">
        <f t="shared" si="51"/>
        <v>12</v>
      </c>
    </row>
    <row r="1672" spans="2:10" ht="15" x14ac:dyDescent="0.25">
      <c r="B1672">
        <v>6494</v>
      </c>
      <c r="C1672">
        <v>5051</v>
      </c>
      <c r="D1672" t="s">
        <v>28</v>
      </c>
      <c r="E1672">
        <v>400</v>
      </c>
      <c r="F1672" t="s">
        <v>49</v>
      </c>
      <c r="G1672" s="16">
        <v>42001</v>
      </c>
      <c r="H1672">
        <v>6295</v>
      </c>
      <c r="I1672" s="11">
        <f t="shared" si="50"/>
        <v>2014</v>
      </c>
      <c r="J1672" s="11">
        <f t="shared" si="51"/>
        <v>12</v>
      </c>
    </row>
    <row r="1673" spans="2:10" ht="15" x14ac:dyDescent="0.25">
      <c r="B1673">
        <v>6495</v>
      </c>
      <c r="C1673">
        <v>5030</v>
      </c>
      <c r="D1673" t="s">
        <v>32</v>
      </c>
      <c r="E1673">
        <v>400</v>
      </c>
      <c r="F1673" t="s">
        <v>49</v>
      </c>
      <c r="G1673" s="16">
        <v>42000</v>
      </c>
      <c r="H1673">
        <v>1887</v>
      </c>
      <c r="I1673" s="11">
        <f t="shared" si="50"/>
        <v>2014</v>
      </c>
      <c r="J1673" s="11">
        <f t="shared" si="51"/>
        <v>12</v>
      </c>
    </row>
    <row r="1674" spans="2:10" ht="15" x14ac:dyDescent="0.25">
      <c r="B1674">
        <v>6496</v>
      </c>
      <c r="C1674">
        <v>5055</v>
      </c>
      <c r="D1674" t="s">
        <v>25</v>
      </c>
      <c r="E1674">
        <v>400</v>
      </c>
      <c r="F1674" t="s">
        <v>49</v>
      </c>
      <c r="G1674" s="16">
        <v>41977</v>
      </c>
      <c r="H1674">
        <v>7183</v>
      </c>
      <c r="I1674" s="11">
        <f t="shared" si="50"/>
        <v>2014</v>
      </c>
      <c r="J1674" s="11">
        <f t="shared" si="51"/>
        <v>12</v>
      </c>
    </row>
    <row r="1675" spans="2:10" ht="15" x14ac:dyDescent="0.25">
      <c r="B1675">
        <v>6497</v>
      </c>
      <c r="C1675">
        <v>5053</v>
      </c>
      <c r="D1675" t="s">
        <v>27</v>
      </c>
      <c r="E1675">
        <v>400</v>
      </c>
      <c r="F1675" t="s">
        <v>49</v>
      </c>
      <c r="G1675" s="16">
        <v>41985</v>
      </c>
      <c r="H1675">
        <v>9804</v>
      </c>
      <c r="I1675" s="11">
        <f t="shared" si="50"/>
        <v>2014</v>
      </c>
      <c r="J1675" s="11">
        <f t="shared" si="51"/>
        <v>12</v>
      </c>
    </row>
    <row r="1676" spans="2:10" ht="15" hidden="1" x14ac:dyDescent="0.25">
      <c r="B1676">
        <v>6498</v>
      </c>
      <c r="C1676">
        <v>5052</v>
      </c>
      <c r="D1676" t="s">
        <v>30</v>
      </c>
      <c r="E1676">
        <v>305</v>
      </c>
      <c r="F1676" t="s">
        <v>34</v>
      </c>
      <c r="G1676" s="16">
        <v>41974</v>
      </c>
      <c r="H1676">
        <v>4520</v>
      </c>
      <c r="I1676" s="11">
        <f t="shared" ref="I1676:I1739" si="52">YEAR(G1676)</f>
        <v>2014</v>
      </c>
      <c r="J1676" s="11">
        <f t="shared" ref="J1676:J1739" si="53">MONTH(G1676)</f>
        <v>12</v>
      </c>
    </row>
    <row r="1677" spans="2:10" ht="15" hidden="1" x14ac:dyDescent="0.25">
      <c r="B1677">
        <v>6499</v>
      </c>
      <c r="C1677">
        <v>5050</v>
      </c>
      <c r="D1677" t="s">
        <v>36</v>
      </c>
      <c r="E1677">
        <v>305</v>
      </c>
      <c r="F1677" t="s">
        <v>34</v>
      </c>
      <c r="G1677" s="16">
        <v>41988</v>
      </c>
      <c r="H1677">
        <v>1187</v>
      </c>
      <c r="I1677" s="11">
        <f t="shared" si="52"/>
        <v>2014</v>
      </c>
      <c r="J1677" s="11">
        <f t="shared" si="53"/>
        <v>12</v>
      </c>
    </row>
    <row r="1678" spans="2:10" ht="15" hidden="1" x14ac:dyDescent="0.25">
      <c r="B1678">
        <v>6500</v>
      </c>
      <c r="C1678">
        <v>5020</v>
      </c>
      <c r="D1678" t="s">
        <v>24</v>
      </c>
      <c r="E1678">
        <v>305</v>
      </c>
      <c r="F1678" t="s">
        <v>34</v>
      </c>
      <c r="G1678" s="16">
        <v>41974</v>
      </c>
      <c r="H1678">
        <v>7297</v>
      </c>
      <c r="I1678" s="11">
        <f t="shared" si="52"/>
        <v>2014</v>
      </c>
      <c r="J1678" s="11">
        <f t="shared" si="53"/>
        <v>12</v>
      </c>
    </row>
    <row r="1679" spans="2:10" ht="15" hidden="1" x14ac:dyDescent="0.25">
      <c r="B1679">
        <v>6501</v>
      </c>
      <c r="C1679">
        <v>5054</v>
      </c>
      <c r="D1679" t="s">
        <v>35</v>
      </c>
      <c r="E1679">
        <v>305</v>
      </c>
      <c r="F1679" t="s">
        <v>34</v>
      </c>
      <c r="G1679" s="16">
        <v>41989</v>
      </c>
      <c r="H1679">
        <v>514</v>
      </c>
      <c r="I1679" s="11">
        <f t="shared" si="52"/>
        <v>2014</v>
      </c>
      <c r="J1679" s="11">
        <f t="shared" si="53"/>
        <v>12</v>
      </c>
    </row>
    <row r="1680" spans="2:10" ht="15" hidden="1" x14ac:dyDescent="0.25">
      <c r="B1680">
        <v>6502</v>
      </c>
      <c r="C1680">
        <v>5041</v>
      </c>
      <c r="D1680" t="s">
        <v>26</v>
      </c>
      <c r="E1680">
        <v>305</v>
      </c>
      <c r="F1680" t="s">
        <v>34</v>
      </c>
      <c r="G1680" s="16">
        <v>41981</v>
      </c>
      <c r="H1680">
        <v>7425</v>
      </c>
      <c r="I1680" s="11">
        <f t="shared" si="52"/>
        <v>2014</v>
      </c>
      <c r="J1680" s="11">
        <f t="shared" si="53"/>
        <v>12</v>
      </c>
    </row>
    <row r="1681" spans="2:10" ht="15" hidden="1" x14ac:dyDescent="0.25">
      <c r="B1681">
        <v>6503</v>
      </c>
      <c r="C1681">
        <v>5040</v>
      </c>
      <c r="D1681" t="s">
        <v>34</v>
      </c>
      <c r="E1681">
        <v>305</v>
      </c>
      <c r="F1681" t="s">
        <v>34</v>
      </c>
      <c r="G1681" s="16">
        <v>42004</v>
      </c>
      <c r="H1681">
        <v>4824</v>
      </c>
      <c r="I1681" s="11">
        <f t="shared" si="52"/>
        <v>2014</v>
      </c>
      <c r="J1681" s="11">
        <f t="shared" si="53"/>
        <v>12</v>
      </c>
    </row>
    <row r="1682" spans="2:10" ht="15" hidden="1" x14ac:dyDescent="0.25">
      <c r="B1682">
        <v>6504</v>
      </c>
      <c r="C1682">
        <v>5056</v>
      </c>
      <c r="D1682" t="s">
        <v>33</v>
      </c>
      <c r="E1682">
        <v>305</v>
      </c>
      <c r="F1682" t="s">
        <v>34</v>
      </c>
      <c r="G1682" s="16">
        <v>41976</v>
      </c>
      <c r="H1682">
        <v>7678</v>
      </c>
      <c r="I1682" s="11">
        <f t="shared" si="52"/>
        <v>2014</v>
      </c>
      <c r="J1682" s="11">
        <f t="shared" si="53"/>
        <v>12</v>
      </c>
    </row>
    <row r="1683" spans="2:10" ht="15" hidden="1" x14ac:dyDescent="0.25">
      <c r="B1683">
        <v>6505</v>
      </c>
      <c r="C1683">
        <v>5021</v>
      </c>
      <c r="D1683" t="s">
        <v>29</v>
      </c>
      <c r="E1683">
        <v>305</v>
      </c>
      <c r="F1683" t="s">
        <v>34</v>
      </c>
      <c r="G1683" s="16">
        <v>41974</v>
      </c>
      <c r="H1683">
        <v>4824</v>
      </c>
      <c r="I1683" s="11">
        <f t="shared" si="52"/>
        <v>2014</v>
      </c>
      <c r="J1683" s="11">
        <f t="shared" si="53"/>
        <v>12</v>
      </c>
    </row>
    <row r="1684" spans="2:10" ht="15" hidden="1" x14ac:dyDescent="0.25">
      <c r="B1684">
        <v>6506</v>
      </c>
      <c r="C1684">
        <v>5022</v>
      </c>
      <c r="D1684" t="s">
        <v>31</v>
      </c>
      <c r="E1684">
        <v>305</v>
      </c>
      <c r="F1684" t="s">
        <v>34</v>
      </c>
      <c r="G1684" s="16">
        <v>41984</v>
      </c>
      <c r="H1684">
        <v>2478</v>
      </c>
      <c r="I1684" s="11">
        <f t="shared" si="52"/>
        <v>2014</v>
      </c>
      <c r="J1684" s="11">
        <f t="shared" si="53"/>
        <v>12</v>
      </c>
    </row>
    <row r="1685" spans="2:10" ht="15" hidden="1" x14ac:dyDescent="0.25">
      <c r="B1685">
        <v>6507</v>
      </c>
      <c r="C1685">
        <v>5051</v>
      </c>
      <c r="D1685" t="s">
        <v>28</v>
      </c>
      <c r="E1685">
        <v>305</v>
      </c>
      <c r="F1685" t="s">
        <v>34</v>
      </c>
      <c r="G1685" s="16">
        <v>41990</v>
      </c>
      <c r="H1685">
        <v>3002</v>
      </c>
      <c r="I1685" s="11">
        <f t="shared" si="52"/>
        <v>2014</v>
      </c>
      <c r="J1685" s="11">
        <f t="shared" si="53"/>
        <v>12</v>
      </c>
    </row>
    <row r="1686" spans="2:10" ht="15" hidden="1" x14ac:dyDescent="0.25">
      <c r="B1686">
        <v>6508</v>
      </c>
      <c r="C1686">
        <v>5030</v>
      </c>
      <c r="D1686" t="s">
        <v>32</v>
      </c>
      <c r="E1686">
        <v>305</v>
      </c>
      <c r="F1686" t="s">
        <v>34</v>
      </c>
      <c r="G1686" s="16">
        <v>41999</v>
      </c>
      <c r="H1686">
        <v>161</v>
      </c>
      <c r="I1686" s="11">
        <f t="shared" si="52"/>
        <v>2014</v>
      </c>
      <c r="J1686" s="11">
        <f t="shared" si="53"/>
        <v>12</v>
      </c>
    </row>
    <row r="1687" spans="2:10" ht="15" hidden="1" x14ac:dyDescent="0.25">
      <c r="B1687">
        <v>6509</v>
      </c>
      <c r="C1687">
        <v>5055</v>
      </c>
      <c r="D1687" t="s">
        <v>25</v>
      </c>
      <c r="E1687">
        <v>305</v>
      </c>
      <c r="F1687" t="s">
        <v>34</v>
      </c>
      <c r="G1687" s="16">
        <v>42001</v>
      </c>
      <c r="H1687">
        <v>5857</v>
      </c>
      <c r="I1687" s="11">
        <f t="shared" si="52"/>
        <v>2014</v>
      </c>
      <c r="J1687" s="11">
        <f t="shared" si="53"/>
        <v>12</v>
      </c>
    </row>
    <row r="1688" spans="2:10" ht="15" hidden="1" x14ac:dyDescent="0.25">
      <c r="B1688">
        <v>6510</v>
      </c>
      <c r="C1688">
        <v>5053</v>
      </c>
      <c r="D1688" t="s">
        <v>27</v>
      </c>
      <c r="E1688">
        <v>305</v>
      </c>
      <c r="F1688" t="s">
        <v>34</v>
      </c>
      <c r="G1688" s="16">
        <v>41991</v>
      </c>
      <c r="H1688">
        <v>2704</v>
      </c>
      <c r="I1688" s="11">
        <f t="shared" si="52"/>
        <v>2014</v>
      </c>
      <c r="J1688" s="11">
        <f t="shared" si="53"/>
        <v>12</v>
      </c>
    </row>
    <row r="1689" spans="2:10" ht="15" hidden="1" x14ac:dyDescent="0.25">
      <c r="B1689">
        <v>6511</v>
      </c>
      <c r="C1689">
        <v>5052</v>
      </c>
      <c r="D1689" t="s">
        <v>30</v>
      </c>
      <c r="E1689">
        <v>102</v>
      </c>
      <c r="F1689" t="s">
        <v>55</v>
      </c>
      <c r="G1689" s="16">
        <v>41999</v>
      </c>
      <c r="H1689">
        <v>4789</v>
      </c>
      <c r="I1689" s="11">
        <f t="shared" si="52"/>
        <v>2014</v>
      </c>
      <c r="J1689" s="11">
        <f t="shared" si="53"/>
        <v>12</v>
      </c>
    </row>
    <row r="1690" spans="2:10" ht="15" hidden="1" x14ac:dyDescent="0.25">
      <c r="B1690">
        <v>6512</v>
      </c>
      <c r="C1690">
        <v>5050</v>
      </c>
      <c r="D1690" t="s">
        <v>36</v>
      </c>
      <c r="E1690">
        <v>102</v>
      </c>
      <c r="F1690" t="s">
        <v>55</v>
      </c>
      <c r="G1690" s="16">
        <v>41998</v>
      </c>
      <c r="H1690">
        <v>7511</v>
      </c>
      <c r="I1690" s="11">
        <f t="shared" si="52"/>
        <v>2014</v>
      </c>
      <c r="J1690" s="11">
        <f t="shared" si="53"/>
        <v>12</v>
      </c>
    </row>
    <row r="1691" spans="2:10" ht="15" hidden="1" x14ac:dyDescent="0.25">
      <c r="B1691">
        <v>6513</v>
      </c>
      <c r="C1691">
        <v>5020</v>
      </c>
      <c r="D1691" t="s">
        <v>24</v>
      </c>
      <c r="E1691">
        <v>102</v>
      </c>
      <c r="F1691" t="s">
        <v>55</v>
      </c>
      <c r="G1691" s="16">
        <v>41982</v>
      </c>
      <c r="H1691">
        <v>2675</v>
      </c>
      <c r="I1691" s="11">
        <f t="shared" si="52"/>
        <v>2014</v>
      </c>
      <c r="J1691" s="11">
        <f t="shared" si="53"/>
        <v>12</v>
      </c>
    </row>
    <row r="1692" spans="2:10" ht="15" hidden="1" x14ac:dyDescent="0.25">
      <c r="B1692">
        <v>6514</v>
      </c>
      <c r="C1692">
        <v>5054</v>
      </c>
      <c r="D1692" t="s">
        <v>35</v>
      </c>
      <c r="E1692">
        <v>102</v>
      </c>
      <c r="F1692" t="s">
        <v>55</v>
      </c>
      <c r="G1692" s="16">
        <v>41989</v>
      </c>
      <c r="H1692">
        <v>1325</v>
      </c>
      <c r="I1692" s="11">
        <f t="shared" si="52"/>
        <v>2014</v>
      </c>
      <c r="J1692" s="11">
        <f t="shared" si="53"/>
        <v>12</v>
      </c>
    </row>
    <row r="1693" spans="2:10" ht="15" hidden="1" x14ac:dyDescent="0.25">
      <c r="B1693">
        <v>6515</v>
      </c>
      <c r="C1693">
        <v>5041</v>
      </c>
      <c r="D1693" t="s">
        <v>26</v>
      </c>
      <c r="E1693">
        <v>102</v>
      </c>
      <c r="F1693" t="s">
        <v>55</v>
      </c>
      <c r="G1693" s="16">
        <v>41992</v>
      </c>
      <c r="H1693">
        <v>3888</v>
      </c>
      <c r="I1693" s="11">
        <f t="shared" si="52"/>
        <v>2014</v>
      </c>
      <c r="J1693" s="11">
        <f t="shared" si="53"/>
        <v>12</v>
      </c>
    </row>
    <row r="1694" spans="2:10" ht="15" hidden="1" x14ac:dyDescent="0.25">
      <c r="B1694">
        <v>6516</v>
      </c>
      <c r="C1694">
        <v>5040</v>
      </c>
      <c r="D1694" t="s">
        <v>34</v>
      </c>
      <c r="E1694">
        <v>102</v>
      </c>
      <c r="F1694" t="s">
        <v>55</v>
      </c>
      <c r="G1694" s="16">
        <v>42002</v>
      </c>
      <c r="H1694">
        <v>8092</v>
      </c>
      <c r="I1694" s="11">
        <f t="shared" si="52"/>
        <v>2014</v>
      </c>
      <c r="J1694" s="11">
        <f t="shared" si="53"/>
        <v>12</v>
      </c>
    </row>
    <row r="1695" spans="2:10" ht="15" hidden="1" x14ac:dyDescent="0.25">
      <c r="B1695">
        <v>6517</v>
      </c>
      <c r="C1695">
        <v>5056</v>
      </c>
      <c r="D1695" t="s">
        <v>33</v>
      </c>
      <c r="E1695">
        <v>102</v>
      </c>
      <c r="F1695" t="s">
        <v>55</v>
      </c>
      <c r="G1695" s="16">
        <v>41986</v>
      </c>
      <c r="H1695">
        <v>7874</v>
      </c>
      <c r="I1695" s="11">
        <f t="shared" si="52"/>
        <v>2014</v>
      </c>
      <c r="J1695" s="11">
        <f t="shared" si="53"/>
        <v>12</v>
      </c>
    </row>
    <row r="1696" spans="2:10" ht="15" hidden="1" x14ac:dyDescent="0.25">
      <c r="B1696">
        <v>6518</v>
      </c>
      <c r="C1696">
        <v>5021</v>
      </c>
      <c r="D1696" t="s">
        <v>29</v>
      </c>
      <c r="E1696">
        <v>102</v>
      </c>
      <c r="F1696" t="s">
        <v>55</v>
      </c>
      <c r="G1696" s="16">
        <v>41998</v>
      </c>
      <c r="H1696">
        <v>7864</v>
      </c>
      <c r="I1696" s="11">
        <f t="shared" si="52"/>
        <v>2014</v>
      </c>
      <c r="J1696" s="11">
        <f t="shared" si="53"/>
        <v>12</v>
      </c>
    </row>
    <row r="1697" spans="2:10" ht="15" hidden="1" x14ac:dyDescent="0.25">
      <c r="B1697">
        <v>6519</v>
      </c>
      <c r="C1697">
        <v>5022</v>
      </c>
      <c r="D1697" t="s">
        <v>31</v>
      </c>
      <c r="E1697">
        <v>102</v>
      </c>
      <c r="F1697" t="s">
        <v>55</v>
      </c>
      <c r="G1697" s="16">
        <v>41974</v>
      </c>
      <c r="H1697">
        <v>1143</v>
      </c>
      <c r="I1697" s="11">
        <f t="shared" si="52"/>
        <v>2014</v>
      </c>
      <c r="J1697" s="11">
        <f t="shared" si="53"/>
        <v>12</v>
      </c>
    </row>
    <row r="1698" spans="2:10" ht="15" hidden="1" x14ac:dyDescent="0.25">
      <c r="B1698">
        <v>6520</v>
      </c>
      <c r="C1698">
        <v>5051</v>
      </c>
      <c r="D1698" t="s">
        <v>28</v>
      </c>
      <c r="E1698">
        <v>102</v>
      </c>
      <c r="F1698" t="s">
        <v>55</v>
      </c>
      <c r="G1698" s="16">
        <v>41981</v>
      </c>
      <c r="H1698">
        <v>3762</v>
      </c>
      <c r="I1698" s="11">
        <f t="shared" si="52"/>
        <v>2014</v>
      </c>
      <c r="J1698" s="11">
        <f t="shared" si="53"/>
        <v>12</v>
      </c>
    </row>
    <row r="1699" spans="2:10" ht="15" hidden="1" x14ac:dyDescent="0.25">
      <c r="B1699">
        <v>6521</v>
      </c>
      <c r="C1699">
        <v>5030</v>
      </c>
      <c r="D1699" t="s">
        <v>32</v>
      </c>
      <c r="E1699">
        <v>102</v>
      </c>
      <c r="F1699" t="s">
        <v>55</v>
      </c>
      <c r="G1699" s="16">
        <v>41998</v>
      </c>
      <c r="H1699">
        <v>580</v>
      </c>
      <c r="I1699" s="11">
        <f t="shared" si="52"/>
        <v>2014</v>
      </c>
      <c r="J1699" s="11">
        <f t="shared" si="53"/>
        <v>12</v>
      </c>
    </row>
    <row r="1700" spans="2:10" ht="15" hidden="1" x14ac:dyDescent="0.25">
      <c r="B1700">
        <v>6522</v>
      </c>
      <c r="C1700">
        <v>5055</v>
      </c>
      <c r="D1700" t="s">
        <v>25</v>
      </c>
      <c r="E1700">
        <v>102</v>
      </c>
      <c r="F1700" t="s">
        <v>55</v>
      </c>
      <c r="G1700" s="16">
        <v>41991</v>
      </c>
      <c r="H1700">
        <v>1283</v>
      </c>
      <c r="I1700" s="11">
        <f t="shared" si="52"/>
        <v>2014</v>
      </c>
      <c r="J1700" s="11">
        <f t="shared" si="53"/>
        <v>12</v>
      </c>
    </row>
    <row r="1701" spans="2:10" ht="15" hidden="1" x14ac:dyDescent="0.25">
      <c r="B1701">
        <v>6523</v>
      </c>
      <c r="C1701">
        <v>5053</v>
      </c>
      <c r="D1701" t="s">
        <v>27</v>
      </c>
      <c r="E1701">
        <v>102</v>
      </c>
      <c r="F1701" t="s">
        <v>55</v>
      </c>
      <c r="G1701" s="16">
        <v>41982</v>
      </c>
      <c r="H1701">
        <v>5820</v>
      </c>
      <c r="I1701" s="11">
        <f t="shared" si="52"/>
        <v>2014</v>
      </c>
      <c r="J1701" s="11">
        <f t="shared" si="53"/>
        <v>12</v>
      </c>
    </row>
    <row r="1702" spans="2:10" ht="15" hidden="1" x14ac:dyDescent="0.25">
      <c r="B1702">
        <v>6524</v>
      </c>
      <c r="C1702">
        <v>5052</v>
      </c>
      <c r="D1702" t="s">
        <v>30</v>
      </c>
      <c r="E1702">
        <v>206</v>
      </c>
      <c r="F1702" t="s">
        <v>54</v>
      </c>
      <c r="G1702" s="16">
        <v>41994</v>
      </c>
      <c r="H1702">
        <v>6679</v>
      </c>
      <c r="I1702" s="11">
        <f t="shared" si="52"/>
        <v>2014</v>
      </c>
      <c r="J1702" s="11">
        <f t="shared" si="53"/>
        <v>12</v>
      </c>
    </row>
    <row r="1703" spans="2:10" ht="15" hidden="1" x14ac:dyDescent="0.25">
      <c r="B1703">
        <v>6525</v>
      </c>
      <c r="C1703">
        <v>5050</v>
      </c>
      <c r="D1703" t="s">
        <v>36</v>
      </c>
      <c r="E1703">
        <v>206</v>
      </c>
      <c r="F1703" t="s">
        <v>54</v>
      </c>
      <c r="G1703" s="16">
        <v>41995</v>
      </c>
      <c r="H1703">
        <v>9518</v>
      </c>
      <c r="I1703" s="11">
        <f t="shared" si="52"/>
        <v>2014</v>
      </c>
      <c r="J1703" s="11">
        <f t="shared" si="53"/>
        <v>12</v>
      </c>
    </row>
    <row r="1704" spans="2:10" ht="15" hidden="1" x14ac:dyDescent="0.25">
      <c r="B1704">
        <v>6526</v>
      </c>
      <c r="C1704">
        <v>5020</v>
      </c>
      <c r="D1704" t="s">
        <v>24</v>
      </c>
      <c r="E1704">
        <v>206</v>
      </c>
      <c r="F1704" t="s">
        <v>54</v>
      </c>
      <c r="G1704" s="16">
        <v>41981</v>
      </c>
      <c r="H1704">
        <v>7634</v>
      </c>
      <c r="I1704" s="11">
        <f t="shared" si="52"/>
        <v>2014</v>
      </c>
      <c r="J1704" s="11">
        <f t="shared" si="53"/>
        <v>12</v>
      </c>
    </row>
    <row r="1705" spans="2:10" ht="15" hidden="1" x14ac:dyDescent="0.25">
      <c r="B1705">
        <v>6527</v>
      </c>
      <c r="C1705">
        <v>5054</v>
      </c>
      <c r="D1705" t="s">
        <v>35</v>
      </c>
      <c r="E1705">
        <v>206</v>
      </c>
      <c r="F1705" t="s">
        <v>54</v>
      </c>
      <c r="G1705" s="16">
        <v>41992</v>
      </c>
      <c r="H1705">
        <v>5008</v>
      </c>
      <c r="I1705" s="11">
        <f t="shared" si="52"/>
        <v>2014</v>
      </c>
      <c r="J1705" s="11">
        <f t="shared" si="53"/>
        <v>12</v>
      </c>
    </row>
    <row r="1706" spans="2:10" ht="15" hidden="1" x14ac:dyDescent="0.25">
      <c r="B1706">
        <v>6528</v>
      </c>
      <c r="C1706">
        <v>5041</v>
      </c>
      <c r="D1706" t="s">
        <v>26</v>
      </c>
      <c r="E1706">
        <v>206</v>
      </c>
      <c r="F1706" t="s">
        <v>54</v>
      </c>
      <c r="G1706" s="16">
        <v>41976</v>
      </c>
      <c r="H1706">
        <v>7565</v>
      </c>
      <c r="I1706" s="11">
        <f t="shared" si="52"/>
        <v>2014</v>
      </c>
      <c r="J1706" s="11">
        <f t="shared" si="53"/>
        <v>12</v>
      </c>
    </row>
    <row r="1707" spans="2:10" ht="15" hidden="1" x14ac:dyDescent="0.25">
      <c r="B1707">
        <v>6529</v>
      </c>
      <c r="C1707">
        <v>5040</v>
      </c>
      <c r="D1707" t="s">
        <v>34</v>
      </c>
      <c r="E1707">
        <v>206</v>
      </c>
      <c r="F1707" t="s">
        <v>54</v>
      </c>
      <c r="G1707" s="16">
        <v>41987</v>
      </c>
      <c r="H1707">
        <v>6478</v>
      </c>
      <c r="I1707" s="11">
        <f t="shared" si="52"/>
        <v>2014</v>
      </c>
      <c r="J1707" s="11">
        <f t="shared" si="53"/>
        <v>12</v>
      </c>
    </row>
    <row r="1708" spans="2:10" ht="15" hidden="1" x14ac:dyDescent="0.25">
      <c r="B1708">
        <v>6530</v>
      </c>
      <c r="C1708">
        <v>5056</v>
      </c>
      <c r="D1708" t="s">
        <v>33</v>
      </c>
      <c r="E1708">
        <v>206</v>
      </c>
      <c r="F1708" t="s">
        <v>54</v>
      </c>
      <c r="G1708" s="16">
        <v>41979</v>
      </c>
      <c r="H1708">
        <v>9162</v>
      </c>
      <c r="I1708" s="11">
        <f t="shared" si="52"/>
        <v>2014</v>
      </c>
      <c r="J1708" s="11">
        <f t="shared" si="53"/>
        <v>12</v>
      </c>
    </row>
    <row r="1709" spans="2:10" ht="15" hidden="1" x14ac:dyDescent="0.25">
      <c r="B1709">
        <v>6531</v>
      </c>
      <c r="C1709">
        <v>5021</v>
      </c>
      <c r="D1709" t="s">
        <v>29</v>
      </c>
      <c r="E1709">
        <v>206</v>
      </c>
      <c r="F1709" t="s">
        <v>54</v>
      </c>
      <c r="G1709" s="16">
        <v>41983</v>
      </c>
      <c r="H1709">
        <v>5367</v>
      </c>
      <c r="I1709" s="11">
        <f t="shared" si="52"/>
        <v>2014</v>
      </c>
      <c r="J1709" s="11">
        <f t="shared" si="53"/>
        <v>12</v>
      </c>
    </row>
    <row r="1710" spans="2:10" ht="15" hidden="1" x14ac:dyDescent="0.25">
      <c r="B1710">
        <v>6532</v>
      </c>
      <c r="C1710">
        <v>5022</v>
      </c>
      <c r="D1710" t="s">
        <v>31</v>
      </c>
      <c r="E1710">
        <v>206</v>
      </c>
      <c r="F1710" t="s">
        <v>54</v>
      </c>
      <c r="G1710" s="16">
        <v>41994</v>
      </c>
      <c r="H1710">
        <v>8299</v>
      </c>
      <c r="I1710" s="11">
        <f t="shared" si="52"/>
        <v>2014</v>
      </c>
      <c r="J1710" s="11">
        <f t="shared" si="53"/>
        <v>12</v>
      </c>
    </row>
    <row r="1711" spans="2:10" ht="15" hidden="1" x14ac:dyDescent="0.25">
      <c r="B1711">
        <v>6533</v>
      </c>
      <c r="C1711">
        <v>5051</v>
      </c>
      <c r="D1711" t="s">
        <v>28</v>
      </c>
      <c r="E1711">
        <v>206</v>
      </c>
      <c r="F1711" t="s">
        <v>54</v>
      </c>
      <c r="G1711" s="16">
        <v>41997</v>
      </c>
      <c r="H1711">
        <v>8043</v>
      </c>
      <c r="I1711" s="11">
        <f t="shared" si="52"/>
        <v>2014</v>
      </c>
      <c r="J1711" s="11">
        <f t="shared" si="53"/>
        <v>12</v>
      </c>
    </row>
    <row r="1712" spans="2:10" ht="15" hidden="1" x14ac:dyDescent="0.25">
      <c r="B1712">
        <v>6534</v>
      </c>
      <c r="C1712">
        <v>5030</v>
      </c>
      <c r="D1712" t="s">
        <v>32</v>
      </c>
      <c r="E1712">
        <v>206</v>
      </c>
      <c r="F1712" t="s">
        <v>54</v>
      </c>
      <c r="G1712" s="16">
        <v>41979</v>
      </c>
      <c r="H1712">
        <v>1310</v>
      </c>
      <c r="I1712" s="11">
        <f t="shared" si="52"/>
        <v>2014</v>
      </c>
      <c r="J1712" s="11">
        <f t="shared" si="53"/>
        <v>12</v>
      </c>
    </row>
    <row r="1713" spans="2:10" ht="15" hidden="1" x14ac:dyDescent="0.25">
      <c r="B1713">
        <v>6535</v>
      </c>
      <c r="C1713">
        <v>5055</v>
      </c>
      <c r="D1713" t="s">
        <v>25</v>
      </c>
      <c r="E1713">
        <v>206</v>
      </c>
      <c r="F1713" t="s">
        <v>54</v>
      </c>
      <c r="G1713" s="16">
        <v>41982</v>
      </c>
      <c r="H1713">
        <v>407</v>
      </c>
      <c r="I1713" s="11">
        <f t="shared" si="52"/>
        <v>2014</v>
      </c>
      <c r="J1713" s="11">
        <f t="shared" si="53"/>
        <v>12</v>
      </c>
    </row>
    <row r="1714" spans="2:10" ht="15" hidden="1" x14ac:dyDescent="0.25">
      <c r="B1714">
        <v>6536</v>
      </c>
      <c r="C1714">
        <v>5053</v>
      </c>
      <c r="D1714" t="s">
        <v>27</v>
      </c>
      <c r="E1714">
        <v>206</v>
      </c>
      <c r="F1714" t="s">
        <v>54</v>
      </c>
      <c r="G1714" s="16">
        <v>42004</v>
      </c>
      <c r="H1714">
        <v>9383</v>
      </c>
      <c r="I1714" s="11">
        <f t="shared" si="52"/>
        <v>2014</v>
      </c>
      <c r="J1714" s="11">
        <f t="shared" si="53"/>
        <v>12</v>
      </c>
    </row>
    <row r="1715" spans="2:10" ht="15" hidden="1" x14ac:dyDescent="0.25">
      <c r="B1715">
        <v>6537</v>
      </c>
      <c r="C1715">
        <v>5052</v>
      </c>
      <c r="D1715" t="s">
        <v>30</v>
      </c>
      <c r="E1715">
        <v>202</v>
      </c>
      <c r="F1715" t="s">
        <v>62</v>
      </c>
      <c r="G1715" s="16">
        <v>42005</v>
      </c>
      <c r="H1715">
        <v>3337</v>
      </c>
      <c r="I1715" s="11">
        <f t="shared" si="52"/>
        <v>2015</v>
      </c>
      <c r="J1715" s="11">
        <f t="shared" si="53"/>
        <v>1</v>
      </c>
    </row>
    <row r="1716" spans="2:10" ht="15" hidden="1" x14ac:dyDescent="0.25">
      <c r="B1716">
        <v>6538</v>
      </c>
      <c r="C1716">
        <v>5050</v>
      </c>
      <c r="D1716" t="s">
        <v>36</v>
      </c>
      <c r="E1716">
        <v>202</v>
      </c>
      <c r="F1716" t="s">
        <v>62</v>
      </c>
      <c r="G1716" s="16">
        <v>42017</v>
      </c>
      <c r="H1716">
        <v>8863</v>
      </c>
      <c r="I1716" s="11">
        <f t="shared" si="52"/>
        <v>2015</v>
      </c>
      <c r="J1716" s="11">
        <f t="shared" si="53"/>
        <v>1</v>
      </c>
    </row>
    <row r="1717" spans="2:10" ht="15" hidden="1" x14ac:dyDescent="0.25">
      <c r="B1717">
        <v>6539</v>
      </c>
      <c r="C1717">
        <v>5020</v>
      </c>
      <c r="D1717" t="s">
        <v>24</v>
      </c>
      <c r="E1717">
        <v>202</v>
      </c>
      <c r="F1717" t="s">
        <v>62</v>
      </c>
      <c r="G1717" s="16">
        <v>42030</v>
      </c>
      <c r="H1717">
        <v>5182</v>
      </c>
      <c r="I1717" s="11">
        <f t="shared" si="52"/>
        <v>2015</v>
      </c>
      <c r="J1717" s="11">
        <f t="shared" si="53"/>
        <v>1</v>
      </c>
    </row>
    <row r="1718" spans="2:10" ht="15" hidden="1" x14ac:dyDescent="0.25">
      <c r="B1718">
        <v>6540</v>
      </c>
      <c r="C1718">
        <v>5054</v>
      </c>
      <c r="D1718" t="s">
        <v>35</v>
      </c>
      <c r="E1718">
        <v>202</v>
      </c>
      <c r="F1718" t="s">
        <v>62</v>
      </c>
      <c r="G1718" s="16">
        <v>42024</v>
      </c>
      <c r="H1718">
        <v>3499</v>
      </c>
      <c r="I1718" s="11">
        <f t="shared" si="52"/>
        <v>2015</v>
      </c>
      <c r="J1718" s="11">
        <f t="shared" si="53"/>
        <v>1</v>
      </c>
    </row>
    <row r="1719" spans="2:10" ht="15" hidden="1" x14ac:dyDescent="0.25">
      <c r="B1719">
        <v>6541</v>
      </c>
      <c r="C1719">
        <v>5041</v>
      </c>
      <c r="D1719" t="s">
        <v>26</v>
      </c>
      <c r="E1719">
        <v>202</v>
      </c>
      <c r="F1719" t="s">
        <v>62</v>
      </c>
      <c r="G1719" s="16">
        <v>42021</v>
      </c>
      <c r="H1719">
        <v>7153</v>
      </c>
      <c r="I1719" s="11">
        <f t="shared" si="52"/>
        <v>2015</v>
      </c>
      <c r="J1719" s="11">
        <f t="shared" si="53"/>
        <v>1</v>
      </c>
    </row>
    <row r="1720" spans="2:10" ht="15" hidden="1" x14ac:dyDescent="0.25">
      <c r="B1720">
        <v>6542</v>
      </c>
      <c r="C1720">
        <v>5040</v>
      </c>
      <c r="D1720" t="s">
        <v>34</v>
      </c>
      <c r="E1720">
        <v>202</v>
      </c>
      <c r="F1720" t="s">
        <v>62</v>
      </c>
      <c r="G1720" s="16">
        <v>42011</v>
      </c>
      <c r="H1720">
        <v>2597</v>
      </c>
      <c r="I1720" s="11">
        <f t="shared" si="52"/>
        <v>2015</v>
      </c>
      <c r="J1720" s="11">
        <f t="shared" si="53"/>
        <v>1</v>
      </c>
    </row>
    <row r="1721" spans="2:10" ht="15" hidden="1" x14ac:dyDescent="0.25">
      <c r="B1721">
        <v>6543</v>
      </c>
      <c r="C1721">
        <v>5056</v>
      </c>
      <c r="D1721" t="s">
        <v>33</v>
      </c>
      <c r="E1721">
        <v>202</v>
      </c>
      <c r="F1721" t="s">
        <v>62</v>
      </c>
      <c r="G1721" s="16">
        <v>42018</v>
      </c>
      <c r="H1721">
        <v>1093</v>
      </c>
      <c r="I1721" s="11">
        <f t="shared" si="52"/>
        <v>2015</v>
      </c>
      <c r="J1721" s="11">
        <f t="shared" si="53"/>
        <v>1</v>
      </c>
    </row>
    <row r="1722" spans="2:10" ht="15" hidden="1" x14ac:dyDescent="0.25">
      <c r="B1722">
        <v>6544</v>
      </c>
      <c r="C1722">
        <v>5021</v>
      </c>
      <c r="D1722" t="s">
        <v>29</v>
      </c>
      <c r="E1722">
        <v>202</v>
      </c>
      <c r="F1722" t="s">
        <v>62</v>
      </c>
      <c r="G1722" s="16">
        <v>42022</v>
      </c>
      <c r="H1722">
        <v>6136</v>
      </c>
      <c r="I1722" s="11">
        <f t="shared" si="52"/>
        <v>2015</v>
      </c>
      <c r="J1722" s="11">
        <f t="shared" si="53"/>
        <v>1</v>
      </c>
    </row>
    <row r="1723" spans="2:10" ht="15" hidden="1" x14ac:dyDescent="0.25">
      <c r="B1723">
        <v>6545</v>
      </c>
      <c r="C1723">
        <v>5022</v>
      </c>
      <c r="D1723" t="s">
        <v>31</v>
      </c>
      <c r="E1723">
        <v>202</v>
      </c>
      <c r="F1723" t="s">
        <v>62</v>
      </c>
      <c r="G1723" s="16">
        <v>42014</v>
      </c>
      <c r="H1723">
        <v>2678</v>
      </c>
      <c r="I1723" s="11">
        <f t="shared" si="52"/>
        <v>2015</v>
      </c>
      <c r="J1723" s="11">
        <f t="shared" si="53"/>
        <v>1</v>
      </c>
    </row>
    <row r="1724" spans="2:10" ht="15" hidden="1" x14ac:dyDescent="0.25">
      <c r="B1724">
        <v>6546</v>
      </c>
      <c r="C1724">
        <v>5051</v>
      </c>
      <c r="D1724" t="s">
        <v>28</v>
      </c>
      <c r="E1724">
        <v>202</v>
      </c>
      <c r="F1724" t="s">
        <v>62</v>
      </c>
      <c r="G1724" s="16">
        <v>42029</v>
      </c>
      <c r="H1724">
        <v>4712</v>
      </c>
      <c r="I1724" s="11">
        <f t="shared" si="52"/>
        <v>2015</v>
      </c>
      <c r="J1724" s="11">
        <f t="shared" si="53"/>
        <v>1</v>
      </c>
    </row>
    <row r="1725" spans="2:10" ht="15" hidden="1" x14ac:dyDescent="0.25">
      <c r="B1725">
        <v>6547</v>
      </c>
      <c r="C1725">
        <v>5030</v>
      </c>
      <c r="D1725" t="s">
        <v>32</v>
      </c>
      <c r="E1725">
        <v>202</v>
      </c>
      <c r="F1725" t="s">
        <v>62</v>
      </c>
      <c r="G1725" s="16">
        <v>42007</v>
      </c>
      <c r="H1725">
        <v>6543</v>
      </c>
      <c r="I1725" s="11">
        <f t="shared" si="52"/>
        <v>2015</v>
      </c>
      <c r="J1725" s="11">
        <f t="shared" si="53"/>
        <v>1</v>
      </c>
    </row>
    <row r="1726" spans="2:10" ht="15" hidden="1" x14ac:dyDescent="0.25">
      <c r="B1726">
        <v>6548</v>
      </c>
      <c r="C1726">
        <v>5055</v>
      </c>
      <c r="D1726" t="s">
        <v>25</v>
      </c>
      <c r="E1726">
        <v>202</v>
      </c>
      <c r="F1726" t="s">
        <v>62</v>
      </c>
      <c r="G1726" s="16">
        <v>42030</v>
      </c>
      <c r="H1726">
        <v>7693</v>
      </c>
      <c r="I1726" s="11">
        <f t="shared" si="52"/>
        <v>2015</v>
      </c>
      <c r="J1726" s="11">
        <f t="shared" si="53"/>
        <v>1</v>
      </c>
    </row>
    <row r="1727" spans="2:10" ht="15" hidden="1" x14ac:dyDescent="0.25">
      <c r="B1727">
        <v>6549</v>
      </c>
      <c r="C1727">
        <v>5053</v>
      </c>
      <c r="D1727" t="s">
        <v>27</v>
      </c>
      <c r="E1727">
        <v>202</v>
      </c>
      <c r="F1727" t="s">
        <v>62</v>
      </c>
      <c r="G1727" s="16">
        <v>42033</v>
      </c>
      <c r="H1727">
        <v>2070</v>
      </c>
      <c r="I1727" s="11">
        <f t="shared" si="52"/>
        <v>2015</v>
      </c>
      <c r="J1727" s="11">
        <f t="shared" si="53"/>
        <v>1</v>
      </c>
    </row>
    <row r="1728" spans="2:10" ht="15" hidden="1" x14ac:dyDescent="0.25">
      <c r="B1728">
        <v>6550</v>
      </c>
      <c r="C1728">
        <v>5052</v>
      </c>
      <c r="D1728" t="s">
        <v>30</v>
      </c>
      <c r="E1728">
        <v>301</v>
      </c>
      <c r="F1728" t="s">
        <v>61</v>
      </c>
      <c r="G1728" s="16">
        <v>42028</v>
      </c>
      <c r="H1728">
        <v>4451</v>
      </c>
      <c r="I1728" s="11">
        <f t="shared" si="52"/>
        <v>2015</v>
      </c>
      <c r="J1728" s="11">
        <f t="shared" si="53"/>
        <v>1</v>
      </c>
    </row>
    <row r="1729" spans="2:10" ht="15" hidden="1" x14ac:dyDescent="0.25">
      <c r="B1729">
        <v>6551</v>
      </c>
      <c r="C1729">
        <v>5050</v>
      </c>
      <c r="D1729" t="s">
        <v>36</v>
      </c>
      <c r="E1729">
        <v>301</v>
      </c>
      <c r="F1729" t="s">
        <v>61</v>
      </c>
      <c r="G1729" s="16">
        <v>42025</v>
      </c>
      <c r="H1729">
        <v>6931</v>
      </c>
      <c r="I1729" s="11">
        <f t="shared" si="52"/>
        <v>2015</v>
      </c>
      <c r="J1729" s="11">
        <f t="shared" si="53"/>
        <v>1</v>
      </c>
    </row>
    <row r="1730" spans="2:10" ht="15" hidden="1" x14ac:dyDescent="0.25">
      <c r="B1730">
        <v>6552</v>
      </c>
      <c r="C1730">
        <v>5020</v>
      </c>
      <c r="D1730" t="s">
        <v>24</v>
      </c>
      <c r="E1730">
        <v>301</v>
      </c>
      <c r="F1730" t="s">
        <v>61</v>
      </c>
      <c r="G1730" s="16">
        <v>42019</v>
      </c>
      <c r="H1730">
        <v>3894</v>
      </c>
      <c r="I1730" s="11">
        <f t="shared" si="52"/>
        <v>2015</v>
      </c>
      <c r="J1730" s="11">
        <f t="shared" si="53"/>
        <v>1</v>
      </c>
    </row>
    <row r="1731" spans="2:10" ht="15" hidden="1" x14ac:dyDescent="0.25">
      <c r="B1731">
        <v>6553</v>
      </c>
      <c r="C1731">
        <v>5054</v>
      </c>
      <c r="D1731" t="s">
        <v>35</v>
      </c>
      <c r="E1731">
        <v>301</v>
      </c>
      <c r="F1731" t="s">
        <v>61</v>
      </c>
      <c r="G1731" s="16">
        <v>42023</v>
      </c>
      <c r="H1731">
        <v>4724</v>
      </c>
      <c r="I1731" s="11">
        <f t="shared" si="52"/>
        <v>2015</v>
      </c>
      <c r="J1731" s="11">
        <f t="shared" si="53"/>
        <v>1</v>
      </c>
    </row>
    <row r="1732" spans="2:10" ht="15" hidden="1" x14ac:dyDescent="0.25">
      <c r="B1732">
        <v>6554</v>
      </c>
      <c r="C1732">
        <v>5041</v>
      </c>
      <c r="D1732" t="s">
        <v>26</v>
      </c>
      <c r="E1732">
        <v>301</v>
      </c>
      <c r="F1732" t="s">
        <v>61</v>
      </c>
      <c r="G1732" s="16">
        <v>42006</v>
      </c>
      <c r="H1732">
        <v>3246</v>
      </c>
      <c r="I1732" s="11">
        <f t="shared" si="52"/>
        <v>2015</v>
      </c>
      <c r="J1732" s="11">
        <f t="shared" si="53"/>
        <v>1</v>
      </c>
    </row>
    <row r="1733" spans="2:10" ht="15" hidden="1" x14ac:dyDescent="0.25">
      <c r="B1733">
        <v>6555</v>
      </c>
      <c r="C1733">
        <v>5040</v>
      </c>
      <c r="D1733" t="s">
        <v>34</v>
      </c>
      <c r="E1733">
        <v>301</v>
      </c>
      <c r="F1733" t="s">
        <v>61</v>
      </c>
      <c r="G1733" s="16">
        <v>42030</v>
      </c>
      <c r="H1733">
        <v>7514</v>
      </c>
      <c r="I1733" s="11">
        <f t="shared" si="52"/>
        <v>2015</v>
      </c>
      <c r="J1733" s="11">
        <f t="shared" si="53"/>
        <v>1</v>
      </c>
    </row>
    <row r="1734" spans="2:10" ht="15" hidden="1" x14ac:dyDescent="0.25">
      <c r="B1734">
        <v>6556</v>
      </c>
      <c r="C1734">
        <v>5056</v>
      </c>
      <c r="D1734" t="s">
        <v>33</v>
      </c>
      <c r="E1734">
        <v>301</v>
      </c>
      <c r="F1734" t="s">
        <v>61</v>
      </c>
      <c r="G1734" s="16">
        <v>42026</v>
      </c>
      <c r="H1734">
        <v>7114</v>
      </c>
      <c r="I1734" s="11">
        <f t="shared" si="52"/>
        <v>2015</v>
      </c>
      <c r="J1734" s="11">
        <f t="shared" si="53"/>
        <v>1</v>
      </c>
    </row>
    <row r="1735" spans="2:10" ht="15" hidden="1" x14ac:dyDescent="0.25">
      <c r="B1735">
        <v>6557</v>
      </c>
      <c r="C1735">
        <v>5021</v>
      </c>
      <c r="D1735" t="s">
        <v>29</v>
      </c>
      <c r="E1735">
        <v>301</v>
      </c>
      <c r="F1735" t="s">
        <v>61</v>
      </c>
      <c r="G1735" s="16">
        <v>42026</v>
      </c>
      <c r="H1735">
        <v>3162</v>
      </c>
      <c r="I1735" s="11">
        <f t="shared" si="52"/>
        <v>2015</v>
      </c>
      <c r="J1735" s="11">
        <f t="shared" si="53"/>
        <v>1</v>
      </c>
    </row>
    <row r="1736" spans="2:10" ht="15" hidden="1" x14ac:dyDescent="0.25">
      <c r="B1736">
        <v>6558</v>
      </c>
      <c r="C1736">
        <v>5022</v>
      </c>
      <c r="D1736" t="s">
        <v>31</v>
      </c>
      <c r="E1736">
        <v>301</v>
      </c>
      <c r="F1736" t="s">
        <v>61</v>
      </c>
      <c r="G1736" s="16">
        <v>42013</v>
      </c>
      <c r="H1736">
        <v>7581</v>
      </c>
      <c r="I1736" s="11">
        <f t="shared" si="52"/>
        <v>2015</v>
      </c>
      <c r="J1736" s="11">
        <f t="shared" si="53"/>
        <v>1</v>
      </c>
    </row>
    <row r="1737" spans="2:10" ht="15" hidden="1" x14ac:dyDescent="0.25">
      <c r="B1737">
        <v>6559</v>
      </c>
      <c r="C1737">
        <v>5051</v>
      </c>
      <c r="D1737" t="s">
        <v>28</v>
      </c>
      <c r="E1737">
        <v>301</v>
      </c>
      <c r="F1737" t="s">
        <v>61</v>
      </c>
      <c r="G1737" s="16">
        <v>42029</v>
      </c>
      <c r="H1737">
        <v>8111</v>
      </c>
      <c r="I1737" s="11">
        <f t="shared" si="52"/>
        <v>2015</v>
      </c>
      <c r="J1737" s="11">
        <f t="shared" si="53"/>
        <v>1</v>
      </c>
    </row>
    <row r="1738" spans="2:10" ht="15" hidden="1" x14ac:dyDescent="0.25">
      <c r="B1738">
        <v>6560</v>
      </c>
      <c r="C1738">
        <v>5030</v>
      </c>
      <c r="D1738" t="s">
        <v>32</v>
      </c>
      <c r="E1738">
        <v>301</v>
      </c>
      <c r="F1738" t="s">
        <v>61</v>
      </c>
      <c r="G1738" s="16">
        <v>42028</v>
      </c>
      <c r="H1738">
        <v>4892</v>
      </c>
      <c r="I1738" s="11">
        <f t="shared" si="52"/>
        <v>2015</v>
      </c>
      <c r="J1738" s="11">
        <f t="shared" si="53"/>
        <v>1</v>
      </c>
    </row>
    <row r="1739" spans="2:10" ht="15" hidden="1" x14ac:dyDescent="0.25">
      <c r="B1739">
        <v>6561</v>
      </c>
      <c r="C1739">
        <v>5055</v>
      </c>
      <c r="D1739" t="s">
        <v>25</v>
      </c>
      <c r="E1739">
        <v>301</v>
      </c>
      <c r="F1739" t="s">
        <v>61</v>
      </c>
      <c r="G1739" s="16">
        <v>42025</v>
      </c>
      <c r="H1739">
        <v>7919</v>
      </c>
      <c r="I1739" s="11">
        <f t="shared" si="52"/>
        <v>2015</v>
      </c>
      <c r="J1739" s="11">
        <f t="shared" si="53"/>
        <v>1</v>
      </c>
    </row>
    <row r="1740" spans="2:10" ht="15" hidden="1" x14ac:dyDescent="0.25">
      <c r="B1740">
        <v>6562</v>
      </c>
      <c r="C1740">
        <v>5053</v>
      </c>
      <c r="D1740" t="s">
        <v>27</v>
      </c>
      <c r="E1740">
        <v>301</v>
      </c>
      <c r="F1740" t="s">
        <v>61</v>
      </c>
      <c r="G1740" s="16">
        <v>42028</v>
      </c>
      <c r="H1740">
        <v>7148</v>
      </c>
      <c r="I1740" s="11">
        <f t="shared" ref="I1740:I1803" si="54">YEAR(G1740)</f>
        <v>2015</v>
      </c>
      <c r="J1740" s="11">
        <f t="shared" ref="J1740:J1803" si="55">MONTH(G1740)</f>
        <v>1</v>
      </c>
    </row>
    <row r="1741" spans="2:10" ht="15" hidden="1" x14ac:dyDescent="0.25">
      <c r="B1741">
        <v>6563</v>
      </c>
      <c r="C1741">
        <v>5052</v>
      </c>
      <c r="D1741" t="s">
        <v>30</v>
      </c>
      <c r="E1741">
        <v>100</v>
      </c>
      <c r="F1741" t="s">
        <v>60</v>
      </c>
      <c r="G1741" s="16">
        <v>42035</v>
      </c>
      <c r="H1741">
        <v>5774</v>
      </c>
      <c r="I1741" s="11">
        <f t="shared" si="54"/>
        <v>2015</v>
      </c>
      <c r="J1741" s="11">
        <f t="shared" si="55"/>
        <v>1</v>
      </c>
    </row>
    <row r="1742" spans="2:10" ht="15" hidden="1" x14ac:dyDescent="0.25">
      <c r="B1742">
        <v>6564</v>
      </c>
      <c r="C1742">
        <v>5050</v>
      </c>
      <c r="D1742" t="s">
        <v>36</v>
      </c>
      <c r="E1742">
        <v>100</v>
      </c>
      <c r="F1742" t="s">
        <v>60</v>
      </c>
      <c r="G1742" s="16">
        <v>42028</v>
      </c>
      <c r="H1742">
        <v>5070</v>
      </c>
      <c r="I1742" s="11">
        <f t="shared" si="54"/>
        <v>2015</v>
      </c>
      <c r="J1742" s="11">
        <f t="shared" si="55"/>
        <v>1</v>
      </c>
    </row>
    <row r="1743" spans="2:10" ht="15" hidden="1" x14ac:dyDescent="0.25">
      <c r="B1743">
        <v>6565</v>
      </c>
      <c r="C1743">
        <v>5020</v>
      </c>
      <c r="D1743" t="s">
        <v>24</v>
      </c>
      <c r="E1743">
        <v>100</v>
      </c>
      <c r="F1743" t="s">
        <v>60</v>
      </c>
      <c r="G1743" s="16">
        <v>42024</v>
      </c>
      <c r="H1743">
        <v>5676</v>
      </c>
      <c r="I1743" s="11">
        <f t="shared" si="54"/>
        <v>2015</v>
      </c>
      <c r="J1743" s="11">
        <f t="shared" si="55"/>
        <v>1</v>
      </c>
    </row>
    <row r="1744" spans="2:10" ht="15" hidden="1" x14ac:dyDescent="0.25">
      <c r="B1744">
        <v>6566</v>
      </c>
      <c r="C1744">
        <v>5054</v>
      </c>
      <c r="D1744" t="s">
        <v>35</v>
      </c>
      <c r="E1744">
        <v>100</v>
      </c>
      <c r="F1744" t="s">
        <v>60</v>
      </c>
      <c r="G1744" s="16">
        <v>42029</v>
      </c>
      <c r="H1744">
        <v>4229</v>
      </c>
      <c r="I1744" s="11">
        <f t="shared" si="54"/>
        <v>2015</v>
      </c>
      <c r="J1744" s="11">
        <f t="shared" si="55"/>
        <v>1</v>
      </c>
    </row>
    <row r="1745" spans="2:10" ht="15" hidden="1" x14ac:dyDescent="0.25">
      <c r="B1745">
        <v>6567</v>
      </c>
      <c r="C1745">
        <v>5041</v>
      </c>
      <c r="D1745" t="s">
        <v>26</v>
      </c>
      <c r="E1745">
        <v>100</v>
      </c>
      <c r="F1745" t="s">
        <v>60</v>
      </c>
      <c r="G1745" s="16">
        <v>42022</v>
      </c>
      <c r="H1745">
        <v>7749</v>
      </c>
      <c r="I1745" s="11">
        <f t="shared" si="54"/>
        <v>2015</v>
      </c>
      <c r="J1745" s="11">
        <f t="shared" si="55"/>
        <v>1</v>
      </c>
    </row>
    <row r="1746" spans="2:10" ht="15" hidden="1" x14ac:dyDescent="0.25">
      <c r="B1746">
        <v>6568</v>
      </c>
      <c r="C1746">
        <v>5040</v>
      </c>
      <c r="D1746" t="s">
        <v>34</v>
      </c>
      <c r="E1746">
        <v>100</v>
      </c>
      <c r="F1746" t="s">
        <v>60</v>
      </c>
      <c r="G1746" s="16">
        <v>42025</v>
      </c>
      <c r="H1746">
        <v>8162</v>
      </c>
      <c r="I1746" s="11">
        <f t="shared" si="54"/>
        <v>2015</v>
      </c>
      <c r="J1746" s="11">
        <f t="shared" si="55"/>
        <v>1</v>
      </c>
    </row>
    <row r="1747" spans="2:10" ht="15" hidden="1" x14ac:dyDescent="0.25">
      <c r="B1747">
        <v>6569</v>
      </c>
      <c r="C1747">
        <v>5056</v>
      </c>
      <c r="D1747" t="s">
        <v>33</v>
      </c>
      <c r="E1747">
        <v>100</v>
      </c>
      <c r="F1747" t="s">
        <v>60</v>
      </c>
      <c r="G1747" s="16">
        <v>42016</v>
      </c>
      <c r="H1747">
        <v>8834</v>
      </c>
      <c r="I1747" s="11">
        <f t="shared" si="54"/>
        <v>2015</v>
      </c>
      <c r="J1747" s="11">
        <f t="shared" si="55"/>
        <v>1</v>
      </c>
    </row>
    <row r="1748" spans="2:10" ht="15" hidden="1" x14ac:dyDescent="0.25">
      <c r="B1748">
        <v>6570</v>
      </c>
      <c r="C1748">
        <v>5021</v>
      </c>
      <c r="D1748" t="s">
        <v>29</v>
      </c>
      <c r="E1748">
        <v>100</v>
      </c>
      <c r="F1748" t="s">
        <v>60</v>
      </c>
      <c r="G1748" s="16">
        <v>42022</v>
      </c>
      <c r="H1748">
        <v>8470</v>
      </c>
      <c r="I1748" s="11">
        <f t="shared" si="54"/>
        <v>2015</v>
      </c>
      <c r="J1748" s="11">
        <f t="shared" si="55"/>
        <v>1</v>
      </c>
    </row>
    <row r="1749" spans="2:10" ht="15" hidden="1" x14ac:dyDescent="0.25">
      <c r="B1749">
        <v>6571</v>
      </c>
      <c r="C1749">
        <v>5022</v>
      </c>
      <c r="D1749" t="s">
        <v>31</v>
      </c>
      <c r="E1749">
        <v>100</v>
      </c>
      <c r="F1749" t="s">
        <v>60</v>
      </c>
      <c r="G1749" s="16">
        <v>42025</v>
      </c>
      <c r="H1749">
        <v>3643</v>
      </c>
      <c r="I1749" s="11">
        <f t="shared" si="54"/>
        <v>2015</v>
      </c>
      <c r="J1749" s="11">
        <f t="shared" si="55"/>
        <v>1</v>
      </c>
    </row>
    <row r="1750" spans="2:10" ht="15" hidden="1" x14ac:dyDescent="0.25">
      <c r="B1750">
        <v>6572</v>
      </c>
      <c r="C1750">
        <v>5051</v>
      </c>
      <c r="D1750" t="s">
        <v>28</v>
      </c>
      <c r="E1750">
        <v>100</v>
      </c>
      <c r="F1750" t="s">
        <v>60</v>
      </c>
      <c r="G1750" s="16">
        <v>42032</v>
      </c>
      <c r="H1750">
        <v>2486</v>
      </c>
      <c r="I1750" s="11">
        <f t="shared" si="54"/>
        <v>2015</v>
      </c>
      <c r="J1750" s="11">
        <f t="shared" si="55"/>
        <v>1</v>
      </c>
    </row>
    <row r="1751" spans="2:10" ht="15" hidden="1" x14ac:dyDescent="0.25">
      <c r="B1751">
        <v>6573</v>
      </c>
      <c r="C1751">
        <v>5030</v>
      </c>
      <c r="D1751" t="s">
        <v>32</v>
      </c>
      <c r="E1751">
        <v>100</v>
      </c>
      <c r="F1751" t="s">
        <v>60</v>
      </c>
      <c r="G1751" s="16">
        <v>42032</v>
      </c>
      <c r="H1751">
        <v>1253</v>
      </c>
      <c r="I1751" s="11">
        <f t="shared" si="54"/>
        <v>2015</v>
      </c>
      <c r="J1751" s="11">
        <f t="shared" si="55"/>
        <v>1</v>
      </c>
    </row>
    <row r="1752" spans="2:10" ht="15" hidden="1" x14ac:dyDescent="0.25">
      <c r="B1752">
        <v>6574</v>
      </c>
      <c r="C1752">
        <v>5055</v>
      </c>
      <c r="D1752" t="s">
        <v>25</v>
      </c>
      <c r="E1752">
        <v>100</v>
      </c>
      <c r="F1752" t="s">
        <v>60</v>
      </c>
      <c r="G1752" s="16">
        <v>42015</v>
      </c>
      <c r="H1752">
        <v>1531</v>
      </c>
      <c r="I1752" s="11">
        <f t="shared" si="54"/>
        <v>2015</v>
      </c>
      <c r="J1752" s="11">
        <f t="shared" si="55"/>
        <v>1</v>
      </c>
    </row>
    <row r="1753" spans="2:10" ht="15" hidden="1" x14ac:dyDescent="0.25">
      <c r="B1753">
        <v>6575</v>
      </c>
      <c r="C1753">
        <v>5053</v>
      </c>
      <c r="D1753" t="s">
        <v>27</v>
      </c>
      <c r="E1753">
        <v>100</v>
      </c>
      <c r="F1753" t="s">
        <v>60</v>
      </c>
      <c r="G1753" s="16">
        <v>42017</v>
      </c>
      <c r="H1753">
        <v>399</v>
      </c>
      <c r="I1753" s="11">
        <f t="shared" si="54"/>
        <v>2015</v>
      </c>
      <c r="J1753" s="11">
        <f t="shared" si="55"/>
        <v>1</v>
      </c>
    </row>
    <row r="1754" spans="2:10" ht="15" hidden="1" x14ac:dyDescent="0.25">
      <c r="B1754">
        <v>6576</v>
      </c>
      <c r="C1754">
        <v>5052</v>
      </c>
      <c r="D1754" t="s">
        <v>30</v>
      </c>
      <c r="E1754">
        <v>200</v>
      </c>
      <c r="F1754" t="s">
        <v>59</v>
      </c>
      <c r="G1754" s="16">
        <v>42007</v>
      </c>
      <c r="H1754">
        <v>2748</v>
      </c>
      <c r="I1754" s="11">
        <f t="shared" si="54"/>
        <v>2015</v>
      </c>
      <c r="J1754" s="11">
        <f t="shared" si="55"/>
        <v>1</v>
      </c>
    </row>
    <row r="1755" spans="2:10" ht="15" hidden="1" x14ac:dyDescent="0.25">
      <c r="B1755">
        <v>6577</v>
      </c>
      <c r="C1755">
        <v>5050</v>
      </c>
      <c r="D1755" t="s">
        <v>36</v>
      </c>
      <c r="E1755">
        <v>200</v>
      </c>
      <c r="F1755" t="s">
        <v>59</v>
      </c>
      <c r="G1755" s="16">
        <v>42026</v>
      </c>
      <c r="H1755">
        <v>7459</v>
      </c>
      <c r="I1755" s="11">
        <f t="shared" si="54"/>
        <v>2015</v>
      </c>
      <c r="J1755" s="11">
        <f t="shared" si="55"/>
        <v>1</v>
      </c>
    </row>
    <row r="1756" spans="2:10" ht="15" hidden="1" x14ac:dyDescent="0.25">
      <c r="B1756">
        <v>6578</v>
      </c>
      <c r="C1756">
        <v>5020</v>
      </c>
      <c r="D1756" t="s">
        <v>24</v>
      </c>
      <c r="E1756">
        <v>200</v>
      </c>
      <c r="F1756" t="s">
        <v>59</v>
      </c>
      <c r="G1756" s="16">
        <v>42032</v>
      </c>
      <c r="H1756">
        <v>2714</v>
      </c>
      <c r="I1756" s="11">
        <f t="shared" si="54"/>
        <v>2015</v>
      </c>
      <c r="J1756" s="11">
        <f t="shared" si="55"/>
        <v>1</v>
      </c>
    </row>
    <row r="1757" spans="2:10" ht="15" hidden="1" x14ac:dyDescent="0.25">
      <c r="B1757">
        <v>6579</v>
      </c>
      <c r="C1757">
        <v>5054</v>
      </c>
      <c r="D1757" t="s">
        <v>35</v>
      </c>
      <c r="E1757">
        <v>200</v>
      </c>
      <c r="F1757" t="s">
        <v>59</v>
      </c>
      <c r="G1757" s="16">
        <v>42033</v>
      </c>
      <c r="H1757">
        <v>6404</v>
      </c>
      <c r="I1757" s="11">
        <f t="shared" si="54"/>
        <v>2015</v>
      </c>
      <c r="J1757" s="11">
        <f t="shared" si="55"/>
        <v>1</v>
      </c>
    </row>
    <row r="1758" spans="2:10" ht="15" hidden="1" x14ac:dyDescent="0.25">
      <c r="B1758">
        <v>6580</v>
      </c>
      <c r="C1758">
        <v>5041</v>
      </c>
      <c r="D1758" t="s">
        <v>26</v>
      </c>
      <c r="E1758">
        <v>200</v>
      </c>
      <c r="F1758" t="s">
        <v>59</v>
      </c>
      <c r="G1758" s="16">
        <v>42021</v>
      </c>
      <c r="H1758">
        <v>4477</v>
      </c>
      <c r="I1758" s="11">
        <f t="shared" si="54"/>
        <v>2015</v>
      </c>
      <c r="J1758" s="11">
        <f t="shared" si="55"/>
        <v>1</v>
      </c>
    </row>
    <row r="1759" spans="2:10" ht="15" hidden="1" x14ac:dyDescent="0.25">
      <c r="B1759">
        <v>6581</v>
      </c>
      <c r="C1759">
        <v>5040</v>
      </c>
      <c r="D1759" t="s">
        <v>34</v>
      </c>
      <c r="E1759">
        <v>200</v>
      </c>
      <c r="F1759" t="s">
        <v>59</v>
      </c>
      <c r="G1759" s="16">
        <v>42024</v>
      </c>
      <c r="H1759">
        <v>4874</v>
      </c>
      <c r="I1759" s="11">
        <f t="shared" si="54"/>
        <v>2015</v>
      </c>
      <c r="J1759" s="11">
        <f t="shared" si="55"/>
        <v>1</v>
      </c>
    </row>
    <row r="1760" spans="2:10" ht="15" hidden="1" x14ac:dyDescent="0.25">
      <c r="B1760">
        <v>6582</v>
      </c>
      <c r="C1760">
        <v>5056</v>
      </c>
      <c r="D1760" t="s">
        <v>33</v>
      </c>
      <c r="E1760">
        <v>200</v>
      </c>
      <c r="F1760" t="s">
        <v>59</v>
      </c>
      <c r="G1760" s="16">
        <v>42016</v>
      </c>
      <c r="H1760">
        <v>7269</v>
      </c>
      <c r="I1760" s="11">
        <f t="shared" si="54"/>
        <v>2015</v>
      </c>
      <c r="J1760" s="11">
        <f t="shared" si="55"/>
        <v>1</v>
      </c>
    </row>
    <row r="1761" spans="2:10" ht="15" hidden="1" x14ac:dyDescent="0.25">
      <c r="B1761">
        <v>6583</v>
      </c>
      <c r="C1761">
        <v>5021</v>
      </c>
      <c r="D1761" t="s">
        <v>29</v>
      </c>
      <c r="E1761">
        <v>200</v>
      </c>
      <c r="F1761" t="s">
        <v>59</v>
      </c>
      <c r="G1761" s="16">
        <v>42034</v>
      </c>
      <c r="H1761">
        <v>376</v>
      </c>
      <c r="I1761" s="11">
        <f t="shared" si="54"/>
        <v>2015</v>
      </c>
      <c r="J1761" s="11">
        <f t="shared" si="55"/>
        <v>1</v>
      </c>
    </row>
    <row r="1762" spans="2:10" ht="15" hidden="1" x14ac:dyDescent="0.25">
      <c r="B1762">
        <v>6584</v>
      </c>
      <c r="C1762">
        <v>5022</v>
      </c>
      <c r="D1762" t="s">
        <v>31</v>
      </c>
      <c r="E1762">
        <v>200</v>
      </c>
      <c r="F1762" t="s">
        <v>59</v>
      </c>
      <c r="G1762" s="16">
        <v>42018</v>
      </c>
      <c r="H1762">
        <v>8400</v>
      </c>
      <c r="I1762" s="11">
        <f t="shared" si="54"/>
        <v>2015</v>
      </c>
      <c r="J1762" s="11">
        <f t="shared" si="55"/>
        <v>1</v>
      </c>
    </row>
    <row r="1763" spans="2:10" ht="15" hidden="1" x14ac:dyDescent="0.25">
      <c r="B1763">
        <v>6585</v>
      </c>
      <c r="C1763">
        <v>5051</v>
      </c>
      <c r="D1763" t="s">
        <v>28</v>
      </c>
      <c r="E1763">
        <v>200</v>
      </c>
      <c r="F1763" t="s">
        <v>59</v>
      </c>
      <c r="G1763" s="16">
        <v>42009</v>
      </c>
      <c r="H1763">
        <v>6770</v>
      </c>
      <c r="I1763" s="11">
        <f t="shared" si="54"/>
        <v>2015</v>
      </c>
      <c r="J1763" s="11">
        <f t="shared" si="55"/>
        <v>1</v>
      </c>
    </row>
    <row r="1764" spans="2:10" ht="15" hidden="1" x14ac:dyDescent="0.25">
      <c r="B1764">
        <v>6586</v>
      </c>
      <c r="C1764">
        <v>5030</v>
      </c>
      <c r="D1764" t="s">
        <v>32</v>
      </c>
      <c r="E1764">
        <v>200</v>
      </c>
      <c r="F1764" t="s">
        <v>59</v>
      </c>
      <c r="G1764" s="16">
        <v>42027</v>
      </c>
      <c r="H1764">
        <v>7153</v>
      </c>
      <c r="I1764" s="11">
        <f t="shared" si="54"/>
        <v>2015</v>
      </c>
      <c r="J1764" s="11">
        <f t="shared" si="55"/>
        <v>1</v>
      </c>
    </row>
    <row r="1765" spans="2:10" ht="15" hidden="1" x14ac:dyDescent="0.25">
      <c r="B1765">
        <v>6587</v>
      </c>
      <c r="C1765">
        <v>5055</v>
      </c>
      <c r="D1765" t="s">
        <v>25</v>
      </c>
      <c r="E1765">
        <v>200</v>
      </c>
      <c r="F1765" t="s">
        <v>59</v>
      </c>
      <c r="G1765" s="16">
        <v>42030</v>
      </c>
      <c r="H1765">
        <v>8345</v>
      </c>
      <c r="I1765" s="11">
        <f t="shared" si="54"/>
        <v>2015</v>
      </c>
      <c r="J1765" s="11">
        <f t="shared" si="55"/>
        <v>1</v>
      </c>
    </row>
    <row r="1766" spans="2:10" ht="15" hidden="1" x14ac:dyDescent="0.25">
      <c r="B1766">
        <v>6588</v>
      </c>
      <c r="C1766">
        <v>5053</v>
      </c>
      <c r="D1766" t="s">
        <v>27</v>
      </c>
      <c r="E1766">
        <v>200</v>
      </c>
      <c r="F1766" t="s">
        <v>59</v>
      </c>
      <c r="G1766" s="16">
        <v>42023</v>
      </c>
      <c r="H1766">
        <v>8921</v>
      </c>
      <c r="I1766" s="11">
        <f t="shared" si="54"/>
        <v>2015</v>
      </c>
      <c r="J1766" s="11">
        <f t="shared" si="55"/>
        <v>1</v>
      </c>
    </row>
    <row r="1767" spans="2:10" ht="15" hidden="1" x14ac:dyDescent="0.25">
      <c r="B1767">
        <v>6589</v>
      </c>
      <c r="C1767">
        <v>5052</v>
      </c>
      <c r="D1767" t="s">
        <v>30</v>
      </c>
      <c r="E1767">
        <v>410</v>
      </c>
      <c r="F1767" t="s">
        <v>58</v>
      </c>
      <c r="G1767" s="16">
        <v>42007</v>
      </c>
      <c r="H1767">
        <v>8572</v>
      </c>
      <c r="I1767" s="11">
        <f t="shared" si="54"/>
        <v>2015</v>
      </c>
      <c r="J1767" s="11">
        <f t="shared" si="55"/>
        <v>1</v>
      </c>
    </row>
    <row r="1768" spans="2:10" ht="15" hidden="1" x14ac:dyDescent="0.25">
      <c r="B1768">
        <v>6590</v>
      </c>
      <c r="C1768">
        <v>5050</v>
      </c>
      <c r="D1768" t="s">
        <v>36</v>
      </c>
      <c r="E1768">
        <v>410</v>
      </c>
      <c r="F1768" t="s">
        <v>58</v>
      </c>
      <c r="G1768" s="16">
        <v>42027</v>
      </c>
      <c r="H1768">
        <v>6971</v>
      </c>
      <c r="I1768" s="11">
        <f t="shared" si="54"/>
        <v>2015</v>
      </c>
      <c r="J1768" s="11">
        <f t="shared" si="55"/>
        <v>1</v>
      </c>
    </row>
    <row r="1769" spans="2:10" ht="15" hidden="1" x14ac:dyDescent="0.25">
      <c r="B1769">
        <v>6591</v>
      </c>
      <c r="C1769">
        <v>5020</v>
      </c>
      <c r="D1769" t="s">
        <v>24</v>
      </c>
      <c r="E1769">
        <v>410</v>
      </c>
      <c r="F1769" t="s">
        <v>58</v>
      </c>
      <c r="G1769" s="16">
        <v>42022</v>
      </c>
      <c r="H1769">
        <v>6578</v>
      </c>
      <c r="I1769" s="11">
        <f t="shared" si="54"/>
        <v>2015</v>
      </c>
      <c r="J1769" s="11">
        <f t="shared" si="55"/>
        <v>1</v>
      </c>
    </row>
    <row r="1770" spans="2:10" ht="15" hidden="1" x14ac:dyDescent="0.25">
      <c r="B1770">
        <v>6592</v>
      </c>
      <c r="C1770">
        <v>5054</v>
      </c>
      <c r="D1770" t="s">
        <v>35</v>
      </c>
      <c r="E1770">
        <v>410</v>
      </c>
      <c r="F1770" t="s">
        <v>58</v>
      </c>
      <c r="G1770" s="16">
        <v>42021</v>
      </c>
      <c r="H1770">
        <v>2988</v>
      </c>
      <c r="I1770" s="11">
        <f t="shared" si="54"/>
        <v>2015</v>
      </c>
      <c r="J1770" s="11">
        <f t="shared" si="55"/>
        <v>1</v>
      </c>
    </row>
    <row r="1771" spans="2:10" ht="15" hidden="1" x14ac:dyDescent="0.25">
      <c r="B1771">
        <v>6593</v>
      </c>
      <c r="C1771">
        <v>5041</v>
      </c>
      <c r="D1771" t="s">
        <v>26</v>
      </c>
      <c r="E1771">
        <v>410</v>
      </c>
      <c r="F1771" t="s">
        <v>58</v>
      </c>
      <c r="G1771" s="16">
        <v>42018</v>
      </c>
      <c r="H1771">
        <v>5424</v>
      </c>
      <c r="I1771" s="11">
        <f t="shared" si="54"/>
        <v>2015</v>
      </c>
      <c r="J1771" s="11">
        <f t="shared" si="55"/>
        <v>1</v>
      </c>
    </row>
    <row r="1772" spans="2:10" ht="15" hidden="1" x14ac:dyDescent="0.25">
      <c r="B1772">
        <v>6594</v>
      </c>
      <c r="C1772">
        <v>5040</v>
      </c>
      <c r="D1772" t="s">
        <v>34</v>
      </c>
      <c r="E1772">
        <v>410</v>
      </c>
      <c r="F1772" t="s">
        <v>58</v>
      </c>
      <c r="G1772" s="16">
        <v>42030</v>
      </c>
      <c r="H1772">
        <v>1984</v>
      </c>
      <c r="I1772" s="11">
        <f t="shared" si="54"/>
        <v>2015</v>
      </c>
      <c r="J1772" s="11">
        <f t="shared" si="55"/>
        <v>1</v>
      </c>
    </row>
    <row r="1773" spans="2:10" ht="15" hidden="1" x14ac:dyDescent="0.25">
      <c r="B1773">
        <v>6595</v>
      </c>
      <c r="C1773">
        <v>5056</v>
      </c>
      <c r="D1773" t="s">
        <v>33</v>
      </c>
      <c r="E1773">
        <v>410</v>
      </c>
      <c r="F1773" t="s">
        <v>58</v>
      </c>
      <c r="G1773" s="16">
        <v>42020</v>
      </c>
      <c r="H1773">
        <v>6005</v>
      </c>
      <c r="I1773" s="11">
        <f t="shared" si="54"/>
        <v>2015</v>
      </c>
      <c r="J1773" s="11">
        <f t="shared" si="55"/>
        <v>1</v>
      </c>
    </row>
    <row r="1774" spans="2:10" ht="15" hidden="1" x14ac:dyDescent="0.25">
      <c r="B1774">
        <v>6596</v>
      </c>
      <c r="C1774">
        <v>5021</v>
      </c>
      <c r="D1774" t="s">
        <v>29</v>
      </c>
      <c r="E1774">
        <v>410</v>
      </c>
      <c r="F1774" t="s">
        <v>58</v>
      </c>
      <c r="G1774" s="16">
        <v>42011</v>
      </c>
      <c r="H1774">
        <v>5749</v>
      </c>
      <c r="I1774" s="11">
        <f t="shared" si="54"/>
        <v>2015</v>
      </c>
      <c r="J1774" s="11">
        <f t="shared" si="55"/>
        <v>1</v>
      </c>
    </row>
    <row r="1775" spans="2:10" ht="15" hidden="1" x14ac:dyDescent="0.25">
      <c r="B1775">
        <v>6597</v>
      </c>
      <c r="C1775">
        <v>5022</v>
      </c>
      <c r="D1775" t="s">
        <v>31</v>
      </c>
      <c r="E1775">
        <v>410</v>
      </c>
      <c r="F1775" t="s">
        <v>58</v>
      </c>
      <c r="G1775" s="16">
        <v>42020</v>
      </c>
      <c r="H1775">
        <v>2663</v>
      </c>
      <c r="I1775" s="11">
        <f t="shared" si="54"/>
        <v>2015</v>
      </c>
      <c r="J1775" s="11">
        <f t="shared" si="55"/>
        <v>1</v>
      </c>
    </row>
    <row r="1776" spans="2:10" ht="15" hidden="1" x14ac:dyDescent="0.25">
      <c r="B1776">
        <v>6598</v>
      </c>
      <c r="C1776">
        <v>5051</v>
      </c>
      <c r="D1776" t="s">
        <v>28</v>
      </c>
      <c r="E1776">
        <v>410</v>
      </c>
      <c r="F1776" t="s">
        <v>58</v>
      </c>
      <c r="G1776" s="16">
        <v>42028</v>
      </c>
      <c r="H1776">
        <v>5580</v>
      </c>
      <c r="I1776" s="11">
        <f t="shared" si="54"/>
        <v>2015</v>
      </c>
      <c r="J1776" s="11">
        <f t="shared" si="55"/>
        <v>1</v>
      </c>
    </row>
    <row r="1777" spans="2:10" ht="15" hidden="1" x14ac:dyDescent="0.25">
      <c r="B1777">
        <v>6599</v>
      </c>
      <c r="C1777">
        <v>5030</v>
      </c>
      <c r="D1777" t="s">
        <v>32</v>
      </c>
      <c r="E1777">
        <v>410</v>
      </c>
      <c r="F1777" t="s">
        <v>58</v>
      </c>
      <c r="G1777" s="16">
        <v>42029</v>
      </c>
      <c r="H1777">
        <v>2404</v>
      </c>
      <c r="I1777" s="11">
        <f t="shared" si="54"/>
        <v>2015</v>
      </c>
      <c r="J1777" s="11">
        <f t="shared" si="55"/>
        <v>1</v>
      </c>
    </row>
    <row r="1778" spans="2:10" ht="15" hidden="1" x14ac:dyDescent="0.25">
      <c r="B1778">
        <v>6600</v>
      </c>
      <c r="C1778">
        <v>5055</v>
      </c>
      <c r="D1778" t="s">
        <v>25</v>
      </c>
      <c r="E1778">
        <v>410</v>
      </c>
      <c r="F1778" t="s">
        <v>58</v>
      </c>
      <c r="G1778" s="16">
        <v>42006</v>
      </c>
      <c r="H1778">
        <v>4901</v>
      </c>
      <c r="I1778" s="11">
        <f t="shared" si="54"/>
        <v>2015</v>
      </c>
      <c r="J1778" s="11">
        <f t="shared" si="55"/>
        <v>1</v>
      </c>
    </row>
    <row r="1779" spans="2:10" ht="15" hidden="1" x14ac:dyDescent="0.25">
      <c r="B1779">
        <v>6601</v>
      </c>
      <c r="C1779">
        <v>5053</v>
      </c>
      <c r="D1779" t="s">
        <v>27</v>
      </c>
      <c r="E1779">
        <v>410</v>
      </c>
      <c r="F1779" t="s">
        <v>58</v>
      </c>
      <c r="G1779" s="16">
        <v>42015</v>
      </c>
      <c r="H1779">
        <v>4588</v>
      </c>
      <c r="I1779" s="11">
        <f t="shared" si="54"/>
        <v>2015</v>
      </c>
      <c r="J1779" s="11">
        <f t="shared" si="55"/>
        <v>1</v>
      </c>
    </row>
    <row r="1780" spans="2:10" ht="15" hidden="1" x14ac:dyDescent="0.25">
      <c r="B1780">
        <v>6602</v>
      </c>
      <c r="C1780">
        <v>5052</v>
      </c>
      <c r="D1780" t="s">
        <v>30</v>
      </c>
      <c r="E1780">
        <v>420</v>
      </c>
      <c r="F1780" t="s">
        <v>57</v>
      </c>
      <c r="G1780" s="16">
        <v>42028</v>
      </c>
      <c r="H1780">
        <v>3220</v>
      </c>
      <c r="I1780" s="11">
        <f t="shared" si="54"/>
        <v>2015</v>
      </c>
      <c r="J1780" s="11">
        <f t="shared" si="55"/>
        <v>1</v>
      </c>
    </row>
    <row r="1781" spans="2:10" ht="15" hidden="1" x14ac:dyDescent="0.25">
      <c r="B1781">
        <v>6603</v>
      </c>
      <c r="C1781">
        <v>5050</v>
      </c>
      <c r="D1781" t="s">
        <v>36</v>
      </c>
      <c r="E1781">
        <v>420</v>
      </c>
      <c r="F1781" t="s">
        <v>57</v>
      </c>
      <c r="G1781" s="16">
        <v>42024</v>
      </c>
      <c r="H1781">
        <v>4094</v>
      </c>
      <c r="I1781" s="11">
        <f t="shared" si="54"/>
        <v>2015</v>
      </c>
      <c r="J1781" s="11">
        <f t="shared" si="55"/>
        <v>1</v>
      </c>
    </row>
    <row r="1782" spans="2:10" ht="15" hidden="1" x14ac:dyDescent="0.25">
      <c r="B1782">
        <v>6604</v>
      </c>
      <c r="C1782">
        <v>5020</v>
      </c>
      <c r="D1782" t="s">
        <v>24</v>
      </c>
      <c r="E1782">
        <v>420</v>
      </c>
      <c r="F1782" t="s">
        <v>57</v>
      </c>
      <c r="G1782" s="16">
        <v>42015</v>
      </c>
      <c r="H1782">
        <v>4380</v>
      </c>
      <c r="I1782" s="11">
        <f t="shared" si="54"/>
        <v>2015</v>
      </c>
      <c r="J1782" s="11">
        <f t="shared" si="55"/>
        <v>1</v>
      </c>
    </row>
    <row r="1783" spans="2:10" ht="15" hidden="1" x14ac:dyDescent="0.25">
      <c r="B1783">
        <v>6605</v>
      </c>
      <c r="C1783">
        <v>5054</v>
      </c>
      <c r="D1783" t="s">
        <v>35</v>
      </c>
      <c r="E1783">
        <v>420</v>
      </c>
      <c r="F1783" t="s">
        <v>57</v>
      </c>
      <c r="G1783" s="16">
        <v>42021</v>
      </c>
      <c r="H1783">
        <v>4414</v>
      </c>
      <c r="I1783" s="11">
        <f t="shared" si="54"/>
        <v>2015</v>
      </c>
      <c r="J1783" s="11">
        <f t="shared" si="55"/>
        <v>1</v>
      </c>
    </row>
    <row r="1784" spans="2:10" ht="15" hidden="1" x14ac:dyDescent="0.25">
      <c r="B1784">
        <v>6606</v>
      </c>
      <c r="C1784">
        <v>5041</v>
      </c>
      <c r="D1784" t="s">
        <v>26</v>
      </c>
      <c r="E1784">
        <v>420</v>
      </c>
      <c r="F1784" t="s">
        <v>57</v>
      </c>
      <c r="G1784" s="16">
        <v>42015</v>
      </c>
      <c r="H1784">
        <v>4898</v>
      </c>
      <c r="I1784" s="11">
        <f t="shared" si="54"/>
        <v>2015</v>
      </c>
      <c r="J1784" s="11">
        <f t="shared" si="55"/>
        <v>1</v>
      </c>
    </row>
    <row r="1785" spans="2:10" ht="15" hidden="1" x14ac:dyDescent="0.25">
      <c r="B1785">
        <v>6607</v>
      </c>
      <c r="C1785">
        <v>5040</v>
      </c>
      <c r="D1785" t="s">
        <v>34</v>
      </c>
      <c r="E1785">
        <v>420</v>
      </c>
      <c r="F1785" t="s">
        <v>57</v>
      </c>
      <c r="G1785" s="16">
        <v>42019</v>
      </c>
      <c r="H1785">
        <v>1893</v>
      </c>
      <c r="I1785" s="11">
        <f t="shared" si="54"/>
        <v>2015</v>
      </c>
      <c r="J1785" s="11">
        <f t="shared" si="55"/>
        <v>1</v>
      </c>
    </row>
    <row r="1786" spans="2:10" ht="15" hidden="1" x14ac:dyDescent="0.25">
      <c r="B1786">
        <v>6608</v>
      </c>
      <c r="C1786">
        <v>5056</v>
      </c>
      <c r="D1786" t="s">
        <v>33</v>
      </c>
      <c r="E1786">
        <v>420</v>
      </c>
      <c r="F1786" t="s">
        <v>57</v>
      </c>
      <c r="G1786" s="16">
        <v>42030</v>
      </c>
      <c r="H1786">
        <v>1598</v>
      </c>
      <c r="I1786" s="11">
        <f t="shared" si="54"/>
        <v>2015</v>
      </c>
      <c r="J1786" s="11">
        <f t="shared" si="55"/>
        <v>1</v>
      </c>
    </row>
    <row r="1787" spans="2:10" ht="15" hidden="1" x14ac:dyDescent="0.25">
      <c r="B1787">
        <v>6609</v>
      </c>
      <c r="C1787">
        <v>5021</v>
      </c>
      <c r="D1787" t="s">
        <v>29</v>
      </c>
      <c r="E1787">
        <v>420</v>
      </c>
      <c r="F1787" t="s">
        <v>57</v>
      </c>
      <c r="G1787" s="16">
        <v>42028</v>
      </c>
      <c r="H1787">
        <v>5128</v>
      </c>
      <c r="I1787" s="11">
        <f t="shared" si="54"/>
        <v>2015</v>
      </c>
      <c r="J1787" s="11">
        <f t="shared" si="55"/>
        <v>1</v>
      </c>
    </row>
    <row r="1788" spans="2:10" ht="15" hidden="1" x14ac:dyDescent="0.25">
      <c r="B1788">
        <v>6610</v>
      </c>
      <c r="C1788">
        <v>5022</v>
      </c>
      <c r="D1788" t="s">
        <v>31</v>
      </c>
      <c r="E1788">
        <v>420</v>
      </c>
      <c r="F1788" t="s">
        <v>57</v>
      </c>
      <c r="G1788" s="16">
        <v>42029</v>
      </c>
      <c r="H1788">
        <v>6747</v>
      </c>
      <c r="I1788" s="11">
        <f t="shared" si="54"/>
        <v>2015</v>
      </c>
      <c r="J1788" s="11">
        <f t="shared" si="55"/>
        <v>1</v>
      </c>
    </row>
    <row r="1789" spans="2:10" ht="15" hidden="1" x14ac:dyDescent="0.25">
      <c r="B1789">
        <v>6611</v>
      </c>
      <c r="C1789">
        <v>5051</v>
      </c>
      <c r="D1789" t="s">
        <v>28</v>
      </c>
      <c r="E1789">
        <v>420</v>
      </c>
      <c r="F1789" t="s">
        <v>57</v>
      </c>
      <c r="G1789" s="16">
        <v>42006</v>
      </c>
      <c r="H1789">
        <v>7800</v>
      </c>
      <c r="I1789" s="11">
        <f t="shared" si="54"/>
        <v>2015</v>
      </c>
      <c r="J1789" s="11">
        <f t="shared" si="55"/>
        <v>1</v>
      </c>
    </row>
    <row r="1790" spans="2:10" ht="15" hidden="1" x14ac:dyDescent="0.25">
      <c r="B1790">
        <v>6612</v>
      </c>
      <c r="C1790">
        <v>5030</v>
      </c>
      <c r="D1790" t="s">
        <v>32</v>
      </c>
      <c r="E1790">
        <v>420</v>
      </c>
      <c r="F1790" t="s">
        <v>57</v>
      </c>
      <c r="G1790" s="16">
        <v>42011</v>
      </c>
      <c r="H1790">
        <v>2494</v>
      </c>
      <c r="I1790" s="11">
        <f t="shared" si="54"/>
        <v>2015</v>
      </c>
      <c r="J1790" s="11">
        <f t="shared" si="55"/>
        <v>1</v>
      </c>
    </row>
    <row r="1791" spans="2:10" ht="15" hidden="1" x14ac:dyDescent="0.25">
      <c r="B1791">
        <v>6613</v>
      </c>
      <c r="C1791">
        <v>5055</v>
      </c>
      <c r="D1791" t="s">
        <v>25</v>
      </c>
      <c r="E1791">
        <v>420</v>
      </c>
      <c r="F1791" t="s">
        <v>57</v>
      </c>
      <c r="G1791" s="16">
        <v>42025</v>
      </c>
      <c r="H1791">
        <v>112</v>
      </c>
      <c r="I1791" s="11">
        <f t="shared" si="54"/>
        <v>2015</v>
      </c>
      <c r="J1791" s="11">
        <f t="shared" si="55"/>
        <v>1</v>
      </c>
    </row>
    <row r="1792" spans="2:10" ht="15" hidden="1" x14ac:dyDescent="0.25">
      <c r="B1792">
        <v>6614</v>
      </c>
      <c r="C1792">
        <v>5053</v>
      </c>
      <c r="D1792" t="s">
        <v>27</v>
      </c>
      <c r="E1792">
        <v>420</v>
      </c>
      <c r="F1792" t="s">
        <v>57</v>
      </c>
      <c r="G1792" s="16">
        <v>42033</v>
      </c>
      <c r="H1792">
        <v>5971</v>
      </c>
      <c r="I1792" s="11">
        <f t="shared" si="54"/>
        <v>2015</v>
      </c>
      <c r="J1792" s="11">
        <f t="shared" si="55"/>
        <v>1</v>
      </c>
    </row>
    <row r="1793" spans="2:10" ht="15" hidden="1" x14ac:dyDescent="0.25">
      <c r="B1793">
        <v>6615</v>
      </c>
      <c r="C1793">
        <v>5052</v>
      </c>
      <c r="D1793" t="s">
        <v>30</v>
      </c>
      <c r="E1793">
        <v>101</v>
      </c>
      <c r="F1793" t="s">
        <v>56</v>
      </c>
      <c r="G1793" s="16">
        <v>42010</v>
      </c>
      <c r="H1793">
        <v>2279</v>
      </c>
      <c r="I1793" s="11">
        <f t="shared" si="54"/>
        <v>2015</v>
      </c>
      <c r="J1793" s="11">
        <f t="shared" si="55"/>
        <v>1</v>
      </c>
    </row>
    <row r="1794" spans="2:10" ht="15" hidden="1" x14ac:dyDescent="0.25">
      <c r="B1794">
        <v>6616</v>
      </c>
      <c r="C1794">
        <v>5050</v>
      </c>
      <c r="D1794" t="s">
        <v>36</v>
      </c>
      <c r="E1794">
        <v>101</v>
      </c>
      <c r="F1794" t="s">
        <v>56</v>
      </c>
      <c r="G1794" s="16">
        <v>42023</v>
      </c>
      <c r="H1794">
        <v>8859</v>
      </c>
      <c r="I1794" s="11">
        <f t="shared" si="54"/>
        <v>2015</v>
      </c>
      <c r="J1794" s="11">
        <f t="shared" si="55"/>
        <v>1</v>
      </c>
    </row>
    <row r="1795" spans="2:10" ht="15" hidden="1" x14ac:dyDescent="0.25">
      <c r="B1795">
        <v>6617</v>
      </c>
      <c r="C1795">
        <v>5020</v>
      </c>
      <c r="D1795" t="s">
        <v>24</v>
      </c>
      <c r="E1795">
        <v>101</v>
      </c>
      <c r="F1795" t="s">
        <v>56</v>
      </c>
      <c r="G1795" s="16">
        <v>42024</v>
      </c>
      <c r="H1795">
        <v>6697</v>
      </c>
      <c r="I1795" s="11">
        <f t="shared" si="54"/>
        <v>2015</v>
      </c>
      <c r="J1795" s="11">
        <f t="shared" si="55"/>
        <v>1</v>
      </c>
    </row>
    <row r="1796" spans="2:10" ht="15" hidden="1" x14ac:dyDescent="0.25">
      <c r="B1796">
        <v>6618</v>
      </c>
      <c r="C1796">
        <v>5054</v>
      </c>
      <c r="D1796" t="s">
        <v>35</v>
      </c>
      <c r="E1796">
        <v>101</v>
      </c>
      <c r="F1796" t="s">
        <v>56</v>
      </c>
      <c r="G1796" s="16">
        <v>42018</v>
      </c>
      <c r="H1796">
        <v>6642</v>
      </c>
      <c r="I1796" s="11">
        <f t="shared" si="54"/>
        <v>2015</v>
      </c>
      <c r="J1796" s="11">
        <f t="shared" si="55"/>
        <v>1</v>
      </c>
    </row>
    <row r="1797" spans="2:10" ht="15" hidden="1" x14ac:dyDescent="0.25">
      <c r="B1797">
        <v>6619</v>
      </c>
      <c r="C1797">
        <v>5041</v>
      </c>
      <c r="D1797" t="s">
        <v>26</v>
      </c>
      <c r="E1797">
        <v>101</v>
      </c>
      <c r="F1797" t="s">
        <v>56</v>
      </c>
      <c r="G1797" s="16">
        <v>42028</v>
      </c>
      <c r="H1797">
        <v>7393</v>
      </c>
      <c r="I1797" s="11">
        <f t="shared" si="54"/>
        <v>2015</v>
      </c>
      <c r="J1797" s="11">
        <f t="shared" si="55"/>
        <v>1</v>
      </c>
    </row>
    <row r="1798" spans="2:10" ht="15" hidden="1" x14ac:dyDescent="0.25">
      <c r="B1798">
        <v>6620</v>
      </c>
      <c r="C1798">
        <v>5040</v>
      </c>
      <c r="D1798" t="s">
        <v>34</v>
      </c>
      <c r="E1798">
        <v>101</v>
      </c>
      <c r="F1798" t="s">
        <v>56</v>
      </c>
      <c r="G1798" s="16">
        <v>42022</v>
      </c>
      <c r="H1798">
        <v>4682</v>
      </c>
      <c r="I1798" s="11">
        <f t="shared" si="54"/>
        <v>2015</v>
      </c>
      <c r="J1798" s="11">
        <f t="shared" si="55"/>
        <v>1</v>
      </c>
    </row>
    <row r="1799" spans="2:10" ht="15" hidden="1" x14ac:dyDescent="0.25">
      <c r="B1799">
        <v>6621</v>
      </c>
      <c r="C1799">
        <v>5056</v>
      </c>
      <c r="D1799" t="s">
        <v>33</v>
      </c>
      <c r="E1799">
        <v>101</v>
      </c>
      <c r="F1799" t="s">
        <v>56</v>
      </c>
      <c r="G1799" s="16">
        <v>42022</v>
      </c>
      <c r="H1799">
        <v>7309</v>
      </c>
      <c r="I1799" s="11">
        <f t="shared" si="54"/>
        <v>2015</v>
      </c>
      <c r="J1799" s="11">
        <f t="shared" si="55"/>
        <v>1</v>
      </c>
    </row>
    <row r="1800" spans="2:10" ht="15" hidden="1" x14ac:dyDescent="0.25">
      <c r="B1800">
        <v>6622</v>
      </c>
      <c r="C1800">
        <v>5021</v>
      </c>
      <c r="D1800" t="s">
        <v>29</v>
      </c>
      <c r="E1800">
        <v>101</v>
      </c>
      <c r="F1800" t="s">
        <v>56</v>
      </c>
      <c r="G1800" s="16">
        <v>42023</v>
      </c>
      <c r="H1800">
        <v>6013</v>
      </c>
      <c r="I1800" s="11">
        <f t="shared" si="54"/>
        <v>2015</v>
      </c>
      <c r="J1800" s="11">
        <f t="shared" si="55"/>
        <v>1</v>
      </c>
    </row>
    <row r="1801" spans="2:10" ht="15" hidden="1" x14ac:dyDescent="0.25">
      <c r="B1801">
        <v>6623</v>
      </c>
      <c r="C1801">
        <v>5022</v>
      </c>
      <c r="D1801" t="s">
        <v>31</v>
      </c>
      <c r="E1801">
        <v>101</v>
      </c>
      <c r="F1801" t="s">
        <v>56</v>
      </c>
      <c r="G1801" s="16">
        <v>42024</v>
      </c>
      <c r="H1801">
        <v>8242</v>
      </c>
      <c r="I1801" s="11">
        <f t="shared" si="54"/>
        <v>2015</v>
      </c>
      <c r="J1801" s="11">
        <f t="shared" si="55"/>
        <v>1</v>
      </c>
    </row>
    <row r="1802" spans="2:10" ht="15" hidden="1" x14ac:dyDescent="0.25">
      <c r="B1802">
        <v>6624</v>
      </c>
      <c r="C1802">
        <v>5051</v>
      </c>
      <c r="D1802" t="s">
        <v>28</v>
      </c>
      <c r="E1802">
        <v>101</v>
      </c>
      <c r="F1802" t="s">
        <v>56</v>
      </c>
      <c r="G1802" s="16">
        <v>42025</v>
      </c>
      <c r="H1802">
        <v>1121</v>
      </c>
      <c r="I1802" s="11">
        <f t="shared" si="54"/>
        <v>2015</v>
      </c>
      <c r="J1802" s="11">
        <f t="shared" si="55"/>
        <v>1</v>
      </c>
    </row>
    <row r="1803" spans="2:10" ht="15" hidden="1" x14ac:dyDescent="0.25">
      <c r="B1803">
        <v>6625</v>
      </c>
      <c r="C1803">
        <v>5030</v>
      </c>
      <c r="D1803" t="s">
        <v>32</v>
      </c>
      <c r="E1803">
        <v>101</v>
      </c>
      <c r="F1803" t="s">
        <v>56</v>
      </c>
      <c r="G1803" s="16">
        <v>42007</v>
      </c>
      <c r="H1803">
        <v>6878</v>
      </c>
      <c r="I1803" s="11">
        <f t="shared" si="54"/>
        <v>2015</v>
      </c>
      <c r="J1803" s="11">
        <f t="shared" si="55"/>
        <v>1</v>
      </c>
    </row>
    <row r="1804" spans="2:10" ht="15" hidden="1" x14ac:dyDescent="0.25">
      <c r="B1804">
        <v>6626</v>
      </c>
      <c r="C1804">
        <v>5055</v>
      </c>
      <c r="D1804" t="s">
        <v>25</v>
      </c>
      <c r="E1804">
        <v>101</v>
      </c>
      <c r="F1804" t="s">
        <v>56</v>
      </c>
      <c r="G1804" s="16">
        <v>42021</v>
      </c>
      <c r="H1804">
        <v>2291</v>
      </c>
      <c r="I1804" s="11">
        <f t="shared" ref="I1804:I1867" si="56">YEAR(G1804)</f>
        <v>2015</v>
      </c>
      <c r="J1804" s="11">
        <f t="shared" ref="J1804:J1867" si="57">MONTH(G1804)</f>
        <v>1</v>
      </c>
    </row>
    <row r="1805" spans="2:10" ht="15" hidden="1" x14ac:dyDescent="0.25">
      <c r="B1805">
        <v>6627</v>
      </c>
      <c r="C1805">
        <v>5053</v>
      </c>
      <c r="D1805" t="s">
        <v>27</v>
      </c>
      <c r="E1805">
        <v>101</v>
      </c>
      <c r="F1805" t="s">
        <v>56</v>
      </c>
      <c r="G1805" s="16">
        <v>42016</v>
      </c>
      <c r="H1805">
        <v>4931</v>
      </c>
      <c r="I1805" s="11">
        <f t="shared" si="56"/>
        <v>2015</v>
      </c>
      <c r="J1805" s="11">
        <f t="shared" si="57"/>
        <v>1</v>
      </c>
    </row>
    <row r="1806" spans="2:10" ht="15" hidden="1" x14ac:dyDescent="0.25">
      <c r="B1806">
        <v>6628</v>
      </c>
      <c r="C1806">
        <v>5052</v>
      </c>
      <c r="D1806" t="s">
        <v>30</v>
      </c>
      <c r="E1806">
        <v>400</v>
      </c>
      <c r="F1806" t="s">
        <v>49</v>
      </c>
      <c r="G1806" s="16">
        <v>42031</v>
      </c>
      <c r="H1806">
        <v>6559</v>
      </c>
      <c r="I1806" s="11">
        <f t="shared" si="56"/>
        <v>2015</v>
      </c>
      <c r="J1806" s="11">
        <f t="shared" si="57"/>
        <v>1</v>
      </c>
    </row>
    <row r="1807" spans="2:10" ht="15" hidden="1" x14ac:dyDescent="0.25">
      <c r="B1807">
        <v>6629</v>
      </c>
      <c r="C1807">
        <v>5050</v>
      </c>
      <c r="D1807" t="s">
        <v>36</v>
      </c>
      <c r="E1807">
        <v>400</v>
      </c>
      <c r="F1807" t="s">
        <v>49</v>
      </c>
      <c r="G1807" s="16">
        <v>42009</v>
      </c>
      <c r="H1807">
        <v>8659</v>
      </c>
      <c r="I1807" s="11">
        <f t="shared" si="56"/>
        <v>2015</v>
      </c>
      <c r="J1807" s="11">
        <f t="shared" si="57"/>
        <v>1</v>
      </c>
    </row>
    <row r="1808" spans="2:10" ht="15" hidden="1" x14ac:dyDescent="0.25">
      <c r="B1808">
        <v>6630</v>
      </c>
      <c r="C1808">
        <v>5020</v>
      </c>
      <c r="D1808" t="s">
        <v>24</v>
      </c>
      <c r="E1808">
        <v>400</v>
      </c>
      <c r="F1808" t="s">
        <v>49</v>
      </c>
      <c r="G1808" s="16">
        <v>42019</v>
      </c>
      <c r="H1808">
        <v>4160</v>
      </c>
      <c r="I1808" s="11">
        <f t="shared" si="56"/>
        <v>2015</v>
      </c>
      <c r="J1808" s="11">
        <f t="shared" si="57"/>
        <v>1</v>
      </c>
    </row>
    <row r="1809" spans="2:10" ht="15" hidden="1" x14ac:dyDescent="0.25">
      <c r="B1809">
        <v>6631</v>
      </c>
      <c r="C1809">
        <v>5054</v>
      </c>
      <c r="D1809" t="s">
        <v>35</v>
      </c>
      <c r="E1809">
        <v>400</v>
      </c>
      <c r="F1809" t="s">
        <v>49</v>
      </c>
      <c r="G1809" s="16">
        <v>42032</v>
      </c>
      <c r="H1809">
        <v>7831</v>
      </c>
      <c r="I1809" s="11">
        <f t="shared" si="56"/>
        <v>2015</v>
      </c>
      <c r="J1809" s="11">
        <f t="shared" si="57"/>
        <v>1</v>
      </c>
    </row>
    <row r="1810" spans="2:10" ht="15" hidden="1" x14ac:dyDescent="0.25">
      <c r="B1810">
        <v>6632</v>
      </c>
      <c r="C1810">
        <v>5041</v>
      </c>
      <c r="D1810" t="s">
        <v>26</v>
      </c>
      <c r="E1810">
        <v>400</v>
      </c>
      <c r="F1810" t="s">
        <v>49</v>
      </c>
      <c r="G1810" s="16">
        <v>42025</v>
      </c>
      <c r="H1810">
        <v>870</v>
      </c>
      <c r="I1810" s="11">
        <f t="shared" si="56"/>
        <v>2015</v>
      </c>
      <c r="J1810" s="11">
        <f t="shared" si="57"/>
        <v>1</v>
      </c>
    </row>
    <row r="1811" spans="2:10" ht="15" hidden="1" x14ac:dyDescent="0.25">
      <c r="B1811">
        <v>6633</v>
      </c>
      <c r="C1811">
        <v>5040</v>
      </c>
      <c r="D1811" t="s">
        <v>34</v>
      </c>
      <c r="E1811">
        <v>400</v>
      </c>
      <c r="F1811" t="s">
        <v>49</v>
      </c>
      <c r="G1811" s="16">
        <v>42015</v>
      </c>
      <c r="H1811">
        <v>5127</v>
      </c>
      <c r="I1811" s="11">
        <f t="shared" si="56"/>
        <v>2015</v>
      </c>
      <c r="J1811" s="11">
        <f t="shared" si="57"/>
        <v>1</v>
      </c>
    </row>
    <row r="1812" spans="2:10" ht="15" hidden="1" x14ac:dyDescent="0.25">
      <c r="B1812">
        <v>6634</v>
      </c>
      <c r="C1812">
        <v>5056</v>
      </c>
      <c r="D1812" t="s">
        <v>33</v>
      </c>
      <c r="E1812">
        <v>400</v>
      </c>
      <c r="F1812" t="s">
        <v>49</v>
      </c>
      <c r="G1812" s="16">
        <v>42014</v>
      </c>
      <c r="H1812">
        <v>6045</v>
      </c>
      <c r="I1812" s="11">
        <f t="shared" si="56"/>
        <v>2015</v>
      </c>
      <c r="J1812" s="11">
        <f t="shared" si="57"/>
        <v>1</v>
      </c>
    </row>
    <row r="1813" spans="2:10" ht="15" hidden="1" x14ac:dyDescent="0.25">
      <c r="B1813">
        <v>6635</v>
      </c>
      <c r="C1813">
        <v>5021</v>
      </c>
      <c r="D1813" t="s">
        <v>29</v>
      </c>
      <c r="E1813">
        <v>400</v>
      </c>
      <c r="F1813" t="s">
        <v>49</v>
      </c>
      <c r="G1813" s="16">
        <v>42031</v>
      </c>
      <c r="H1813">
        <v>286</v>
      </c>
      <c r="I1813" s="11">
        <f t="shared" si="56"/>
        <v>2015</v>
      </c>
      <c r="J1813" s="11">
        <f t="shared" si="57"/>
        <v>1</v>
      </c>
    </row>
    <row r="1814" spans="2:10" ht="15" hidden="1" x14ac:dyDescent="0.25">
      <c r="B1814">
        <v>6636</v>
      </c>
      <c r="C1814">
        <v>5022</v>
      </c>
      <c r="D1814" t="s">
        <v>31</v>
      </c>
      <c r="E1814">
        <v>400</v>
      </c>
      <c r="F1814" t="s">
        <v>49</v>
      </c>
      <c r="G1814" s="16">
        <v>42028</v>
      </c>
      <c r="H1814">
        <v>5498</v>
      </c>
      <c r="I1814" s="11">
        <f t="shared" si="56"/>
        <v>2015</v>
      </c>
      <c r="J1814" s="11">
        <f t="shared" si="57"/>
        <v>1</v>
      </c>
    </row>
    <row r="1815" spans="2:10" ht="15" hidden="1" x14ac:dyDescent="0.25">
      <c r="B1815">
        <v>6637</v>
      </c>
      <c r="C1815">
        <v>5051</v>
      </c>
      <c r="D1815" t="s">
        <v>28</v>
      </c>
      <c r="E1815">
        <v>400</v>
      </c>
      <c r="F1815" t="s">
        <v>49</v>
      </c>
      <c r="G1815" s="16">
        <v>42024</v>
      </c>
      <c r="H1815">
        <v>5924</v>
      </c>
      <c r="I1815" s="11">
        <f t="shared" si="56"/>
        <v>2015</v>
      </c>
      <c r="J1815" s="11">
        <f t="shared" si="57"/>
        <v>1</v>
      </c>
    </row>
    <row r="1816" spans="2:10" ht="15" hidden="1" x14ac:dyDescent="0.25">
      <c r="B1816">
        <v>6638</v>
      </c>
      <c r="C1816">
        <v>5030</v>
      </c>
      <c r="D1816" t="s">
        <v>32</v>
      </c>
      <c r="E1816">
        <v>400</v>
      </c>
      <c r="F1816" t="s">
        <v>49</v>
      </c>
      <c r="G1816" s="16">
        <v>42033</v>
      </c>
      <c r="H1816">
        <v>8093</v>
      </c>
      <c r="I1816" s="11">
        <f t="shared" si="56"/>
        <v>2015</v>
      </c>
      <c r="J1816" s="11">
        <f t="shared" si="57"/>
        <v>1</v>
      </c>
    </row>
    <row r="1817" spans="2:10" ht="15" hidden="1" x14ac:dyDescent="0.25">
      <c r="B1817">
        <v>6639</v>
      </c>
      <c r="C1817">
        <v>5055</v>
      </c>
      <c r="D1817" t="s">
        <v>25</v>
      </c>
      <c r="E1817">
        <v>400</v>
      </c>
      <c r="F1817" t="s">
        <v>49</v>
      </c>
      <c r="G1817" s="16">
        <v>42019</v>
      </c>
      <c r="H1817">
        <v>5173</v>
      </c>
      <c r="I1817" s="11">
        <f t="shared" si="56"/>
        <v>2015</v>
      </c>
      <c r="J1817" s="11">
        <f t="shared" si="57"/>
        <v>1</v>
      </c>
    </row>
    <row r="1818" spans="2:10" ht="15" hidden="1" x14ac:dyDescent="0.25">
      <c r="B1818">
        <v>6640</v>
      </c>
      <c r="C1818">
        <v>5053</v>
      </c>
      <c r="D1818" t="s">
        <v>27</v>
      </c>
      <c r="E1818">
        <v>400</v>
      </c>
      <c r="F1818" t="s">
        <v>49</v>
      </c>
      <c r="G1818" s="16">
        <v>42009</v>
      </c>
      <c r="H1818">
        <v>7476</v>
      </c>
      <c r="I1818" s="11">
        <f t="shared" si="56"/>
        <v>2015</v>
      </c>
      <c r="J1818" s="11">
        <f t="shared" si="57"/>
        <v>1</v>
      </c>
    </row>
    <row r="1819" spans="2:10" ht="15" hidden="1" x14ac:dyDescent="0.25">
      <c r="B1819">
        <v>6641</v>
      </c>
      <c r="C1819">
        <v>5052</v>
      </c>
      <c r="D1819" t="s">
        <v>30</v>
      </c>
      <c r="E1819">
        <v>305</v>
      </c>
      <c r="F1819" t="s">
        <v>34</v>
      </c>
      <c r="G1819" s="16">
        <v>42031</v>
      </c>
      <c r="H1819">
        <v>3151</v>
      </c>
      <c r="I1819" s="11">
        <f t="shared" si="56"/>
        <v>2015</v>
      </c>
      <c r="J1819" s="11">
        <f t="shared" si="57"/>
        <v>1</v>
      </c>
    </row>
    <row r="1820" spans="2:10" ht="15" hidden="1" x14ac:dyDescent="0.25">
      <c r="B1820">
        <v>6642</v>
      </c>
      <c r="C1820">
        <v>5050</v>
      </c>
      <c r="D1820" t="s">
        <v>36</v>
      </c>
      <c r="E1820">
        <v>305</v>
      </c>
      <c r="F1820" t="s">
        <v>34</v>
      </c>
      <c r="G1820" s="16">
        <v>42014</v>
      </c>
      <c r="H1820">
        <v>6222</v>
      </c>
      <c r="I1820" s="11">
        <f t="shared" si="56"/>
        <v>2015</v>
      </c>
      <c r="J1820" s="11">
        <f t="shared" si="57"/>
        <v>1</v>
      </c>
    </row>
    <row r="1821" spans="2:10" ht="15" hidden="1" x14ac:dyDescent="0.25">
      <c r="B1821">
        <v>6643</v>
      </c>
      <c r="C1821">
        <v>5020</v>
      </c>
      <c r="D1821" t="s">
        <v>24</v>
      </c>
      <c r="E1821">
        <v>305</v>
      </c>
      <c r="F1821" t="s">
        <v>34</v>
      </c>
      <c r="G1821" s="16">
        <v>42007</v>
      </c>
      <c r="H1821">
        <v>8015</v>
      </c>
      <c r="I1821" s="11">
        <f t="shared" si="56"/>
        <v>2015</v>
      </c>
      <c r="J1821" s="11">
        <f t="shared" si="57"/>
        <v>1</v>
      </c>
    </row>
    <row r="1822" spans="2:10" ht="15" hidden="1" x14ac:dyDescent="0.25">
      <c r="B1822">
        <v>6644</v>
      </c>
      <c r="C1822">
        <v>5054</v>
      </c>
      <c r="D1822" t="s">
        <v>35</v>
      </c>
      <c r="E1822">
        <v>305</v>
      </c>
      <c r="F1822" t="s">
        <v>34</v>
      </c>
      <c r="G1822" s="16">
        <v>42024</v>
      </c>
      <c r="H1822">
        <v>931</v>
      </c>
      <c r="I1822" s="11">
        <f t="shared" si="56"/>
        <v>2015</v>
      </c>
      <c r="J1822" s="11">
        <f t="shared" si="57"/>
        <v>1</v>
      </c>
    </row>
    <row r="1823" spans="2:10" ht="15" hidden="1" x14ac:dyDescent="0.25">
      <c r="B1823">
        <v>6645</v>
      </c>
      <c r="C1823">
        <v>5041</v>
      </c>
      <c r="D1823" t="s">
        <v>26</v>
      </c>
      <c r="E1823">
        <v>305</v>
      </c>
      <c r="F1823" t="s">
        <v>34</v>
      </c>
      <c r="G1823" s="16">
        <v>42025</v>
      </c>
      <c r="H1823">
        <v>959</v>
      </c>
      <c r="I1823" s="11">
        <f t="shared" si="56"/>
        <v>2015</v>
      </c>
      <c r="J1823" s="11">
        <f t="shared" si="57"/>
        <v>1</v>
      </c>
    </row>
    <row r="1824" spans="2:10" ht="15" hidden="1" x14ac:dyDescent="0.25">
      <c r="B1824">
        <v>6646</v>
      </c>
      <c r="C1824">
        <v>5040</v>
      </c>
      <c r="D1824" t="s">
        <v>34</v>
      </c>
      <c r="E1824">
        <v>305</v>
      </c>
      <c r="F1824" t="s">
        <v>34</v>
      </c>
      <c r="G1824" s="16">
        <v>42008</v>
      </c>
      <c r="H1824">
        <v>1598</v>
      </c>
      <c r="I1824" s="11">
        <f t="shared" si="56"/>
        <v>2015</v>
      </c>
      <c r="J1824" s="11">
        <f t="shared" si="57"/>
        <v>1</v>
      </c>
    </row>
    <row r="1825" spans="2:10" ht="15" hidden="1" x14ac:dyDescent="0.25">
      <c r="B1825">
        <v>6647</v>
      </c>
      <c r="C1825">
        <v>5056</v>
      </c>
      <c r="D1825" t="s">
        <v>33</v>
      </c>
      <c r="E1825">
        <v>305</v>
      </c>
      <c r="F1825" t="s">
        <v>34</v>
      </c>
      <c r="G1825" s="16">
        <v>42015</v>
      </c>
      <c r="H1825">
        <v>6610</v>
      </c>
      <c r="I1825" s="11">
        <f t="shared" si="56"/>
        <v>2015</v>
      </c>
      <c r="J1825" s="11">
        <f t="shared" si="57"/>
        <v>1</v>
      </c>
    </row>
    <row r="1826" spans="2:10" ht="15" hidden="1" x14ac:dyDescent="0.25">
      <c r="B1826">
        <v>6648</v>
      </c>
      <c r="C1826">
        <v>5021</v>
      </c>
      <c r="D1826" t="s">
        <v>29</v>
      </c>
      <c r="E1826">
        <v>305</v>
      </c>
      <c r="F1826" t="s">
        <v>34</v>
      </c>
      <c r="G1826" s="16">
        <v>42035</v>
      </c>
      <c r="H1826">
        <v>2043</v>
      </c>
      <c r="I1826" s="11">
        <f t="shared" si="56"/>
        <v>2015</v>
      </c>
      <c r="J1826" s="11">
        <f t="shared" si="57"/>
        <v>1</v>
      </c>
    </row>
    <row r="1827" spans="2:10" ht="15" hidden="1" x14ac:dyDescent="0.25">
      <c r="B1827">
        <v>6649</v>
      </c>
      <c r="C1827">
        <v>5022</v>
      </c>
      <c r="D1827" t="s">
        <v>31</v>
      </c>
      <c r="E1827">
        <v>305</v>
      </c>
      <c r="F1827" t="s">
        <v>34</v>
      </c>
      <c r="G1827" s="16">
        <v>42011</v>
      </c>
      <c r="H1827">
        <v>6368</v>
      </c>
      <c r="I1827" s="11">
        <f t="shared" si="56"/>
        <v>2015</v>
      </c>
      <c r="J1827" s="11">
        <f t="shared" si="57"/>
        <v>1</v>
      </c>
    </row>
    <row r="1828" spans="2:10" ht="15" hidden="1" x14ac:dyDescent="0.25">
      <c r="B1828">
        <v>6650</v>
      </c>
      <c r="C1828">
        <v>5051</v>
      </c>
      <c r="D1828" t="s">
        <v>28</v>
      </c>
      <c r="E1828">
        <v>305</v>
      </c>
      <c r="F1828" t="s">
        <v>34</v>
      </c>
      <c r="G1828" s="16">
        <v>42021</v>
      </c>
      <c r="H1828">
        <v>2096</v>
      </c>
      <c r="I1828" s="11">
        <f t="shared" si="56"/>
        <v>2015</v>
      </c>
      <c r="J1828" s="11">
        <f t="shared" si="57"/>
        <v>1</v>
      </c>
    </row>
    <row r="1829" spans="2:10" ht="15" hidden="1" x14ac:dyDescent="0.25">
      <c r="B1829">
        <v>6651</v>
      </c>
      <c r="C1829">
        <v>5030</v>
      </c>
      <c r="D1829" t="s">
        <v>32</v>
      </c>
      <c r="E1829">
        <v>305</v>
      </c>
      <c r="F1829" t="s">
        <v>34</v>
      </c>
      <c r="G1829" s="16">
        <v>42029</v>
      </c>
      <c r="H1829">
        <v>6012</v>
      </c>
      <c r="I1829" s="11">
        <f t="shared" si="56"/>
        <v>2015</v>
      </c>
      <c r="J1829" s="11">
        <f t="shared" si="57"/>
        <v>1</v>
      </c>
    </row>
    <row r="1830" spans="2:10" ht="15" hidden="1" x14ac:dyDescent="0.25">
      <c r="B1830">
        <v>6652</v>
      </c>
      <c r="C1830">
        <v>5055</v>
      </c>
      <c r="D1830" t="s">
        <v>25</v>
      </c>
      <c r="E1830">
        <v>305</v>
      </c>
      <c r="F1830" t="s">
        <v>34</v>
      </c>
      <c r="G1830" s="16">
        <v>42012</v>
      </c>
      <c r="H1830">
        <v>6983</v>
      </c>
      <c r="I1830" s="11">
        <f t="shared" si="56"/>
        <v>2015</v>
      </c>
      <c r="J1830" s="11">
        <f t="shared" si="57"/>
        <v>1</v>
      </c>
    </row>
    <row r="1831" spans="2:10" ht="15" hidden="1" x14ac:dyDescent="0.25">
      <c r="B1831">
        <v>6653</v>
      </c>
      <c r="C1831">
        <v>5053</v>
      </c>
      <c r="D1831" t="s">
        <v>27</v>
      </c>
      <c r="E1831">
        <v>305</v>
      </c>
      <c r="F1831" t="s">
        <v>34</v>
      </c>
      <c r="G1831" s="16">
        <v>42030</v>
      </c>
      <c r="H1831">
        <v>8116</v>
      </c>
      <c r="I1831" s="11">
        <f t="shared" si="56"/>
        <v>2015</v>
      </c>
      <c r="J1831" s="11">
        <f t="shared" si="57"/>
        <v>1</v>
      </c>
    </row>
    <row r="1832" spans="2:10" ht="15" hidden="1" x14ac:dyDescent="0.25">
      <c r="B1832">
        <v>6654</v>
      </c>
      <c r="C1832">
        <v>5052</v>
      </c>
      <c r="D1832" t="s">
        <v>30</v>
      </c>
      <c r="E1832">
        <v>102</v>
      </c>
      <c r="F1832" t="s">
        <v>55</v>
      </c>
      <c r="G1832" s="16">
        <v>42014</v>
      </c>
      <c r="H1832">
        <v>8434</v>
      </c>
      <c r="I1832" s="11">
        <f t="shared" si="56"/>
        <v>2015</v>
      </c>
      <c r="J1832" s="11">
        <f t="shared" si="57"/>
        <v>1</v>
      </c>
    </row>
    <row r="1833" spans="2:10" ht="15" hidden="1" x14ac:dyDescent="0.25">
      <c r="B1833">
        <v>6655</v>
      </c>
      <c r="C1833">
        <v>5050</v>
      </c>
      <c r="D1833" t="s">
        <v>36</v>
      </c>
      <c r="E1833">
        <v>102</v>
      </c>
      <c r="F1833" t="s">
        <v>55</v>
      </c>
      <c r="G1833" s="16">
        <v>42016</v>
      </c>
      <c r="H1833">
        <v>1224</v>
      </c>
      <c r="I1833" s="11">
        <f t="shared" si="56"/>
        <v>2015</v>
      </c>
      <c r="J1833" s="11">
        <f t="shared" si="57"/>
        <v>1</v>
      </c>
    </row>
    <row r="1834" spans="2:10" ht="15" hidden="1" x14ac:dyDescent="0.25">
      <c r="B1834">
        <v>6656</v>
      </c>
      <c r="C1834">
        <v>5020</v>
      </c>
      <c r="D1834" t="s">
        <v>24</v>
      </c>
      <c r="E1834">
        <v>102</v>
      </c>
      <c r="F1834" t="s">
        <v>55</v>
      </c>
      <c r="G1834" s="16">
        <v>42024</v>
      </c>
      <c r="H1834">
        <v>1748</v>
      </c>
      <c r="I1834" s="11">
        <f t="shared" si="56"/>
        <v>2015</v>
      </c>
      <c r="J1834" s="11">
        <f t="shared" si="57"/>
        <v>1</v>
      </c>
    </row>
    <row r="1835" spans="2:10" ht="15" hidden="1" x14ac:dyDescent="0.25">
      <c r="B1835">
        <v>6657</v>
      </c>
      <c r="C1835">
        <v>5054</v>
      </c>
      <c r="D1835" t="s">
        <v>35</v>
      </c>
      <c r="E1835">
        <v>102</v>
      </c>
      <c r="F1835" t="s">
        <v>55</v>
      </c>
      <c r="G1835" s="16">
        <v>42008</v>
      </c>
      <c r="H1835">
        <v>8153</v>
      </c>
      <c r="I1835" s="11">
        <f t="shared" si="56"/>
        <v>2015</v>
      </c>
      <c r="J1835" s="11">
        <f t="shared" si="57"/>
        <v>1</v>
      </c>
    </row>
    <row r="1836" spans="2:10" ht="15" hidden="1" x14ac:dyDescent="0.25">
      <c r="B1836">
        <v>6658</v>
      </c>
      <c r="C1836">
        <v>5041</v>
      </c>
      <c r="D1836" t="s">
        <v>26</v>
      </c>
      <c r="E1836">
        <v>102</v>
      </c>
      <c r="F1836" t="s">
        <v>55</v>
      </c>
      <c r="G1836" s="16">
        <v>42014</v>
      </c>
      <c r="H1836">
        <v>6118</v>
      </c>
      <c r="I1836" s="11">
        <f t="shared" si="56"/>
        <v>2015</v>
      </c>
      <c r="J1836" s="11">
        <f t="shared" si="57"/>
        <v>1</v>
      </c>
    </row>
    <row r="1837" spans="2:10" ht="15" hidden="1" x14ac:dyDescent="0.25">
      <c r="B1837">
        <v>6659</v>
      </c>
      <c r="C1837">
        <v>5040</v>
      </c>
      <c r="D1837" t="s">
        <v>34</v>
      </c>
      <c r="E1837">
        <v>102</v>
      </c>
      <c r="F1837" t="s">
        <v>55</v>
      </c>
      <c r="G1837" s="16">
        <v>42021</v>
      </c>
      <c r="H1837">
        <v>4027</v>
      </c>
      <c r="I1837" s="11">
        <f t="shared" si="56"/>
        <v>2015</v>
      </c>
      <c r="J1837" s="11">
        <f t="shared" si="57"/>
        <v>1</v>
      </c>
    </row>
    <row r="1838" spans="2:10" ht="15" hidden="1" x14ac:dyDescent="0.25">
      <c r="B1838">
        <v>6660</v>
      </c>
      <c r="C1838">
        <v>5056</v>
      </c>
      <c r="D1838" t="s">
        <v>33</v>
      </c>
      <c r="E1838">
        <v>102</v>
      </c>
      <c r="F1838" t="s">
        <v>55</v>
      </c>
      <c r="G1838" s="16">
        <v>42034</v>
      </c>
      <c r="H1838">
        <v>7516</v>
      </c>
      <c r="I1838" s="11">
        <f t="shared" si="56"/>
        <v>2015</v>
      </c>
      <c r="J1838" s="11">
        <f t="shared" si="57"/>
        <v>1</v>
      </c>
    </row>
    <row r="1839" spans="2:10" ht="15" hidden="1" x14ac:dyDescent="0.25">
      <c r="B1839">
        <v>6661</v>
      </c>
      <c r="C1839">
        <v>5021</v>
      </c>
      <c r="D1839" t="s">
        <v>29</v>
      </c>
      <c r="E1839">
        <v>102</v>
      </c>
      <c r="F1839" t="s">
        <v>55</v>
      </c>
      <c r="G1839" s="16">
        <v>42024</v>
      </c>
      <c r="H1839">
        <v>1133</v>
      </c>
      <c r="I1839" s="11">
        <f t="shared" si="56"/>
        <v>2015</v>
      </c>
      <c r="J1839" s="11">
        <f t="shared" si="57"/>
        <v>1</v>
      </c>
    </row>
    <row r="1840" spans="2:10" ht="15" hidden="1" x14ac:dyDescent="0.25">
      <c r="B1840">
        <v>6662</v>
      </c>
      <c r="C1840">
        <v>5022</v>
      </c>
      <c r="D1840" t="s">
        <v>31</v>
      </c>
      <c r="E1840">
        <v>102</v>
      </c>
      <c r="F1840" t="s">
        <v>55</v>
      </c>
      <c r="G1840" s="16">
        <v>42034</v>
      </c>
      <c r="H1840">
        <v>7844</v>
      </c>
      <c r="I1840" s="11">
        <f t="shared" si="56"/>
        <v>2015</v>
      </c>
      <c r="J1840" s="11">
        <f t="shared" si="57"/>
        <v>1</v>
      </c>
    </row>
    <row r="1841" spans="2:10" ht="15" hidden="1" x14ac:dyDescent="0.25">
      <c r="B1841">
        <v>6663</v>
      </c>
      <c r="C1841">
        <v>5051</v>
      </c>
      <c r="D1841" t="s">
        <v>28</v>
      </c>
      <c r="E1841">
        <v>102</v>
      </c>
      <c r="F1841" t="s">
        <v>55</v>
      </c>
      <c r="G1841" s="16">
        <v>42007</v>
      </c>
      <c r="H1841">
        <v>1750</v>
      </c>
      <c r="I1841" s="11">
        <f t="shared" si="56"/>
        <v>2015</v>
      </c>
      <c r="J1841" s="11">
        <f t="shared" si="57"/>
        <v>1</v>
      </c>
    </row>
    <row r="1842" spans="2:10" ht="15" hidden="1" x14ac:dyDescent="0.25">
      <c r="B1842">
        <v>6664</v>
      </c>
      <c r="C1842">
        <v>5030</v>
      </c>
      <c r="D1842" t="s">
        <v>32</v>
      </c>
      <c r="E1842">
        <v>102</v>
      </c>
      <c r="F1842" t="s">
        <v>55</v>
      </c>
      <c r="G1842" s="16">
        <v>42031</v>
      </c>
      <c r="H1842">
        <v>6017</v>
      </c>
      <c r="I1842" s="11">
        <f t="shared" si="56"/>
        <v>2015</v>
      </c>
      <c r="J1842" s="11">
        <f t="shared" si="57"/>
        <v>1</v>
      </c>
    </row>
    <row r="1843" spans="2:10" ht="15" hidden="1" x14ac:dyDescent="0.25">
      <c r="B1843">
        <v>6665</v>
      </c>
      <c r="C1843">
        <v>5055</v>
      </c>
      <c r="D1843" t="s">
        <v>25</v>
      </c>
      <c r="E1843">
        <v>102</v>
      </c>
      <c r="F1843" t="s">
        <v>55</v>
      </c>
      <c r="G1843" s="16">
        <v>42023</v>
      </c>
      <c r="H1843">
        <v>3839</v>
      </c>
      <c r="I1843" s="11">
        <f t="shared" si="56"/>
        <v>2015</v>
      </c>
      <c r="J1843" s="11">
        <f t="shared" si="57"/>
        <v>1</v>
      </c>
    </row>
    <row r="1844" spans="2:10" ht="15" hidden="1" x14ac:dyDescent="0.25">
      <c r="B1844">
        <v>6666</v>
      </c>
      <c r="C1844">
        <v>5053</v>
      </c>
      <c r="D1844" t="s">
        <v>27</v>
      </c>
      <c r="E1844">
        <v>102</v>
      </c>
      <c r="F1844" t="s">
        <v>55</v>
      </c>
      <c r="G1844" s="16">
        <v>42025</v>
      </c>
      <c r="H1844">
        <v>8889</v>
      </c>
      <c r="I1844" s="11">
        <f t="shared" si="56"/>
        <v>2015</v>
      </c>
      <c r="J1844" s="11">
        <f t="shared" si="57"/>
        <v>1</v>
      </c>
    </row>
    <row r="1845" spans="2:10" ht="15" hidden="1" x14ac:dyDescent="0.25">
      <c r="B1845">
        <v>6667</v>
      </c>
      <c r="C1845">
        <v>5052</v>
      </c>
      <c r="D1845" t="s">
        <v>30</v>
      </c>
      <c r="E1845">
        <v>202</v>
      </c>
      <c r="F1845" t="s">
        <v>62</v>
      </c>
      <c r="G1845" s="16">
        <v>42051</v>
      </c>
      <c r="H1845">
        <v>4592</v>
      </c>
      <c r="I1845" s="11">
        <f t="shared" si="56"/>
        <v>2015</v>
      </c>
      <c r="J1845" s="11">
        <f t="shared" si="57"/>
        <v>2</v>
      </c>
    </row>
    <row r="1846" spans="2:10" ht="15" hidden="1" x14ac:dyDescent="0.25">
      <c r="B1846">
        <v>6668</v>
      </c>
      <c r="C1846">
        <v>5050</v>
      </c>
      <c r="D1846" t="s">
        <v>36</v>
      </c>
      <c r="E1846">
        <v>202</v>
      </c>
      <c r="F1846" t="s">
        <v>62</v>
      </c>
      <c r="G1846" s="16">
        <v>42049</v>
      </c>
      <c r="H1846">
        <v>815</v>
      </c>
      <c r="I1846" s="11">
        <f t="shared" si="56"/>
        <v>2015</v>
      </c>
      <c r="J1846" s="11">
        <f t="shared" si="57"/>
        <v>2</v>
      </c>
    </row>
    <row r="1847" spans="2:10" ht="15" hidden="1" x14ac:dyDescent="0.25">
      <c r="B1847">
        <v>6669</v>
      </c>
      <c r="C1847">
        <v>5020</v>
      </c>
      <c r="D1847" t="s">
        <v>24</v>
      </c>
      <c r="E1847">
        <v>202</v>
      </c>
      <c r="F1847" t="s">
        <v>62</v>
      </c>
      <c r="G1847" s="16">
        <v>42061</v>
      </c>
      <c r="H1847">
        <v>4004</v>
      </c>
      <c r="I1847" s="11">
        <f t="shared" si="56"/>
        <v>2015</v>
      </c>
      <c r="J1847" s="11">
        <f t="shared" si="57"/>
        <v>2</v>
      </c>
    </row>
    <row r="1848" spans="2:10" ht="15" hidden="1" x14ac:dyDescent="0.25">
      <c r="B1848">
        <v>6670</v>
      </c>
      <c r="C1848">
        <v>5054</v>
      </c>
      <c r="D1848" t="s">
        <v>35</v>
      </c>
      <c r="E1848">
        <v>202</v>
      </c>
      <c r="F1848" t="s">
        <v>62</v>
      </c>
      <c r="G1848" s="16">
        <v>42052</v>
      </c>
      <c r="H1848">
        <v>8292</v>
      </c>
      <c r="I1848" s="11">
        <f t="shared" si="56"/>
        <v>2015</v>
      </c>
      <c r="J1848" s="11">
        <f t="shared" si="57"/>
        <v>2</v>
      </c>
    </row>
    <row r="1849" spans="2:10" ht="15" hidden="1" x14ac:dyDescent="0.25">
      <c r="B1849">
        <v>6671</v>
      </c>
      <c r="C1849">
        <v>5041</v>
      </c>
      <c r="D1849" t="s">
        <v>26</v>
      </c>
      <c r="E1849">
        <v>202</v>
      </c>
      <c r="F1849" t="s">
        <v>62</v>
      </c>
      <c r="G1849" s="16">
        <v>42038</v>
      </c>
      <c r="H1849">
        <v>1740</v>
      </c>
      <c r="I1849" s="11">
        <f t="shared" si="56"/>
        <v>2015</v>
      </c>
      <c r="J1849" s="11">
        <f t="shared" si="57"/>
        <v>2</v>
      </c>
    </row>
    <row r="1850" spans="2:10" ht="15" hidden="1" x14ac:dyDescent="0.25">
      <c r="B1850">
        <v>6672</v>
      </c>
      <c r="C1850">
        <v>5040</v>
      </c>
      <c r="D1850" t="s">
        <v>34</v>
      </c>
      <c r="E1850">
        <v>202</v>
      </c>
      <c r="F1850" t="s">
        <v>62</v>
      </c>
      <c r="G1850" s="16">
        <v>42060</v>
      </c>
      <c r="H1850">
        <v>2146</v>
      </c>
      <c r="I1850" s="11">
        <f t="shared" si="56"/>
        <v>2015</v>
      </c>
      <c r="J1850" s="11">
        <f t="shared" si="57"/>
        <v>2</v>
      </c>
    </row>
    <row r="1851" spans="2:10" ht="15" hidden="1" x14ac:dyDescent="0.25">
      <c r="B1851">
        <v>6673</v>
      </c>
      <c r="C1851">
        <v>5056</v>
      </c>
      <c r="D1851" t="s">
        <v>33</v>
      </c>
      <c r="E1851">
        <v>202</v>
      </c>
      <c r="F1851" t="s">
        <v>62</v>
      </c>
      <c r="G1851" s="16">
        <v>42047</v>
      </c>
      <c r="H1851">
        <v>6247</v>
      </c>
      <c r="I1851" s="11">
        <f t="shared" si="56"/>
        <v>2015</v>
      </c>
      <c r="J1851" s="11">
        <f t="shared" si="57"/>
        <v>2</v>
      </c>
    </row>
    <row r="1852" spans="2:10" ht="15" hidden="1" x14ac:dyDescent="0.25">
      <c r="B1852">
        <v>6674</v>
      </c>
      <c r="C1852">
        <v>5021</v>
      </c>
      <c r="D1852" t="s">
        <v>29</v>
      </c>
      <c r="E1852">
        <v>202</v>
      </c>
      <c r="F1852" t="s">
        <v>62</v>
      </c>
      <c r="G1852" s="16">
        <v>42059</v>
      </c>
      <c r="H1852">
        <v>6163</v>
      </c>
      <c r="I1852" s="11">
        <f t="shared" si="56"/>
        <v>2015</v>
      </c>
      <c r="J1852" s="11">
        <f t="shared" si="57"/>
        <v>2</v>
      </c>
    </row>
    <row r="1853" spans="2:10" ht="15" hidden="1" x14ac:dyDescent="0.25">
      <c r="B1853">
        <v>6675</v>
      </c>
      <c r="C1853">
        <v>5022</v>
      </c>
      <c r="D1853" t="s">
        <v>31</v>
      </c>
      <c r="E1853">
        <v>202</v>
      </c>
      <c r="F1853" t="s">
        <v>62</v>
      </c>
      <c r="G1853" s="16">
        <v>42053</v>
      </c>
      <c r="H1853">
        <v>7402</v>
      </c>
      <c r="I1853" s="11">
        <f t="shared" si="56"/>
        <v>2015</v>
      </c>
      <c r="J1853" s="11">
        <f t="shared" si="57"/>
        <v>2</v>
      </c>
    </row>
    <row r="1854" spans="2:10" ht="15" hidden="1" x14ac:dyDescent="0.25">
      <c r="B1854">
        <v>6676</v>
      </c>
      <c r="C1854">
        <v>5051</v>
      </c>
      <c r="D1854" t="s">
        <v>28</v>
      </c>
      <c r="E1854">
        <v>202</v>
      </c>
      <c r="F1854" t="s">
        <v>62</v>
      </c>
      <c r="G1854" s="16">
        <v>42058</v>
      </c>
      <c r="H1854">
        <v>3952</v>
      </c>
      <c r="I1854" s="11">
        <f t="shared" si="56"/>
        <v>2015</v>
      </c>
      <c r="J1854" s="11">
        <f t="shared" si="57"/>
        <v>2</v>
      </c>
    </row>
    <row r="1855" spans="2:10" ht="15" hidden="1" x14ac:dyDescent="0.25">
      <c r="B1855">
        <v>6677</v>
      </c>
      <c r="C1855">
        <v>5030</v>
      </c>
      <c r="D1855" t="s">
        <v>32</v>
      </c>
      <c r="E1855">
        <v>202</v>
      </c>
      <c r="F1855" t="s">
        <v>62</v>
      </c>
      <c r="G1855" s="16">
        <v>42061</v>
      </c>
      <c r="H1855">
        <v>1355</v>
      </c>
      <c r="I1855" s="11">
        <f t="shared" si="56"/>
        <v>2015</v>
      </c>
      <c r="J1855" s="11">
        <f t="shared" si="57"/>
        <v>2</v>
      </c>
    </row>
    <row r="1856" spans="2:10" ht="15" hidden="1" x14ac:dyDescent="0.25">
      <c r="B1856">
        <v>6678</v>
      </c>
      <c r="C1856">
        <v>5055</v>
      </c>
      <c r="D1856" t="s">
        <v>25</v>
      </c>
      <c r="E1856">
        <v>202</v>
      </c>
      <c r="F1856" t="s">
        <v>62</v>
      </c>
      <c r="G1856" s="16">
        <v>42058</v>
      </c>
      <c r="H1856">
        <v>360</v>
      </c>
      <c r="I1856" s="11">
        <f t="shared" si="56"/>
        <v>2015</v>
      </c>
      <c r="J1856" s="11">
        <f t="shared" si="57"/>
        <v>2</v>
      </c>
    </row>
    <row r="1857" spans="2:10" ht="15" hidden="1" x14ac:dyDescent="0.25">
      <c r="B1857">
        <v>6679</v>
      </c>
      <c r="C1857">
        <v>5053</v>
      </c>
      <c r="D1857" t="s">
        <v>27</v>
      </c>
      <c r="E1857">
        <v>202</v>
      </c>
      <c r="F1857" t="s">
        <v>62</v>
      </c>
      <c r="G1857" s="16">
        <v>42046</v>
      </c>
      <c r="H1857">
        <v>5064</v>
      </c>
      <c r="I1857" s="11">
        <f t="shared" si="56"/>
        <v>2015</v>
      </c>
      <c r="J1857" s="11">
        <f t="shared" si="57"/>
        <v>2</v>
      </c>
    </row>
    <row r="1858" spans="2:10" ht="15" hidden="1" x14ac:dyDescent="0.25">
      <c r="B1858">
        <v>6680</v>
      </c>
      <c r="C1858">
        <v>5052</v>
      </c>
      <c r="D1858" t="s">
        <v>30</v>
      </c>
      <c r="E1858">
        <v>301</v>
      </c>
      <c r="F1858" t="s">
        <v>61</v>
      </c>
      <c r="G1858" s="16">
        <v>42060</v>
      </c>
      <c r="H1858">
        <v>6533</v>
      </c>
      <c r="I1858" s="11">
        <f t="shared" si="56"/>
        <v>2015</v>
      </c>
      <c r="J1858" s="11">
        <f t="shared" si="57"/>
        <v>2</v>
      </c>
    </row>
    <row r="1859" spans="2:10" ht="15" hidden="1" x14ac:dyDescent="0.25">
      <c r="B1859">
        <v>6681</v>
      </c>
      <c r="C1859">
        <v>5050</v>
      </c>
      <c r="D1859" t="s">
        <v>36</v>
      </c>
      <c r="E1859">
        <v>301</v>
      </c>
      <c r="F1859" t="s">
        <v>61</v>
      </c>
      <c r="G1859" s="16">
        <v>42046</v>
      </c>
      <c r="H1859">
        <v>1914</v>
      </c>
      <c r="I1859" s="11">
        <f t="shared" si="56"/>
        <v>2015</v>
      </c>
      <c r="J1859" s="11">
        <f t="shared" si="57"/>
        <v>2</v>
      </c>
    </row>
    <row r="1860" spans="2:10" ht="15" hidden="1" x14ac:dyDescent="0.25">
      <c r="B1860">
        <v>6682</v>
      </c>
      <c r="C1860">
        <v>5020</v>
      </c>
      <c r="D1860" t="s">
        <v>24</v>
      </c>
      <c r="E1860">
        <v>301</v>
      </c>
      <c r="F1860" t="s">
        <v>61</v>
      </c>
      <c r="G1860" s="16">
        <v>42058</v>
      </c>
      <c r="H1860">
        <v>1090</v>
      </c>
      <c r="I1860" s="11">
        <f t="shared" si="56"/>
        <v>2015</v>
      </c>
      <c r="J1860" s="11">
        <f t="shared" si="57"/>
        <v>2</v>
      </c>
    </row>
    <row r="1861" spans="2:10" ht="15" hidden="1" x14ac:dyDescent="0.25">
      <c r="B1861">
        <v>6683</v>
      </c>
      <c r="C1861">
        <v>5054</v>
      </c>
      <c r="D1861" t="s">
        <v>35</v>
      </c>
      <c r="E1861">
        <v>301</v>
      </c>
      <c r="F1861" t="s">
        <v>61</v>
      </c>
      <c r="G1861" s="16">
        <v>42062</v>
      </c>
      <c r="H1861">
        <v>1145</v>
      </c>
      <c r="I1861" s="11">
        <f t="shared" si="56"/>
        <v>2015</v>
      </c>
      <c r="J1861" s="11">
        <f t="shared" si="57"/>
        <v>2</v>
      </c>
    </row>
    <row r="1862" spans="2:10" ht="15" hidden="1" x14ac:dyDescent="0.25">
      <c r="B1862">
        <v>6684</v>
      </c>
      <c r="C1862">
        <v>5041</v>
      </c>
      <c r="D1862" t="s">
        <v>26</v>
      </c>
      <c r="E1862">
        <v>301</v>
      </c>
      <c r="F1862" t="s">
        <v>61</v>
      </c>
      <c r="G1862" s="16">
        <v>42060</v>
      </c>
      <c r="H1862">
        <v>814</v>
      </c>
      <c r="I1862" s="11">
        <f t="shared" si="56"/>
        <v>2015</v>
      </c>
      <c r="J1862" s="11">
        <f t="shared" si="57"/>
        <v>2</v>
      </c>
    </row>
    <row r="1863" spans="2:10" ht="15" hidden="1" x14ac:dyDescent="0.25">
      <c r="B1863">
        <v>6685</v>
      </c>
      <c r="C1863">
        <v>5040</v>
      </c>
      <c r="D1863" t="s">
        <v>34</v>
      </c>
      <c r="E1863">
        <v>301</v>
      </c>
      <c r="F1863" t="s">
        <v>61</v>
      </c>
      <c r="G1863" s="16">
        <v>42036</v>
      </c>
      <c r="H1863">
        <v>7061</v>
      </c>
      <c r="I1863" s="11">
        <f t="shared" si="56"/>
        <v>2015</v>
      </c>
      <c r="J1863" s="11">
        <f t="shared" si="57"/>
        <v>2</v>
      </c>
    </row>
    <row r="1864" spans="2:10" ht="15" hidden="1" x14ac:dyDescent="0.25">
      <c r="B1864">
        <v>6686</v>
      </c>
      <c r="C1864">
        <v>5056</v>
      </c>
      <c r="D1864" t="s">
        <v>33</v>
      </c>
      <c r="E1864">
        <v>301</v>
      </c>
      <c r="F1864" t="s">
        <v>61</v>
      </c>
      <c r="G1864" s="16">
        <v>42038</v>
      </c>
      <c r="H1864">
        <v>4945</v>
      </c>
      <c r="I1864" s="11">
        <f t="shared" si="56"/>
        <v>2015</v>
      </c>
      <c r="J1864" s="11">
        <f t="shared" si="57"/>
        <v>2</v>
      </c>
    </row>
    <row r="1865" spans="2:10" ht="15" hidden="1" x14ac:dyDescent="0.25">
      <c r="B1865">
        <v>6687</v>
      </c>
      <c r="C1865">
        <v>5021</v>
      </c>
      <c r="D1865" t="s">
        <v>29</v>
      </c>
      <c r="E1865">
        <v>301</v>
      </c>
      <c r="F1865" t="s">
        <v>61</v>
      </c>
      <c r="G1865" s="16">
        <v>42042</v>
      </c>
      <c r="H1865">
        <v>5414</v>
      </c>
      <c r="I1865" s="11">
        <f t="shared" si="56"/>
        <v>2015</v>
      </c>
      <c r="J1865" s="11">
        <f t="shared" si="57"/>
        <v>2</v>
      </c>
    </row>
    <row r="1866" spans="2:10" ht="15" hidden="1" x14ac:dyDescent="0.25">
      <c r="B1866">
        <v>6688</v>
      </c>
      <c r="C1866">
        <v>5022</v>
      </c>
      <c r="D1866" t="s">
        <v>31</v>
      </c>
      <c r="E1866">
        <v>301</v>
      </c>
      <c r="F1866" t="s">
        <v>61</v>
      </c>
      <c r="G1866" s="16">
        <v>42059</v>
      </c>
      <c r="H1866">
        <v>3293</v>
      </c>
      <c r="I1866" s="11">
        <f t="shared" si="56"/>
        <v>2015</v>
      </c>
      <c r="J1866" s="11">
        <f t="shared" si="57"/>
        <v>2</v>
      </c>
    </row>
    <row r="1867" spans="2:10" ht="15" hidden="1" x14ac:dyDescent="0.25">
      <c r="B1867">
        <v>6689</v>
      </c>
      <c r="C1867">
        <v>5051</v>
      </c>
      <c r="D1867" t="s">
        <v>28</v>
      </c>
      <c r="E1867">
        <v>301</v>
      </c>
      <c r="F1867" t="s">
        <v>61</v>
      </c>
      <c r="G1867" s="16">
        <v>42043</v>
      </c>
      <c r="H1867">
        <v>3781</v>
      </c>
      <c r="I1867" s="11">
        <f t="shared" si="56"/>
        <v>2015</v>
      </c>
      <c r="J1867" s="11">
        <f t="shared" si="57"/>
        <v>2</v>
      </c>
    </row>
    <row r="1868" spans="2:10" ht="15" hidden="1" x14ac:dyDescent="0.25">
      <c r="B1868">
        <v>6690</v>
      </c>
      <c r="C1868">
        <v>5030</v>
      </c>
      <c r="D1868" t="s">
        <v>32</v>
      </c>
      <c r="E1868">
        <v>301</v>
      </c>
      <c r="F1868" t="s">
        <v>61</v>
      </c>
      <c r="G1868" s="16">
        <v>42037</v>
      </c>
      <c r="H1868">
        <v>4390</v>
      </c>
      <c r="I1868" s="11">
        <f t="shared" ref="I1868:I1931" si="58">YEAR(G1868)</f>
        <v>2015</v>
      </c>
      <c r="J1868" s="11">
        <f t="shared" ref="J1868:J1931" si="59">MONTH(G1868)</f>
        <v>2</v>
      </c>
    </row>
    <row r="1869" spans="2:10" ht="15" hidden="1" x14ac:dyDescent="0.25">
      <c r="B1869">
        <v>6691</v>
      </c>
      <c r="C1869">
        <v>5055</v>
      </c>
      <c r="D1869" t="s">
        <v>25</v>
      </c>
      <c r="E1869">
        <v>301</v>
      </c>
      <c r="F1869" t="s">
        <v>61</v>
      </c>
      <c r="G1869" s="16">
        <v>42037</v>
      </c>
      <c r="H1869">
        <v>8871</v>
      </c>
      <c r="I1869" s="11">
        <f t="shared" si="58"/>
        <v>2015</v>
      </c>
      <c r="J1869" s="11">
        <f t="shared" si="59"/>
        <v>2</v>
      </c>
    </row>
    <row r="1870" spans="2:10" ht="15" hidden="1" x14ac:dyDescent="0.25">
      <c r="B1870">
        <v>6692</v>
      </c>
      <c r="C1870">
        <v>5053</v>
      </c>
      <c r="D1870" t="s">
        <v>27</v>
      </c>
      <c r="E1870">
        <v>301</v>
      </c>
      <c r="F1870" t="s">
        <v>61</v>
      </c>
      <c r="G1870" s="16">
        <v>42058</v>
      </c>
      <c r="H1870">
        <v>8947</v>
      </c>
      <c r="I1870" s="11">
        <f t="shared" si="58"/>
        <v>2015</v>
      </c>
      <c r="J1870" s="11">
        <f t="shared" si="59"/>
        <v>2</v>
      </c>
    </row>
    <row r="1871" spans="2:10" ht="15" hidden="1" x14ac:dyDescent="0.25">
      <c r="B1871">
        <v>6693</v>
      </c>
      <c r="C1871">
        <v>5052</v>
      </c>
      <c r="D1871" t="s">
        <v>30</v>
      </c>
      <c r="E1871">
        <v>100</v>
      </c>
      <c r="F1871" t="s">
        <v>60</v>
      </c>
      <c r="G1871" s="16">
        <v>42036</v>
      </c>
      <c r="H1871">
        <v>1319</v>
      </c>
      <c r="I1871" s="11">
        <f t="shared" si="58"/>
        <v>2015</v>
      </c>
      <c r="J1871" s="11">
        <f t="shared" si="59"/>
        <v>2</v>
      </c>
    </row>
    <row r="1872" spans="2:10" ht="15" hidden="1" x14ac:dyDescent="0.25">
      <c r="B1872">
        <v>6694</v>
      </c>
      <c r="C1872">
        <v>5050</v>
      </c>
      <c r="D1872" t="s">
        <v>36</v>
      </c>
      <c r="E1872">
        <v>100</v>
      </c>
      <c r="F1872" t="s">
        <v>60</v>
      </c>
      <c r="G1872" s="16">
        <v>42062</v>
      </c>
      <c r="H1872">
        <v>8421</v>
      </c>
      <c r="I1872" s="11">
        <f t="shared" si="58"/>
        <v>2015</v>
      </c>
      <c r="J1872" s="11">
        <f t="shared" si="59"/>
        <v>2</v>
      </c>
    </row>
    <row r="1873" spans="2:10" ht="15" hidden="1" x14ac:dyDescent="0.25">
      <c r="B1873">
        <v>6695</v>
      </c>
      <c r="C1873">
        <v>5020</v>
      </c>
      <c r="D1873" t="s">
        <v>24</v>
      </c>
      <c r="E1873">
        <v>100</v>
      </c>
      <c r="F1873" t="s">
        <v>60</v>
      </c>
      <c r="G1873" s="16">
        <v>42050</v>
      </c>
      <c r="H1873">
        <v>952</v>
      </c>
      <c r="I1873" s="11">
        <f t="shared" si="58"/>
        <v>2015</v>
      </c>
      <c r="J1873" s="11">
        <f t="shared" si="59"/>
        <v>2</v>
      </c>
    </row>
    <row r="1874" spans="2:10" ht="15" hidden="1" x14ac:dyDescent="0.25">
      <c r="B1874">
        <v>6696</v>
      </c>
      <c r="C1874">
        <v>5054</v>
      </c>
      <c r="D1874" t="s">
        <v>35</v>
      </c>
      <c r="E1874">
        <v>100</v>
      </c>
      <c r="F1874" t="s">
        <v>60</v>
      </c>
      <c r="G1874" s="16">
        <v>42058</v>
      </c>
      <c r="H1874">
        <v>2621</v>
      </c>
      <c r="I1874" s="11">
        <f t="shared" si="58"/>
        <v>2015</v>
      </c>
      <c r="J1874" s="11">
        <f t="shared" si="59"/>
        <v>2</v>
      </c>
    </row>
    <row r="1875" spans="2:10" ht="15" hidden="1" x14ac:dyDescent="0.25">
      <c r="B1875">
        <v>6697</v>
      </c>
      <c r="C1875">
        <v>5041</v>
      </c>
      <c r="D1875" t="s">
        <v>26</v>
      </c>
      <c r="E1875">
        <v>100</v>
      </c>
      <c r="F1875" t="s">
        <v>60</v>
      </c>
      <c r="G1875" s="16">
        <v>42051</v>
      </c>
      <c r="H1875">
        <v>3072</v>
      </c>
      <c r="I1875" s="11">
        <f t="shared" si="58"/>
        <v>2015</v>
      </c>
      <c r="J1875" s="11">
        <f t="shared" si="59"/>
        <v>2</v>
      </c>
    </row>
    <row r="1876" spans="2:10" ht="15" hidden="1" x14ac:dyDescent="0.25">
      <c r="B1876">
        <v>6698</v>
      </c>
      <c r="C1876">
        <v>5040</v>
      </c>
      <c r="D1876" t="s">
        <v>34</v>
      </c>
      <c r="E1876">
        <v>100</v>
      </c>
      <c r="F1876" t="s">
        <v>60</v>
      </c>
      <c r="G1876" s="16">
        <v>42047</v>
      </c>
      <c r="H1876">
        <v>1310</v>
      </c>
      <c r="I1876" s="11">
        <f t="shared" si="58"/>
        <v>2015</v>
      </c>
      <c r="J1876" s="11">
        <f t="shared" si="59"/>
        <v>2</v>
      </c>
    </row>
    <row r="1877" spans="2:10" ht="15" hidden="1" x14ac:dyDescent="0.25">
      <c r="B1877">
        <v>6699</v>
      </c>
      <c r="C1877">
        <v>5056</v>
      </c>
      <c r="D1877" t="s">
        <v>33</v>
      </c>
      <c r="E1877">
        <v>100</v>
      </c>
      <c r="F1877" t="s">
        <v>60</v>
      </c>
      <c r="G1877" s="16">
        <v>42041</v>
      </c>
      <c r="H1877">
        <v>1780</v>
      </c>
      <c r="I1877" s="11">
        <f t="shared" si="58"/>
        <v>2015</v>
      </c>
      <c r="J1877" s="11">
        <f t="shared" si="59"/>
        <v>2</v>
      </c>
    </row>
    <row r="1878" spans="2:10" ht="15" hidden="1" x14ac:dyDescent="0.25">
      <c r="B1878">
        <v>6700</v>
      </c>
      <c r="C1878">
        <v>5021</v>
      </c>
      <c r="D1878" t="s">
        <v>29</v>
      </c>
      <c r="E1878">
        <v>100</v>
      </c>
      <c r="F1878" t="s">
        <v>60</v>
      </c>
      <c r="G1878" s="16">
        <v>42059</v>
      </c>
      <c r="H1878">
        <v>1177</v>
      </c>
      <c r="I1878" s="11">
        <f t="shared" si="58"/>
        <v>2015</v>
      </c>
      <c r="J1878" s="11">
        <f t="shared" si="59"/>
        <v>2</v>
      </c>
    </row>
    <row r="1879" spans="2:10" ht="15" hidden="1" x14ac:dyDescent="0.25">
      <c r="B1879">
        <v>6701</v>
      </c>
      <c r="C1879">
        <v>5022</v>
      </c>
      <c r="D1879" t="s">
        <v>31</v>
      </c>
      <c r="E1879">
        <v>100</v>
      </c>
      <c r="F1879" t="s">
        <v>60</v>
      </c>
      <c r="G1879" s="16">
        <v>42036</v>
      </c>
      <c r="H1879">
        <v>1535</v>
      </c>
      <c r="I1879" s="11">
        <f t="shared" si="58"/>
        <v>2015</v>
      </c>
      <c r="J1879" s="11">
        <f t="shared" si="59"/>
        <v>2</v>
      </c>
    </row>
    <row r="1880" spans="2:10" ht="15" hidden="1" x14ac:dyDescent="0.25">
      <c r="B1880">
        <v>6702</v>
      </c>
      <c r="C1880">
        <v>5051</v>
      </c>
      <c r="D1880" t="s">
        <v>28</v>
      </c>
      <c r="E1880">
        <v>100</v>
      </c>
      <c r="F1880" t="s">
        <v>60</v>
      </c>
      <c r="G1880" s="16">
        <v>42051</v>
      </c>
      <c r="H1880">
        <v>8673</v>
      </c>
      <c r="I1880" s="11">
        <f t="shared" si="58"/>
        <v>2015</v>
      </c>
      <c r="J1880" s="11">
        <f t="shared" si="59"/>
        <v>2</v>
      </c>
    </row>
    <row r="1881" spans="2:10" ht="15" hidden="1" x14ac:dyDescent="0.25">
      <c r="B1881">
        <v>6703</v>
      </c>
      <c r="C1881">
        <v>5030</v>
      </c>
      <c r="D1881" t="s">
        <v>32</v>
      </c>
      <c r="E1881">
        <v>100</v>
      </c>
      <c r="F1881" t="s">
        <v>60</v>
      </c>
      <c r="G1881" s="16">
        <v>42038</v>
      </c>
      <c r="H1881">
        <v>1092</v>
      </c>
      <c r="I1881" s="11">
        <f t="shared" si="58"/>
        <v>2015</v>
      </c>
      <c r="J1881" s="11">
        <f t="shared" si="59"/>
        <v>2</v>
      </c>
    </row>
    <row r="1882" spans="2:10" ht="15" hidden="1" x14ac:dyDescent="0.25">
      <c r="B1882">
        <v>6704</v>
      </c>
      <c r="C1882">
        <v>5055</v>
      </c>
      <c r="D1882" t="s">
        <v>25</v>
      </c>
      <c r="E1882">
        <v>100</v>
      </c>
      <c r="F1882" t="s">
        <v>60</v>
      </c>
      <c r="G1882" s="16">
        <v>42055</v>
      </c>
      <c r="H1882">
        <v>5444</v>
      </c>
      <c r="I1882" s="11">
        <f t="shared" si="58"/>
        <v>2015</v>
      </c>
      <c r="J1882" s="11">
        <f t="shared" si="59"/>
        <v>2</v>
      </c>
    </row>
    <row r="1883" spans="2:10" ht="15" hidden="1" x14ac:dyDescent="0.25">
      <c r="B1883">
        <v>6705</v>
      </c>
      <c r="C1883">
        <v>5053</v>
      </c>
      <c r="D1883" t="s">
        <v>27</v>
      </c>
      <c r="E1883">
        <v>100</v>
      </c>
      <c r="F1883" t="s">
        <v>60</v>
      </c>
      <c r="G1883" s="16">
        <v>42043</v>
      </c>
      <c r="H1883">
        <v>3018</v>
      </c>
      <c r="I1883" s="11">
        <f t="shared" si="58"/>
        <v>2015</v>
      </c>
      <c r="J1883" s="11">
        <f t="shared" si="59"/>
        <v>2</v>
      </c>
    </row>
    <row r="1884" spans="2:10" ht="15" hidden="1" x14ac:dyDescent="0.25">
      <c r="B1884">
        <v>6706</v>
      </c>
      <c r="C1884">
        <v>5052</v>
      </c>
      <c r="D1884" t="s">
        <v>30</v>
      </c>
      <c r="E1884">
        <v>200</v>
      </c>
      <c r="F1884" t="s">
        <v>59</v>
      </c>
      <c r="G1884" s="16">
        <v>42043</v>
      </c>
      <c r="H1884">
        <v>5741</v>
      </c>
      <c r="I1884" s="11">
        <f t="shared" si="58"/>
        <v>2015</v>
      </c>
      <c r="J1884" s="11">
        <f t="shared" si="59"/>
        <v>2</v>
      </c>
    </row>
    <row r="1885" spans="2:10" ht="15" hidden="1" x14ac:dyDescent="0.25">
      <c r="B1885">
        <v>6707</v>
      </c>
      <c r="C1885">
        <v>5050</v>
      </c>
      <c r="D1885" t="s">
        <v>36</v>
      </c>
      <c r="E1885">
        <v>200</v>
      </c>
      <c r="F1885" t="s">
        <v>59</v>
      </c>
      <c r="G1885" s="16">
        <v>42049</v>
      </c>
      <c r="H1885">
        <v>1253</v>
      </c>
      <c r="I1885" s="11">
        <f t="shared" si="58"/>
        <v>2015</v>
      </c>
      <c r="J1885" s="11">
        <f t="shared" si="59"/>
        <v>2</v>
      </c>
    </row>
    <row r="1886" spans="2:10" ht="15" hidden="1" x14ac:dyDescent="0.25">
      <c r="B1886">
        <v>6708</v>
      </c>
      <c r="C1886">
        <v>5020</v>
      </c>
      <c r="D1886" t="s">
        <v>24</v>
      </c>
      <c r="E1886">
        <v>200</v>
      </c>
      <c r="F1886" t="s">
        <v>59</v>
      </c>
      <c r="G1886" s="16">
        <v>42051</v>
      </c>
      <c r="H1886">
        <v>6248</v>
      </c>
      <c r="I1886" s="11">
        <f t="shared" si="58"/>
        <v>2015</v>
      </c>
      <c r="J1886" s="11">
        <f t="shared" si="59"/>
        <v>2</v>
      </c>
    </row>
    <row r="1887" spans="2:10" ht="15" hidden="1" x14ac:dyDescent="0.25">
      <c r="B1887">
        <v>6709</v>
      </c>
      <c r="C1887">
        <v>5054</v>
      </c>
      <c r="D1887" t="s">
        <v>35</v>
      </c>
      <c r="E1887">
        <v>200</v>
      </c>
      <c r="F1887" t="s">
        <v>59</v>
      </c>
      <c r="G1887" s="16">
        <v>42040</v>
      </c>
      <c r="H1887">
        <v>3140</v>
      </c>
      <c r="I1887" s="11">
        <f t="shared" si="58"/>
        <v>2015</v>
      </c>
      <c r="J1887" s="11">
        <f t="shared" si="59"/>
        <v>2</v>
      </c>
    </row>
    <row r="1888" spans="2:10" ht="15" hidden="1" x14ac:dyDescent="0.25">
      <c r="B1888">
        <v>6710</v>
      </c>
      <c r="C1888">
        <v>5041</v>
      </c>
      <c r="D1888" t="s">
        <v>26</v>
      </c>
      <c r="E1888">
        <v>200</v>
      </c>
      <c r="F1888" t="s">
        <v>59</v>
      </c>
      <c r="G1888" s="16">
        <v>42045</v>
      </c>
      <c r="H1888">
        <v>6708</v>
      </c>
      <c r="I1888" s="11">
        <f t="shared" si="58"/>
        <v>2015</v>
      </c>
      <c r="J1888" s="11">
        <f t="shared" si="59"/>
        <v>2</v>
      </c>
    </row>
    <row r="1889" spans="2:10" ht="15" hidden="1" x14ac:dyDescent="0.25">
      <c r="B1889">
        <v>6711</v>
      </c>
      <c r="C1889">
        <v>5040</v>
      </c>
      <c r="D1889" t="s">
        <v>34</v>
      </c>
      <c r="E1889">
        <v>200</v>
      </c>
      <c r="F1889" t="s">
        <v>59</v>
      </c>
      <c r="G1889" s="16">
        <v>42056</v>
      </c>
      <c r="H1889">
        <v>2323</v>
      </c>
      <c r="I1889" s="11">
        <f t="shared" si="58"/>
        <v>2015</v>
      </c>
      <c r="J1889" s="11">
        <f t="shared" si="59"/>
        <v>2</v>
      </c>
    </row>
    <row r="1890" spans="2:10" ht="15" hidden="1" x14ac:dyDescent="0.25">
      <c r="B1890">
        <v>6712</v>
      </c>
      <c r="C1890">
        <v>5056</v>
      </c>
      <c r="D1890" t="s">
        <v>33</v>
      </c>
      <c r="E1890">
        <v>200</v>
      </c>
      <c r="F1890" t="s">
        <v>59</v>
      </c>
      <c r="G1890" s="16">
        <v>42059</v>
      </c>
      <c r="H1890">
        <v>1346</v>
      </c>
      <c r="I1890" s="11">
        <f t="shared" si="58"/>
        <v>2015</v>
      </c>
      <c r="J1890" s="11">
        <f t="shared" si="59"/>
        <v>2</v>
      </c>
    </row>
    <row r="1891" spans="2:10" ht="15" hidden="1" x14ac:dyDescent="0.25">
      <c r="B1891">
        <v>6713</v>
      </c>
      <c r="C1891">
        <v>5021</v>
      </c>
      <c r="D1891" t="s">
        <v>29</v>
      </c>
      <c r="E1891">
        <v>200</v>
      </c>
      <c r="F1891" t="s">
        <v>59</v>
      </c>
      <c r="G1891" s="16">
        <v>42037</v>
      </c>
      <c r="H1891">
        <v>1544</v>
      </c>
      <c r="I1891" s="11">
        <f t="shared" si="58"/>
        <v>2015</v>
      </c>
      <c r="J1891" s="11">
        <f t="shared" si="59"/>
        <v>2</v>
      </c>
    </row>
    <row r="1892" spans="2:10" ht="15" hidden="1" x14ac:dyDescent="0.25">
      <c r="B1892">
        <v>6714</v>
      </c>
      <c r="C1892">
        <v>5022</v>
      </c>
      <c r="D1892" t="s">
        <v>31</v>
      </c>
      <c r="E1892">
        <v>200</v>
      </c>
      <c r="F1892" t="s">
        <v>59</v>
      </c>
      <c r="G1892" s="16">
        <v>42052</v>
      </c>
      <c r="H1892">
        <v>6318</v>
      </c>
      <c r="I1892" s="11">
        <f t="shared" si="58"/>
        <v>2015</v>
      </c>
      <c r="J1892" s="11">
        <f t="shared" si="59"/>
        <v>2</v>
      </c>
    </row>
    <row r="1893" spans="2:10" ht="15" hidden="1" x14ac:dyDescent="0.25">
      <c r="B1893">
        <v>6715</v>
      </c>
      <c r="C1893">
        <v>5051</v>
      </c>
      <c r="D1893" t="s">
        <v>28</v>
      </c>
      <c r="E1893">
        <v>200</v>
      </c>
      <c r="F1893" t="s">
        <v>59</v>
      </c>
      <c r="G1893" s="16">
        <v>42059</v>
      </c>
      <c r="H1893">
        <v>2417</v>
      </c>
      <c r="I1893" s="11">
        <f t="shared" si="58"/>
        <v>2015</v>
      </c>
      <c r="J1893" s="11">
        <f t="shared" si="59"/>
        <v>2</v>
      </c>
    </row>
    <row r="1894" spans="2:10" ht="15" hidden="1" x14ac:dyDescent="0.25">
      <c r="B1894">
        <v>6716</v>
      </c>
      <c r="C1894">
        <v>5030</v>
      </c>
      <c r="D1894" t="s">
        <v>32</v>
      </c>
      <c r="E1894">
        <v>200</v>
      </c>
      <c r="F1894" t="s">
        <v>59</v>
      </c>
      <c r="G1894" s="16">
        <v>42060</v>
      </c>
      <c r="H1894">
        <v>2511</v>
      </c>
      <c r="I1894" s="11">
        <f t="shared" si="58"/>
        <v>2015</v>
      </c>
      <c r="J1894" s="11">
        <f t="shared" si="59"/>
        <v>2</v>
      </c>
    </row>
    <row r="1895" spans="2:10" ht="15" hidden="1" x14ac:dyDescent="0.25">
      <c r="B1895">
        <v>6717</v>
      </c>
      <c r="C1895">
        <v>5055</v>
      </c>
      <c r="D1895" t="s">
        <v>25</v>
      </c>
      <c r="E1895">
        <v>200</v>
      </c>
      <c r="F1895" t="s">
        <v>59</v>
      </c>
      <c r="G1895" s="16">
        <v>42045</v>
      </c>
      <c r="H1895">
        <v>2132</v>
      </c>
      <c r="I1895" s="11">
        <f t="shared" si="58"/>
        <v>2015</v>
      </c>
      <c r="J1895" s="11">
        <f t="shared" si="59"/>
        <v>2</v>
      </c>
    </row>
    <row r="1896" spans="2:10" ht="15" hidden="1" x14ac:dyDescent="0.25">
      <c r="B1896">
        <v>6718</v>
      </c>
      <c r="C1896">
        <v>5053</v>
      </c>
      <c r="D1896" t="s">
        <v>27</v>
      </c>
      <c r="E1896">
        <v>200</v>
      </c>
      <c r="F1896" t="s">
        <v>59</v>
      </c>
      <c r="G1896" s="16">
        <v>42059</v>
      </c>
      <c r="H1896">
        <v>5515</v>
      </c>
      <c r="I1896" s="11">
        <f t="shared" si="58"/>
        <v>2015</v>
      </c>
      <c r="J1896" s="11">
        <f t="shared" si="59"/>
        <v>2</v>
      </c>
    </row>
    <row r="1897" spans="2:10" ht="15" hidden="1" x14ac:dyDescent="0.25">
      <c r="B1897">
        <v>6719</v>
      </c>
      <c r="C1897">
        <v>5052</v>
      </c>
      <c r="D1897" t="s">
        <v>30</v>
      </c>
      <c r="E1897">
        <v>410</v>
      </c>
      <c r="F1897" t="s">
        <v>58</v>
      </c>
      <c r="G1897" s="16">
        <v>42038</v>
      </c>
      <c r="H1897">
        <v>7665</v>
      </c>
      <c r="I1897" s="11">
        <f t="shared" si="58"/>
        <v>2015</v>
      </c>
      <c r="J1897" s="11">
        <f t="shared" si="59"/>
        <v>2</v>
      </c>
    </row>
    <row r="1898" spans="2:10" ht="15" hidden="1" x14ac:dyDescent="0.25">
      <c r="B1898">
        <v>6720</v>
      </c>
      <c r="C1898">
        <v>5050</v>
      </c>
      <c r="D1898" t="s">
        <v>36</v>
      </c>
      <c r="E1898">
        <v>410</v>
      </c>
      <c r="F1898" t="s">
        <v>58</v>
      </c>
      <c r="G1898" s="16">
        <v>42055</v>
      </c>
      <c r="H1898">
        <v>3038</v>
      </c>
      <c r="I1898" s="11">
        <f t="shared" si="58"/>
        <v>2015</v>
      </c>
      <c r="J1898" s="11">
        <f t="shared" si="59"/>
        <v>2</v>
      </c>
    </row>
    <row r="1899" spans="2:10" ht="15" hidden="1" x14ac:dyDescent="0.25">
      <c r="B1899">
        <v>6721</v>
      </c>
      <c r="C1899">
        <v>5020</v>
      </c>
      <c r="D1899" t="s">
        <v>24</v>
      </c>
      <c r="E1899">
        <v>410</v>
      </c>
      <c r="F1899" t="s">
        <v>58</v>
      </c>
      <c r="G1899" s="16">
        <v>42048</v>
      </c>
      <c r="H1899">
        <v>5289</v>
      </c>
      <c r="I1899" s="11">
        <f t="shared" si="58"/>
        <v>2015</v>
      </c>
      <c r="J1899" s="11">
        <f t="shared" si="59"/>
        <v>2</v>
      </c>
    </row>
    <row r="1900" spans="2:10" ht="15" hidden="1" x14ac:dyDescent="0.25">
      <c r="B1900">
        <v>6722</v>
      </c>
      <c r="C1900">
        <v>5054</v>
      </c>
      <c r="D1900" t="s">
        <v>35</v>
      </c>
      <c r="E1900">
        <v>410</v>
      </c>
      <c r="F1900" t="s">
        <v>58</v>
      </c>
      <c r="G1900" s="16">
        <v>42056</v>
      </c>
      <c r="H1900">
        <v>1079</v>
      </c>
      <c r="I1900" s="11">
        <f t="shared" si="58"/>
        <v>2015</v>
      </c>
      <c r="J1900" s="11">
        <f t="shared" si="59"/>
        <v>2</v>
      </c>
    </row>
    <row r="1901" spans="2:10" ht="15" hidden="1" x14ac:dyDescent="0.25">
      <c r="B1901">
        <v>6723</v>
      </c>
      <c r="C1901">
        <v>5041</v>
      </c>
      <c r="D1901" t="s">
        <v>26</v>
      </c>
      <c r="E1901">
        <v>410</v>
      </c>
      <c r="F1901" t="s">
        <v>58</v>
      </c>
      <c r="G1901" s="16">
        <v>42058</v>
      </c>
      <c r="H1901">
        <v>4134</v>
      </c>
      <c r="I1901" s="11">
        <f t="shared" si="58"/>
        <v>2015</v>
      </c>
      <c r="J1901" s="11">
        <f t="shared" si="59"/>
        <v>2</v>
      </c>
    </row>
    <row r="1902" spans="2:10" ht="15" hidden="1" x14ac:dyDescent="0.25">
      <c r="B1902">
        <v>6724</v>
      </c>
      <c r="C1902">
        <v>5040</v>
      </c>
      <c r="D1902" t="s">
        <v>34</v>
      </c>
      <c r="E1902">
        <v>410</v>
      </c>
      <c r="F1902" t="s">
        <v>58</v>
      </c>
      <c r="G1902" s="16">
        <v>42038</v>
      </c>
      <c r="H1902">
        <v>3503</v>
      </c>
      <c r="I1902" s="11">
        <f t="shared" si="58"/>
        <v>2015</v>
      </c>
      <c r="J1902" s="11">
        <f t="shared" si="59"/>
        <v>2</v>
      </c>
    </row>
    <row r="1903" spans="2:10" ht="15" hidden="1" x14ac:dyDescent="0.25">
      <c r="B1903">
        <v>6725</v>
      </c>
      <c r="C1903">
        <v>5056</v>
      </c>
      <c r="D1903" t="s">
        <v>33</v>
      </c>
      <c r="E1903">
        <v>410</v>
      </c>
      <c r="F1903" t="s">
        <v>58</v>
      </c>
      <c r="G1903" s="16">
        <v>42052</v>
      </c>
      <c r="H1903">
        <v>6829</v>
      </c>
      <c r="I1903" s="11">
        <f t="shared" si="58"/>
        <v>2015</v>
      </c>
      <c r="J1903" s="11">
        <f t="shared" si="59"/>
        <v>2</v>
      </c>
    </row>
    <row r="1904" spans="2:10" ht="15" hidden="1" x14ac:dyDescent="0.25">
      <c r="B1904">
        <v>6726</v>
      </c>
      <c r="C1904">
        <v>5021</v>
      </c>
      <c r="D1904" t="s">
        <v>29</v>
      </c>
      <c r="E1904">
        <v>410</v>
      </c>
      <c r="F1904" t="s">
        <v>58</v>
      </c>
      <c r="G1904" s="16">
        <v>42059</v>
      </c>
      <c r="H1904">
        <v>7525</v>
      </c>
      <c r="I1904" s="11">
        <f t="shared" si="58"/>
        <v>2015</v>
      </c>
      <c r="J1904" s="11">
        <f t="shared" si="59"/>
        <v>2</v>
      </c>
    </row>
    <row r="1905" spans="2:10" ht="15" hidden="1" x14ac:dyDescent="0.25">
      <c r="B1905">
        <v>6727</v>
      </c>
      <c r="C1905">
        <v>5022</v>
      </c>
      <c r="D1905" t="s">
        <v>31</v>
      </c>
      <c r="E1905">
        <v>410</v>
      </c>
      <c r="F1905" t="s">
        <v>58</v>
      </c>
      <c r="G1905" s="16">
        <v>42060</v>
      </c>
      <c r="H1905">
        <v>3490</v>
      </c>
      <c r="I1905" s="11">
        <f t="shared" si="58"/>
        <v>2015</v>
      </c>
      <c r="J1905" s="11">
        <f t="shared" si="59"/>
        <v>2</v>
      </c>
    </row>
    <row r="1906" spans="2:10" ht="15" hidden="1" x14ac:dyDescent="0.25">
      <c r="B1906">
        <v>6728</v>
      </c>
      <c r="C1906">
        <v>5051</v>
      </c>
      <c r="D1906" t="s">
        <v>28</v>
      </c>
      <c r="E1906">
        <v>410</v>
      </c>
      <c r="F1906" t="s">
        <v>58</v>
      </c>
      <c r="G1906" s="16">
        <v>42050</v>
      </c>
      <c r="H1906">
        <v>4433</v>
      </c>
      <c r="I1906" s="11">
        <f t="shared" si="58"/>
        <v>2015</v>
      </c>
      <c r="J1906" s="11">
        <f t="shared" si="59"/>
        <v>2</v>
      </c>
    </row>
    <row r="1907" spans="2:10" ht="15" hidden="1" x14ac:dyDescent="0.25">
      <c r="B1907">
        <v>6729</v>
      </c>
      <c r="C1907">
        <v>5030</v>
      </c>
      <c r="D1907" t="s">
        <v>32</v>
      </c>
      <c r="E1907">
        <v>410</v>
      </c>
      <c r="F1907" t="s">
        <v>58</v>
      </c>
      <c r="G1907" s="16">
        <v>42038</v>
      </c>
      <c r="H1907">
        <v>7042</v>
      </c>
      <c r="I1907" s="11">
        <f t="shared" si="58"/>
        <v>2015</v>
      </c>
      <c r="J1907" s="11">
        <f t="shared" si="59"/>
        <v>2</v>
      </c>
    </row>
    <row r="1908" spans="2:10" ht="15" hidden="1" x14ac:dyDescent="0.25">
      <c r="B1908">
        <v>6730</v>
      </c>
      <c r="C1908">
        <v>5055</v>
      </c>
      <c r="D1908" t="s">
        <v>25</v>
      </c>
      <c r="E1908">
        <v>410</v>
      </c>
      <c r="F1908" t="s">
        <v>58</v>
      </c>
      <c r="G1908" s="16">
        <v>42048</v>
      </c>
      <c r="H1908">
        <v>1108</v>
      </c>
      <c r="I1908" s="11">
        <f t="shared" si="58"/>
        <v>2015</v>
      </c>
      <c r="J1908" s="11">
        <f t="shared" si="59"/>
        <v>2</v>
      </c>
    </row>
    <row r="1909" spans="2:10" ht="15" hidden="1" x14ac:dyDescent="0.25">
      <c r="B1909">
        <v>6731</v>
      </c>
      <c r="C1909">
        <v>5053</v>
      </c>
      <c r="D1909" t="s">
        <v>27</v>
      </c>
      <c r="E1909">
        <v>410</v>
      </c>
      <c r="F1909" t="s">
        <v>58</v>
      </c>
      <c r="G1909" s="16">
        <v>42053</v>
      </c>
      <c r="H1909">
        <v>5937</v>
      </c>
      <c r="I1909" s="11">
        <f t="shared" si="58"/>
        <v>2015</v>
      </c>
      <c r="J1909" s="11">
        <f t="shared" si="59"/>
        <v>2</v>
      </c>
    </row>
    <row r="1910" spans="2:10" ht="15" hidden="1" x14ac:dyDescent="0.25">
      <c r="B1910">
        <v>6732</v>
      </c>
      <c r="C1910">
        <v>5052</v>
      </c>
      <c r="D1910" t="s">
        <v>30</v>
      </c>
      <c r="E1910">
        <v>420</v>
      </c>
      <c r="F1910" t="s">
        <v>57</v>
      </c>
      <c r="G1910" s="16">
        <v>42045</v>
      </c>
      <c r="H1910">
        <v>1415</v>
      </c>
      <c r="I1910" s="11">
        <f t="shared" si="58"/>
        <v>2015</v>
      </c>
      <c r="J1910" s="11">
        <f t="shared" si="59"/>
        <v>2</v>
      </c>
    </row>
    <row r="1911" spans="2:10" ht="15" hidden="1" x14ac:dyDescent="0.25">
      <c r="B1911">
        <v>6733</v>
      </c>
      <c r="C1911">
        <v>5050</v>
      </c>
      <c r="D1911" t="s">
        <v>36</v>
      </c>
      <c r="E1911">
        <v>420</v>
      </c>
      <c r="F1911" t="s">
        <v>57</v>
      </c>
      <c r="G1911" s="16">
        <v>42060</v>
      </c>
      <c r="H1911">
        <v>2284</v>
      </c>
      <c r="I1911" s="11">
        <f t="shared" si="58"/>
        <v>2015</v>
      </c>
      <c r="J1911" s="11">
        <f t="shared" si="59"/>
        <v>2</v>
      </c>
    </row>
    <row r="1912" spans="2:10" ht="15" hidden="1" x14ac:dyDescent="0.25">
      <c r="B1912">
        <v>6734</v>
      </c>
      <c r="C1912">
        <v>5020</v>
      </c>
      <c r="D1912" t="s">
        <v>24</v>
      </c>
      <c r="E1912">
        <v>420</v>
      </c>
      <c r="F1912" t="s">
        <v>57</v>
      </c>
      <c r="G1912" s="16">
        <v>42063</v>
      </c>
      <c r="H1912">
        <v>8858</v>
      </c>
      <c r="I1912" s="11">
        <f t="shared" si="58"/>
        <v>2015</v>
      </c>
      <c r="J1912" s="11">
        <f t="shared" si="59"/>
        <v>2</v>
      </c>
    </row>
    <row r="1913" spans="2:10" ht="15" hidden="1" x14ac:dyDescent="0.25">
      <c r="B1913">
        <v>6735</v>
      </c>
      <c r="C1913">
        <v>5054</v>
      </c>
      <c r="D1913" t="s">
        <v>35</v>
      </c>
      <c r="E1913">
        <v>420</v>
      </c>
      <c r="F1913" t="s">
        <v>57</v>
      </c>
      <c r="G1913" s="16">
        <v>42062</v>
      </c>
      <c r="H1913">
        <v>2699</v>
      </c>
      <c r="I1913" s="11">
        <f t="shared" si="58"/>
        <v>2015</v>
      </c>
      <c r="J1913" s="11">
        <f t="shared" si="59"/>
        <v>2</v>
      </c>
    </row>
    <row r="1914" spans="2:10" ht="15" hidden="1" x14ac:dyDescent="0.25">
      <c r="B1914">
        <v>6736</v>
      </c>
      <c r="C1914">
        <v>5041</v>
      </c>
      <c r="D1914" t="s">
        <v>26</v>
      </c>
      <c r="E1914">
        <v>420</v>
      </c>
      <c r="F1914" t="s">
        <v>57</v>
      </c>
      <c r="G1914" s="16">
        <v>42060</v>
      </c>
      <c r="H1914">
        <v>5251</v>
      </c>
      <c r="I1914" s="11">
        <f t="shared" si="58"/>
        <v>2015</v>
      </c>
      <c r="J1914" s="11">
        <f t="shared" si="59"/>
        <v>2</v>
      </c>
    </row>
    <row r="1915" spans="2:10" ht="15" hidden="1" x14ac:dyDescent="0.25">
      <c r="B1915">
        <v>6737</v>
      </c>
      <c r="C1915">
        <v>5040</v>
      </c>
      <c r="D1915" t="s">
        <v>34</v>
      </c>
      <c r="E1915">
        <v>420</v>
      </c>
      <c r="F1915" t="s">
        <v>57</v>
      </c>
      <c r="G1915" s="16">
        <v>42055</v>
      </c>
      <c r="H1915">
        <v>7440</v>
      </c>
      <c r="I1915" s="11">
        <f t="shared" si="58"/>
        <v>2015</v>
      </c>
      <c r="J1915" s="11">
        <f t="shared" si="59"/>
        <v>2</v>
      </c>
    </row>
    <row r="1916" spans="2:10" ht="15" hidden="1" x14ac:dyDescent="0.25">
      <c r="B1916">
        <v>6738</v>
      </c>
      <c r="C1916">
        <v>5056</v>
      </c>
      <c r="D1916" t="s">
        <v>33</v>
      </c>
      <c r="E1916">
        <v>420</v>
      </c>
      <c r="F1916" t="s">
        <v>57</v>
      </c>
      <c r="G1916" s="16">
        <v>42045</v>
      </c>
      <c r="H1916">
        <v>3690</v>
      </c>
      <c r="I1916" s="11">
        <f t="shared" si="58"/>
        <v>2015</v>
      </c>
      <c r="J1916" s="11">
        <f t="shared" si="59"/>
        <v>2</v>
      </c>
    </row>
    <row r="1917" spans="2:10" ht="15" hidden="1" x14ac:dyDescent="0.25">
      <c r="B1917">
        <v>6739</v>
      </c>
      <c r="C1917">
        <v>5021</v>
      </c>
      <c r="D1917" t="s">
        <v>29</v>
      </c>
      <c r="E1917">
        <v>420</v>
      </c>
      <c r="F1917" t="s">
        <v>57</v>
      </c>
      <c r="G1917" s="16">
        <v>42044</v>
      </c>
      <c r="H1917">
        <v>350</v>
      </c>
      <c r="I1917" s="11">
        <f t="shared" si="58"/>
        <v>2015</v>
      </c>
      <c r="J1917" s="11">
        <f t="shared" si="59"/>
        <v>2</v>
      </c>
    </row>
    <row r="1918" spans="2:10" ht="15" hidden="1" x14ac:dyDescent="0.25">
      <c r="B1918">
        <v>6740</v>
      </c>
      <c r="C1918">
        <v>5022</v>
      </c>
      <c r="D1918" t="s">
        <v>31</v>
      </c>
      <c r="E1918">
        <v>420</v>
      </c>
      <c r="F1918" t="s">
        <v>57</v>
      </c>
      <c r="G1918" s="16">
        <v>42054</v>
      </c>
      <c r="H1918">
        <v>5884</v>
      </c>
      <c r="I1918" s="11">
        <f t="shared" si="58"/>
        <v>2015</v>
      </c>
      <c r="J1918" s="11">
        <f t="shared" si="59"/>
        <v>2</v>
      </c>
    </row>
    <row r="1919" spans="2:10" ht="15" hidden="1" x14ac:dyDescent="0.25">
      <c r="B1919">
        <v>6741</v>
      </c>
      <c r="C1919">
        <v>5051</v>
      </c>
      <c r="D1919" t="s">
        <v>28</v>
      </c>
      <c r="E1919">
        <v>420</v>
      </c>
      <c r="F1919" t="s">
        <v>57</v>
      </c>
      <c r="G1919" s="16">
        <v>42040</v>
      </c>
      <c r="H1919">
        <v>8687</v>
      </c>
      <c r="I1919" s="11">
        <f t="shared" si="58"/>
        <v>2015</v>
      </c>
      <c r="J1919" s="11">
        <f t="shared" si="59"/>
        <v>2</v>
      </c>
    </row>
    <row r="1920" spans="2:10" ht="15" hidden="1" x14ac:dyDescent="0.25">
      <c r="B1920">
        <v>6742</v>
      </c>
      <c r="C1920">
        <v>5030</v>
      </c>
      <c r="D1920" t="s">
        <v>32</v>
      </c>
      <c r="E1920">
        <v>420</v>
      </c>
      <c r="F1920" t="s">
        <v>57</v>
      </c>
      <c r="G1920" s="16">
        <v>42054</v>
      </c>
      <c r="H1920">
        <v>996</v>
      </c>
      <c r="I1920" s="11">
        <f t="shared" si="58"/>
        <v>2015</v>
      </c>
      <c r="J1920" s="11">
        <f t="shared" si="59"/>
        <v>2</v>
      </c>
    </row>
    <row r="1921" spans="2:10" ht="15" hidden="1" x14ac:dyDescent="0.25">
      <c r="B1921">
        <v>6743</v>
      </c>
      <c r="C1921">
        <v>5055</v>
      </c>
      <c r="D1921" t="s">
        <v>25</v>
      </c>
      <c r="E1921">
        <v>420</v>
      </c>
      <c r="F1921" t="s">
        <v>57</v>
      </c>
      <c r="G1921" s="16">
        <v>42038</v>
      </c>
      <c r="H1921">
        <v>382</v>
      </c>
      <c r="I1921" s="11">
        <f t="shared" si="58"/>
        <v>2015</v>
      </c>
      <c r="J1921" s="11">
        <f t="shared" si="59"/>
        <v>2</v>
      </c>
    </row>
    <row r="1922" spans="2:10" ht="15" hidden="1" x14ac:dyDescent="0.25">
      <c r="B1922">
        <v>6744</v>
      </c>
      <c r="C1922">
        <v>5053</v>
      </c>
      <c r="D1922" t="s">
        <v>27</v>
      </c>
      <c r="E1922">
        <v>420</v>
      </c>
      <c r="F1922" t="s">
        <v>57</v>
      </c>
      <c r="G1922" s="16">
        <v>42038</v>
      </c>
      <c r="H1922">
        <v>8354</v>
      </c>
      <c r="I1922" s="11">
        <f t="shared" si="58"/>
        <v>2015</v>
      </c>
      <c r="J1922" s="11">
        <f t="shared" si="59"/>
        <v>2</v>
      </c>
    </row>
    <row r="1923" spans="2:10" ht="15" hidden="1" x14ac:dyDescent="0.25">
      <c r="B1923">
        <v>6745</v>
      </c>
      <c r="C1923">
        <v>5052</v>
      </c>
      <c r="D1923" t="s">
        <v>30</v>
      </c>
      <c r="E1923">
        <v>101</v>
      </c>
      <c r="F1923" t="s">
        <v>56</v>
      </c>
      <c r="G1923" s="16">
        <v>42036</v>
      </c>
      <c r="H1923">
        <v>1551</v>
      </c>
      <c r="I1923" s="11">
        <f t="shared" si="58"/>
        <v>2015</v>
      </c>
      <c r="J1923" s="11">
        <f t="shared" si="59"/>
        <v>2</v>
      </c>
    </row>
    <row r="1924" spans="2:10" ht="15" hidden="1" x14ac:dyDescent="0.25">
      <c r="B1924">
        <v>6746</v>
      </c>
      <c r="C1924">
        <v>5050</v>
      </c>
      <c r="D1924" t="s">
        <v>36</v>
      </c>
      <c r="E1924">
        <v>101</v>
      </c>
      <c r="F1924" t="s">
        <v>56</v>
      </c>
      <c r="G1924" s="16">
        <v>42040</v>
      </c>
      <c r="H1924">
        <v>476</v>
      </c>
      <c r="I1924" s="11">
        <f t="shared" si="58"/>
        <v>2015</v>
      </c>
      <c r="J1924" s="11">
        <f t="shared" si="59"/>
        <v>2</v>
      </c>
    </row>
    <row r="1925" spans="2:10" ht="15" hidden="1" x14ac:dyDescent="0.25">
      <c r="B1925">
        <v>6747</v>
      </c>
      <c r="C1925">
        <v>5020</v>
      </c>
      <c r="D1925" t="s">
        <v>24</v>
      </c>
      <c r="E1925">
        <v>101</v>
      </c>
      <c r="F1925" t="s">
        <v>56</v>
      </c>
      <c r="G1925" s="16">
        <v>42057</v>
      </c>
      <c r="H1925">
        <v>5742</v>
      </c>
      <c r="I1925" s="11">
        <f t="shared" si="58"/>
        <v>2015</v>
      </c>
      <c r="J1925" s="11">
        <f t="shared" si="59"/>
        <v>2</v>
      </c>
    </row>
    <row r="1926" spans="2:10" ht="15" hidden="1" x14ac:dyDescent="0.25">
      <c r="B1926">
        <v>6748</v>
      </c>
      <c r="C1926">
        <v>5054</v>
      </c>
      <c r="D1926" t="s">
        <v>35</v>
      </c>
      <c r="E1926">
        <v>101</v>
      </c>
      <c r="F1926" t="s">
        <v>56</v>
      </c>
      <c r="G1926" s="16">
        <v>42048</v>
      </c>
      <c r="H1926">
        <v>3412</v>
      </c>
      <c r="I1926" s="11">
        <f t="shared" si="58"/>
        <v>2015</v>
      </c>
      <c r="J1926" s="11">
        <f t="shared" si="59"/>
        <v>2</v>
      </c>
    </row>
    <row r="1927" spans="2:10" ht="15" hidden="1" x14ac:dyDescent="0.25">
      <c r="B1927">
        <v>6749</v>
      </c>
      <c r="C1927">
        <v>5041</v>
      </c>
      <c r="D1927" t="s">
        <v>26</v>
      </c>
      <c r="E1927">
        <v>101</v>
      </c>
      <c r="F1927" t="s">
        <v>56</v>
      </c>
      <c r="G1927" s="16">
        <v>42047</v>
      </c>
      <c r="H1927">
        <v>3790</v>
      </c>
      <c r="I1927" s="11">
        <f t="shared" si="58"/>
        <v>2015</v>
      </c>
      <c r="J1927" s="11">
        <f t="shared" si="59"/>
        <v>2</v>
      </c>
    </row>
    <row r="1928" spans="2:10" ht="15" hidden="1" x14ac:dyDescent="0.25">
      <c r="B1928">
        <v>6750</v>
      </c>
      <c r="C1928">
        <v>5040</v>
      </c>
      <c r="D1928" t="s">
        <v>34</v>
      </c>
      <c r="E1928">
        <v>101</v>
      </c>
      <c r="F1928" t="s">
        <v>56</v>
      </c>
      <c r="G1928" s="16">
        <v>42046</v>
      </c>
      <c r="H1928">
        <v>8095</v>
      </c>
      <c r="I1928" s="11">
        <f t="shared" si="58"/>
        <v>2015</v>
      </c>
      <c r="J1928" s="11">
        <f t="shared" si="59"/>
        <v>2</v>
      </c>
    </row>
    <row r="1929" spans="2:10" ht="15" hidden="1" x14ac:dyDescent="0.25">
      <c r="B1929">
        <v>6751</v>
      </c>
      <c r="C1929">
        <v>5056</v>
      </c>
      <c r="D1929" t="s">
        <v>33</v>
      </c>
      <c r="E1929">
        <v>101</v>
      </c>
      <c r="F1929" t="s">
        <v>56</v>
      </c>
      <c r="G1929" s="16">
        <v>42045</v>
      </c>
      <c r="H1929">
        <v>8373</v>
      </c>
      <c r="I1929" s="11">
        <f t="shared" si="58"/>
        <v>2015</v>
      </c>
      <c r="J1929" s="11">
        <f t="shared" si="59"/>
        <v>2</v>
      </c>
    </row>
    <row r="1930" spans="2:10" ht="15" hidden="1" x14ac:dyDescent="0.25">
      <c r="B1930">
        <v>6752</v>
      </c>
      <c r="C1930">
        <v>5021</v>
      </c>
      <c r="D1930" t="s">
        <v>29</v>
      </c>
      <c r="E1930">
        <v>101</v>
      </c>
      <c r="F1930" t="s">
        <v>56</v>
      </c>
      <c r="G1930" s="16">
        <v>42061</v>
      </c>
      <c r="H1930">
        <v>2425</v>
      </c>
      <c r="I1930" s="11">
        <f t="shared" si="58"/>
        <v>2015</v>
      </c>
      <c r="J1930" s="11">
        <f t="shared" si="59"/>
        <v>2</v>
      </c>
    </row>
    <row r="1931" spans="2:10" ht="15" hidden="1" x14ac:dyDescent="0.25">
      <c r="B1931">
        <v>6753</v>
      </c>
      <c r="C1931">
        <v>5022</v>
      </c>
      <c r="D1931" t="s">
        <v>31</v>
      </c>
      <c r="E1931">
        <v>101</v>
      </c>
      <c r="F1931" t="s">
        <v>56</v>
      </c>
      <c r="G1931" s="16">
        <v>42048</v>
      </c>
      <c r="H1931">
        <v>6550</v>
      </c>
      <c r="I1931" s="11">
        <f t="shared" si="58"/>
        <v>2015</v>
      </c>
      <c r="J1931" s="11">
        <f t="shared" si="59"/>
        <v>2</v>
      </c>
    </row>
    <row r="1932" spans="2:10" ht="15" hidden="1" x14ac:dyDescent="0.25">
      <c r="B1932">
        <v>6754</v>
      </c>
      <c r="C1932">
        <v>5051</v>
      </c>
      <c r="D1932" t="s">
        <v>28</v>
      </c>
      <c r="E1932">
        <v>101</v>
      </c>
      <c r="F1932" t="s">
        <v>56</v>
      </c>
      <c r="G1932" s="16">
        <v>42053</v>
      </c>
      <c r="H1932">
        <v>1266</v>
      </c>
      <c r="I1932" s="11">
        <f t="shared" ref="I1932:I1995" si="60">YEAR(G1932)</f>
        <v>2015</v>
      </c>
      <c r="J1932" s="11">
        <f t="shared" ref="J1932:J1995" si="61">MONTH(G1932)</f>
        <v>2</v>
      </c>
    </row>
    <row r="1933" spans="2:10" ht="15" hidden="1" x14ac:dyDescent="0.25">
      <c r="B1933">
        <v>6755</v>
      </c>
      <c r="C1933">
        <v>5030</v>
      </c>
      <c r="D1933" t="s">
        <v>32</v>
      </c>
      <c r="E1933">
        <v>101</v>
      </c>
      <c r="F1933" t="s">
        <v>56</v>
      </c>
      <c r="G1933" s="16">
        <v>42037</v>
      </c>
      <c r="H1933">
        <v>5822</v>
      </c>
      <c r="I1933" s="11">
        <f t="shared" si="60"/>
        <v>2015</v>
      </c>
      <c r="J1933" s="11">
        <f t="shared" si="61"/>
        <v>2</v>
      </c>
    </row>
    <row r="1934" spans="2:10" ht="15" hidden="1" x14ac:dyDescent="0.25">
      <c r="B1934">
        <v>6756</v>
      </c>
      <c r="C1934">
        <v>5055</v>
      </c>
      <c r="D1934" t="s">
        <v>25</v>
      </c>
      <c r="E1934">
        <v>101</v>
      </c>
      <c r="F1934" t="s">
        <v>56</v>
      </c>
      <c r="G1934" s="16">
        <v>42059</v>
      </c>
      <c r="H1934">
        <v>5235</v>
      </c>
      <c r="I1934" s="11">
        <f t="shared" si="60"/>
        <v>2015</v>
      </c>
      <c r="J1934" s="11">
        <f t="shared" si="61"/>
        <v>2</v>
      </c>
    </row>
    <row r="1935" spans="2:10" ht="15" hidden="1" x14ac:dyDescent="0.25">
      <c r="B1935">
        <v>6757</v>
      </c>
      <c r="C1935">
        <v>5053</v>
      </c>
      <c r="D1935" t="s">
        <v>27</v>
      </c>
      <c r="E1935">
        <v>101</v>
      </c>
      <c r="F1935" t="s">
        <v>56</v>
      </c>
      <c r="G1935" s="16">
        <v>42060</v>
      </c>
      <c r="H1935">
        <v>1735</v>
      </c>
      <c r="I1935" s="11">
        <f t="shared" si="60"/>
        <v>2015</v>
      </c>
      <c r="J1935" s="11">
        <f t="shared" si="61"/>
        <v>2</v>
      </c>
    </row>
    <row r="1936" spans="2:10" ht="15" hidden="1" x14ac:dyDescent="0.25">
      <c r="B1936">
        <v>6758</v>
      </c>
      <c r="C1936">
        <v>5052</v>
      </c>
      <c r="D1936" t="s">
        <v>30</v>
      </c>
      <c r="E1936">
        <v>400</v>
      </c>
      <c r="F1936" t="s">
        <v>49</v>
      </c>
      <c r="G1936" s="16">
        <v>42037</v>
      </c>
      <c r="H1936">
        <v>287</v>
      </c>
      <c r="I1936" s="11">
        <f t="shared" si="60"/>
        <v>2015</v>
      </c>
      <c r="J1936" s="11">
        <f t="shared" si="61"/>
        <v>2</v>
      </c>
    </row>
    <row r="1937" spans="2:10" ht="15" hidden="1" x14ac:dyDescent="0.25">
      <c r="B1937">
        <v>6759</v>
      </c>
      <c r="C1937">
        <v>5050</v>
      </c>
      <c r="D1937" t="s">
        <v>36</v>
      </c>
      <c r="E1937">
        <v>400</v>
      </c>
      <c r="F1937" t="s">
        <v>49</v>
      </c>
      <c r="G1937" s="16">
        <v>42047</v>
      </c>
      <c r="H1937">
        <v>4405</v>
      </c>
      <c r="I1937" s="11">
        <f t="shared" si="60"/>
        <v>2015</v>
      </c>
      <c r="J1937" s="11">
        <f t="shared" si="61"/>
        <v>2</v>
      </c>
    </row>
    <row r="1938" spans="2:10" ht="15" hidden="1" x14ac:dyDescent="0.25">
      <c r="B1938">
        <v>6760</v>
      </c>
      <c r="C1938">
        <v>5020</v>
      </c>
      <c r="D1938" t="s">
        <v>24</v>
      </c>
      <c r="E1938">
        <v>400</v>
      </c>
      <c r="F1938" t="s">
        <v>49</v>
      </c>
      <c r="G1938" s="16">
        <v>42048</v>
      </c>
      <c r="H1938">
        <v>4607</v>
      </c>
      <c r="I1938" s="11">
        <f t="shared" si="60"/>
        <v>2015</v>
      </c>
      <c r="J1938" s="11">
        <f t="shared" si="61"/>
        <v>2</v>
      </c>
    </row>
    <row r="1939" spans="2:10" ht="15" hidden="1" x14ac:dyDescent="0.25">
      <c r="B1939">
        <v>6761</v>
      </c>
      <c r="C1939">
        <v>5054</v>
      </c>
      <c r="D1939" t="s">
        <v>35</v>
      </c>
      <c r="E1939">
        <v>400</v>
      </c>
      <c r="F1939" t="s">
        <v>49</v>
      </c>
      <c r="G1939" s="16">
        <v>42053</v>
      </c>
      <c r="H1939">
        <v>7012</v>
      </c>
      <c r="I1939" s="11">
        <f t="shared" si="60"/>
        <v>2015</v>
      </c>
      <c r="J1939" s="11">
        <f t="shared" si="61"/>
        <v>2</v>
      </c>
    </row>
    <row r="1940" spans="2:10" ht="15" hidden="1" x14ac:dyDescent="0.25">
      <c r="B1940">
        <v>6762</v>
      </c>
      <c r="C1940">
        <v>5041</v>
      </c>
      <c r="D1940" t="s">
        <v>26</v>
      </c>
      <c r="E1940">
        <v>400</v>
      </c>
      <c r="F1940" t="s">
        <v>49</v>
      </c>
      <c r="G1940" s="16">
        <v>42039</v>
      </c>
      <c r="H1940">
        <v>1857</v>
      </c>
      <c r="I1940" s="11">
        <f t="shared" si="60"/>
        <v>2015</v>
      </c>
      <c r="J1940" s="11">
        <f t="shared" si="61"/>
        <v>2</v>
      </c>
    </row>
    <row r="1941" spans="2:10" ht="15" hidden="1" x14ac:dyDescent="0.25">
      <c r="B1941">
        <v>6763</v>
      </c>
      <c r="C1941">
        <v>5040</v>
      </c>
      <c r="D1941" t="s">
        <v>34</v>
      </c>
      <c r="E1941">
        <v>400</v>
      </c>
      <c r="F1941" t="s">
        <v>49</v>
      </c>
      <c r="G1941" s="16">
        <v>42037</v>
      </c>
      <c r="H1941">
        <v>6680</v>
      </c>
      <c r="I1941" s="11">
        <f t="shared" si="60"/>
        <v>2015</v>
      </c>
      <c r="J1941" s="11">
        <f t="shared" si="61"/>
        <v>2</v>
      </c>
    </row>
    <row r="1942" spans="2:10" ht="15" hidden="1" x14ac:dyDescent="0.25">
      <c r="B1942">
        <v>6764</v>
      </c>
      <c r="C1942">
        <v>5056</v>
      </c>
      <c r="D1942" t="s">
        <v>33</v>
      </c>
      <c r="E1942">
        <v>400</v>
      </c>
      <c r="F1942" t="s">
        <v>49</v>
      </c>
      <c r="G1942" s="16">
        <v>42045</v>
      </c>
      <c r="H1942">
        <v>5054</v>
      </c>
      <c r="I1942" s="11">
        <f t="shared" si="60"/>
        <v>2015</v>
      </c>
      <c r="J1942" s="11">
        <f t="shared" si="61"/>
        <v>2</v>
      </c>
    </row>
    <row r="1943" spans="2:10" ht="15" hidden="1" x14ac:dyDescent="0.25">
      <c r="B1943">
        <v>6765</v>
      </c>
      <c r="C1943">
        <v>5021</v>
      </c>
      <c r="D1943" t="s">
        <v>29</v>
      </c>
      <c r="E1943">
        <v>400</v>
      </c>
      <c r="F1943" t="s">
        <v>49</v>
      </c>
      <c r="G1943" s="16">
        <v>42062</v>
      </c>
      <c r="H1943">
        <v>2412</v>
      </c>
      <c r="I1943" s="11">
        <f t="shared" si="60"/>
        <v>2015</v>
      </c>
      <c r="J1943" s="11">
        <f t="shared" si="61"/>
        <v>2</v>
      </c>
    </row>
    <row r="1944" spans="2:10" ht="15" hidden="1" x14ac:dyDescent="0.25">
      <c r="B1944">
        <v>6766</v>
      </c>
      <c r="C1944">
        <v>5022</v>
      </c>
      <c r="D1944" t="s">
        <v>31</v>
      </c>
      <c r="E1944">
        <v>400</v>
      </c>
      <c r="F1944" t="s">
        <v>49</v>
      </c>
      <c r="G1944" s="16">
        <v>42040</v>
      </c>
      <c r="H1944">
        <v>7651</v>
      </c>
      <c r="I1944" s="11">
        <f t="shared" si="60"/>
        <v>2015</v>
      </c>
      <c r="J1944" s="11">
        <f t="shared" si="61"/>
        <v>2</v>
      </c>
    </row>
    <row r="1945" spans="2:10" ht="15" hidden="1" x14ac:dyDescent="0.25">
      <c r="B1945">
        <v>6767</v>
      </c>
      <c r="C1945">
        <v>5051</v>
      </c>
      <c r="D1945" t="s">
        <v>28</v>
      </c>
      <c r="E1945">
        <v>400</v>
      </c>
      <c r="F1945" t="s">
        <v>49</v>
      </c>
      <c r="G1945" s="16">
        <v>42048</v>
      </c>
      <c r="H1945">
        <v>7818</v>
      </c>
      <c r="I1945" s="11">
        <f t="shared" si="60"/>
        <v>2015</v>
      </c>
      <c r="J1945" s="11">
        <f t="shared" si="61"/>
        <v>2</v>
      </c>
    </row>
    <row r="1946" spans="2:10" ht="15" hidden="1" x14ac:dyDescent="0.25">
      <c r="B1946">
        <v>6768</v>
      </c>
      <c r="C1946">
        <v>5030</v>
      </c>
      <c r="D1946" t="s">
        <v>32</v>
      </c>
      <c r="E1946">
        <v>400</v>
      </c>
      <c r="F1946" t="s">
        <v>49</v>
      </c>
      <c r="G1946" s="16">
        <v>42055</v>
      </c>
      <c r="H1946">
        <v>7327</v>
      </c>
      <c r="I1946" s="11">
        <f t="shared" si="60"/>
        <v>2015</v>
      </c>
      <c r="J1946" s="11">
        <f t="shared" si="61"/>
        <v>2</v>
      </c>
    </row>
    <row r="1947" spans="2:10" ht="15" hidden="1" x14ac:dyDescent="0.25">
      <c r="B1947">
        <v>6769</v>
      </c>
      <c r="C1947">
        <v>5055</v>
      </c>
      <c r="D1947" t="s">
        <v>25</v>
      </c>
      <c r="E1947">
        <v>400</v>
      </c>
      <c r="F1947" t="s">
        <v>49</v>
      </c>
      <c r="G1947" s="16">
        <v>42046</v>
      </c>
      <c r="H1947">
        <v>7705</v>
      </c>
      <c r="I1947" s="11">
        <f t="shared" si="60"/>
        <v>2015</v>
      </c>
      <c r="J1947" s="11">
        <f t="shared" si="61"/>
        <v>2</v>
      </c>
    </row>
    <row r="1948" spans="2:10" ht="15" hidden="1" x14ac:dyDescent="0.25">
      <c r="B1948">
        <v>6770</v>
      </c>
      <c r="C1948">
        <v>5053</v>
      </c>
      <c r="D1948" t="s">
        <v>27</v>
      </c>
      <c r="E1948">
        <v>400</v>
      </c>
      <c r="F1948" t="s">
        <v>49</v>
      </c>
      <c r="G1948" s="16">
        <v>42048</v>
      </c>
      <c r="H1948">
        <v>476</v>
      </c>
      <c r="I1948" s="11">
        <f t="shared" si="60"/>
        <v>2015</v>
      </c>
      <c r="J1948" s="11">
        <f t="shared" si="61"/>
        <v>2</v>
      </c>
    </row>
    <row r="1949" spans="2:10" ht="15" hidden="1" x14ac:dyDescent="0.25">
      <c r="B1949">
        <v>6771</v>
      </c>
      <c r="C1949">
        <v>5052</v>
      </c>
      <c r="D1949" t="s">
        <v>30</v>
      </c>
      <c r="E1949">
        <v>305</v>
      </c>
      <c r="F1949" t="s">
        <v>34</v>
      </c>
      <c r="G1949" s="16">
        <v>42059</v>
      </c>
      <c r="H1949">
        <v>1258</v>
      </c>
      <c r="I1949" s="11">
        <f t="shared" si="60"/>
        <v>2015</v>
      </c>
      <c r="J1949" s="11">
        <f t="shared" si="61"/>
        <v>2</v>
      </c>
    </row>
    <row r="1950" spans="2:10" ht="15" hidden="1" x14ac:dyDescent="0.25">
      <c r="B1950">
        <v>6772</v>
      </c>
      <c r="C1950">
        <v>5050</v>
      </c>
      <c r="D1950" t="s">
        <v>36</v>
      </c>
      <c r="E1950">
        <v>305</v>
      </c>
      <c r="F1950" t="s">
        <v>34</v>
      </c>
      <c r="G1950" s="16">
        <v>42047</v>
      </c>
      <c r="H1950">
        <v>1674</v>
      </c>
      <c r="I1950" s="11">
        <f t="shared" si="60"/>
        <v>2015</v>
      </c>
      <c r="J1950" s="11">
        <f t="shared" si="61"/>
        <v>2</v>
      </c>
    </row>
    <row r="1951" spans="2:10" ht="15" hidden="1" x14ac:dyDescent="0.25">
      <c r="B1951">
        <v>6773</v>
      </c>
      <c r="C1951">
        <v>5020</v>
      </c>
      <c r="D1951" t="s">
        <v>24</v>
      </c>
      <c r="E1951">
        <v>305</v>
      </c>
      <c r="F1951" t="s">
        <v>34</v>
      </c>
      <c r="G1951" s="16">
        <v>42039</v>
      </c>
      <c r="H1951">
        <v>7591</v>
      </c>
      <c r="I1951" s="11">
        <f t="shared" si="60"/>
        <v>2015</v>
      </c>
      <c r="J1951" s="11">
        <f t="shared" si="61"/>
        <v>2</v>
      </c>
    </row>
    <row r="1952" spans="2:10" ht="15" hidden="1" x14ac:dyDescent="0.25">
      <c r="B1952">
        <v>6774</v>
      </c>
      <c r="C1952">
        <v>5054</v>
      </c>
      <c r="D1952" t="s">
        <v>35</v>
      </c>
      <c r="E1952">
        <v>305</v>
      </c>
      <c r="F1952" t="s">
        <v>34</v>
      </c>
      <c r="G1952" s="16">
        <v>42049</v>
      </c>
      <c r="H1952">
        <v>161</v>
      </c>
      <c r="I1952" s="11">
        <f t="shared" si="60"/>
        <v>2015</v>
      </c>
      <c r="J1952" s="11">
        <f t="shared" si="61"/>
        <v>2</v>
      </c>
    </row>
    <row r="1953" spans="2:10" ht="15" hidden="1" x14ac:dyDescent="0.25">
      <c r="B1953">
        <v>6775</v>
      </c>
      <c r="C1953">
        <v>5041</v>
      </c>
      <c r="D1953" t="s">
        <v>26</v>
      </c>
      <c r="E1953">
        <v>305</v>
      </c>
      <c r="F1953" t="s">
        <v>34</v>
      </c>
      <c r="G1953" s="16">
        <v>42048</v>
      </c>
      <c r="H1953">
        <v>8330</v>
      </c>
      <c r="I1953" s="11">
        <f t="shared" si="60"/>
        <v>2015</v>
      </c>
      <c r="J1953" s="11">
        <f t="shared" si="61"/>
        <v>2</v>
      </c>
    </row>
    <row r="1954" spans="2:10" ht="15" hidden="1" x14ac:dyDescent="0.25">
      <c r="B1954">
        <v>6776</v>
      </c>
      <c r="C1954">
        <v>5040</v>
      </c>
      <c r="D1954" t="s">
        <v>34</v>
      </c>
      <c r="E1954">
        <v>305</v>
      </c>
      <c r="F1954" t="s">
        <v>34</v>
      </c>
      <c r="G1954" s="16">
        <v>42049</v>
      </c>
      <c r="H1954">
        <v>3943</v>
      </c>
      <c r="I1954" s="11">
        <f t="shared" si="60"/>
        <v>2015</v>
      </c>
      <c r="J1954" s="11">
        <f t="shared" si="61"/>
        <v>2</v>
      </c>
    </row>
    <row r="1955" spans="2:10" ht="15" hidden="1" x14ac:dyDescent="0.25">
      <c r="B1955">
        <v>6777</v>
      </c>
      <c r="C1955">
        <v>5056</v>
      </c>
      <c r="D1955" t="s">
        <v>33</v>
      </c>
      <c r="E1955">
        <v>305</v>
      </c>
      <c r="F1955" t="s">
        <v>34</v>
      </c>
      <c r="G1955" s="16">
        <v>42056</v>
      </c>
      <c r="H1955">
        <v>7688</v>
      </c>
      <c r="I1955" s="11">
        <f t="shared" si="60"/>
        <v>2015</v>
      </c>
      <c r="J1955" s="11">
        <f t="shared" si="61"/>
        <v>2</v>
      </c>
    </row>
    <row r="1956" spans="2:10" ht="15" hidden="1" x14ac:dyDescent="0.25">
      <c r="B1956">
        <v>6778</v>
      </c>
      <c r="C1956">
        <v>5021</v>
      </c>
      <c r="D1956" t="s">
        <v>29</v>
      </c>
      <c r="E1956">
        <v>305</v>
      </c>
      <c r="F1956" t="s">
        <v>34</v>
      </c>
      <c r="G1956" s="16">
        <v>42060</v>
      </c>
      <c r="H1956">
        <v>3009</v>
      </c>
      <c r="I1956" s="11">
        <f t="shared" si="60"/>
        <v>2015</v>
      </c>
      <c r="J1956" s="11">
        <f t="shared" si="61"/>
        <v>2</v>
      </c>
    </row>
    <row r="1957" spans="2:10" ht="15" hidden="1" x14ac:dyDescent="0.25">
      <c r="B1957">
        <v>6779</v>
      </c>
      <c r="C1957">
        <v>5022</v>
      </c>
      <c r="D1957" t="s">
        <v>31</v>
      </c>
      <c r="E1957">
        <v>305</v>
      </c>
      <c r="F1957" t="s">
        <v>34</v>
      </c>
      <c r="G1957" s="16">
        <v>42061</v>
      </c>
      <c r="H1957">
        <v>7433</v>
      </c>
      <c r="I1957" s="11">
        <f t="shared" si="60"/>
        <v>2015</v>
      </c>
      <c r="J1957" s="11">
        <f t="shared" si="61"/>
        <v>2</v>
      </c>
    </row>
    <row r="1958" spans="2:10" ht="15" hidden="1" x14ac:dyDescent="0.25">
      <c r="B1958">
        <v>6780</v>
      </c>
      <c r="C1958">
        <v>5051</v>
      </c>
      <c r="D1958" t="s">
        <v>28</v>
      </c>
      <c r="E1958">
        <v>305</v>
      </c>
      <c r="F1958" t="s">
        <v>34</v>
      </c>
      <c r="G1958" s="16">
        <v>42056</v>
      </c>
      <c r="H1958">
        <v>4137</v>
      </c>
      <c r="I1958" s="11">
        <f t="shared" si="60"/>
        <v>2015</v>
      </c>
      <c r="J1958" s="11">
        <f t="shared" si="61"/>
        <v>2</v>
      </c>
    </row>
    <row r="1959" spans="2:10" ht="15" hidden="1" x14ac:dyDescent="0.25">
      <c r="B1959">
        <v>6781</v>
      </c>
      <c r="C1959">
        <v>5030</v>
      </c>
      <c r="D1959" t="s">
        <v>32</v>
      </c>
      <c r="E1959">
        <v>305</v>
      </c>
      <c r="F1959" t="s">
        <v>34</v>
      </c>
      <c r="G1959" s="16">
        <v>42053</v>
      </c>
      <c r="H1959">
        <v>5819</v>
      </c>
      <c r="I1959" s="11">
        <f t="shared" si="60"/>
        <v>2015</v>
      </c>
      <c r="J1959" s="11">
        <f t="shared" si="61"/>
        <v>2</v>
      </c>
    </row>
    <row r="1960" spans="2:10" ht="15" hidden="1" x14ac:dyDescent="0.25">
      <c r="B1960">
        <v>6782</v>
      </c>
      <c r="C1960">
        <v>5055</v>
      </c>
      <c r="D1960" t="s">
        <v>25</v>
      </c>
      <c r="E1960">
        <v>305</v>
      </c>
      <c r="F1960" t="s">
        <v>34</v>
      </c>
      <c r="G1960" s="16">
        <v>42063</v>
      </c>
      <c r="H1960">
        <v>1758</v>
      </c>
      <c r="I1960" s="11">
        <f t="shared" si="60"/>
        <v>2015</v>
      </c>
      <c r="J1960" s="11">
        <f t="shared" si="61"/>
        <v>2</v>
      </c>
    </row>
    <row r="1961" spans="2:10" ht="15" hidden="1" x14ac:dyDescent="0.25">
      <c r="B1961">
        <v>6783</v>
      </c>
      <c r="C1961">
        <v>5053</v>
      </c>
      <c r="D1961" t="s">
        <v>27</v>
      </c>
      <c r="E1961">
        <v>305</v>
      </c>
      <c r="F1961" t="s">
        <v>34</v>
      </c>
      <c r="G1961" s="16">
        <v>42047</v>
      </c>
      <c r="H1961">
        <v>3865</v>
      </c>
      <c r="I1961" s="11">
        <f t="shared" si="60"/>
        <v>2015</v>
      </c>
      <c r="J1961" s="11">
        <f t="shared" si="61"/>
        <v>2</v>
      </c>
    </row>
    <row r="1962" spans="2:10" ht="15" hidden="1" x14ac:dyDescent="0.25">
      <c r="B1962">
        <v>6784</v>
      </c>
      <c r="C1962">
        <v>5052</v>
      </c>
      <c r="D1962" t="s">
        <v>30</v>
      </c>
      <c r="E1962">
        <v>102</v>
      </c>
      <c r="F1962" t="s">
        <v>55</v>
      </c>
      <c r="G1962" s="16">
        <v>42053</v>
      </c>
      <c r="H1962">
        <v>7804</v>
      </c>
      <c r="I1962" s="11">
        <f t="shared" si="60"/>
        <v>2015</v>
      </c>
      <c r="J1962" s="11">
        <f t="shared" si="61"/>
        <v>2</v>
      </c>
    </row>
    <row r="1963" spans="2:10" ht="15" hidden="1" x14ac:dyDescent="0.25">
      <c r="B1963">
        <v>6785</v>
      </c>
      <c r="C1963">
        <v>5050</v>
      </c>
      <c r="D1963" t="s">
        <v>36</v>
      </c>
      <c r="E1963">
        <v>102</v>
      </c>
      <c r="F1963" t="s">
        <v>55</v>
      </c>
      <c r="G1963" s="16">
        <v>42056</v>
      </c>
      <c r="H1963">
        <v>7579</v>
      </c>
      <c r="I1963" s="11">
        <f t="shared" si="60"/>
        <v>2015</v>
      </c>
      <c r="J1963" s="11">
        <f t="shared" si="61"/>
        <v>2</v>
      </c>
    </row>
    <row r="1964" spans="2:10" ht="15" hidden="1" x14ac:dyDescent="0.25">
      <c r="B1964">
        <v>6786</v>
      </c>
      <c r="C1964">
        <v>5020</v>
      </c>
      <c r="D1964" t="s">
        <v>24</v>
      </c>
      <c r="E1964">
        <v>102</v>
      </c>
      <c r="F1964" t="s">
        <v>55</v>
      </c>
      <c r="G1964" s="16">
        <v>42053</v>
      </c>
      <c r="H1964">
        <v>7398</v>
      </c>
      <c r="I1964" s="11">
        <f t="shared" si="60"/>
        <v>2015</v>
      </c>
      <c r="J1964" s="11">
        <f t="shared" si="61"/>
        <v>2</v>
      </c>
    </row>
    <row r="1965" spans="2:10" ht="15" hidden="1" x14ac:dyDescent="0.25">
      <c r="B1965">
        <v>6787</v>
      </c>
      <c r="C1965">
        <v>5054</v>
      </c>
      <c r="D1965" t="s">
        <v>35</v>
      </c>
      <c r="E1965">
        <v>102</v>
      </c>
      <c r="F1965" t="s">
        <v>55</v>
      </c>
      <c r="G1965" s="16">
        <v>42044</v>
      </c>
      <c r="H1965">
        <v>8768</v>
      </c>
      <c r="I1965" s="11">
        <f t="shared" si="60"/>
        <v>2015</v>
      </c>
      <c r="J1965" s="11">
        <f t="shared" si="61"/>
        <v>2</v>
      </c>
    </row>
    <row r="1966" spans="2:10" ht="15" hidden="1" x14ac:dyDescent="0.25">
      <c r="B1966">
        <v>6788</v>
      </c>
      <c r="C1966">
        <v>5041</v>
      </c>
      <c r="D1966" t="s">
        <v>26</v>
      </c>
      <c r="E1966">
        <v>102</v>
      </c>
      <c r="F1966" t="s">
        <v>55</v>
      </c>
      <c r="G1966" s="16">
        <v>42039</v>
      </c>
      <c r="H1966">
        <v>402</v>
      </c>
      <c r="I1966" s="11">
        <f t="shared" si="60"/>
        <v>2015</v>
      </c>
      <c r="J1966" s="11">
        <f t="shared" si="61"/>
        <v>2</v>
      </c>
    </row>
    <row r="1967" spans="2:10" ht="15" hidden="1" x14ac:dyDescent="0.25">
      <c r="B1967">
        <v>6789</v>
      </c>
      <c r="C1967">
        <v>5040</v>
      </c>
      <c r="D1967" t="s">
        <v>34</v>
      </c>
      <c r="E1967">
        <v>102</v>
      </c>
      <c r="F1967" t="s">
        <v>55</v>
      </c>
      <c r="G1967" s="16">
        <v>42059</v>
      </c>
      <c r="H1967">
        <v>3292</v>
      </c>
      <c r="I1967" s="11">
        <f t="shared" si="60"/>
        <v>2015</v>
      </c>
      <c r="J1967" s="11">
        <f t="shared" si="61"/>
        <v>2</v>
      </c>
    </row>
    <row r="1968" spans="2:10" ht="15" hidden="1" x14ac:dyDescent="0.25">
      <c r="B1968">
        <v>6790</v>
      </c>
      <c r="C1968">
        <v>5056</v>
      </c>
      <c r="D1968" t="s">
        <v>33</v>
      </c>
      <c r="E1968">
        <v>102</v>
      </c>
      <c r="F1968" t="s">
        <v>55</v>
      </c>
      <c r="G1968" s="16">
        <v>42050</v>
      </c>
      <c r="H1968">
        <v>7462</v>
      </c>
      <c r="I1968" s="11">
        <f t="shared" si="60"/>
        <v>2015</v>
      </c>
      <c r="J1968" s="11">
        <f t="shared" si="61"/>
        <v>2</v>
      </c>
    </row>
    <row r="1969" spans="2:10" ht="15" hidden="1" x14ac:dyDescent="0.25">
      <c r="B1969">
        <v>6791</v>
      </c>
      <c r="C1969">
        <v>5021</v>
      </c>
      <c r="D1969" t="s">
        <v>29</v>
      </c>
      <c r="E1969">
        <v>102</v>
      </c>
      <c r="F1969" t="s">
        <v>55</v>
      </c>
      <c r="G1969" s="16">
        <v>42040</v>
      </c>
      <c r="H1969">
        <v>6474</v>
      </c>
      <c r="I1969" s="11">
        <f t="shared" si="60"/>
        <v>2015</v>
      </c>
      <c r="J1969" s="11">
        <f t="shared" si="61"/>
        <v>2</v>
      </c>
    </row>
    <row r="1970" spans="2:10" ht="15" hidden="1" x14ac:dyDescent="0.25">
      <c r="B1970">
        <v>6792</v>
      </c>
      <c r="C1970">
        <v>5022</v>
      </c>
      <c r="D1970" t="s">
        <v>31</v>
      </c>
      <c r="E1970">
        <v>102</v>
      </c>
      <c r="F1970" t="s">
        <v>55</v>
      </c>
      <c r="G1970" s="16">
        <v>42060</v>
      </c>
      <c r="H1970">
        <v>73</v>
      </c>
      <c r="I1970" s="11">
        <f t="shared" si="60"/>
        <v>2015</v>
      </c>
      <c r="J1970" s="11">
        <f t="shared" si="61"/>
        <v>2</v>
      </c>
    </row>
    <row r="1971" spans="2:10" ht="15" hidden="1" x14ac:dyDescent="0.25">
      <c r="B1971">
        <v>6793</v>
      </c>
      <c r="C1971">
        <v>5051</v>
      </c>
      <c r="D1971" t="s">
        <v>28</v>
      </c>
      <c r="E1971">
        <v>102</v>
      </c>
      <c r="F1971" t="s">
        <v>55</v>
      </c>
      <c r="G1971" s="16">
        <v>42044</v>
      </c>
      <c r="H1971">
        <v>7089</v>
      </c>
      <c r="I1971" s="11">
        <f t="shared" si="60"/>
        <v>2015</v>
      </c>
      <c r="J1971" s="11">
        <f t="shared" si="61"/>
        <v>2</v>
      </c>
    </row>
    <row r="1972" spans="2:10" ht="15" hidden="1" x14ac:dyDescent="0.25">
      <c r="B1972">
        <v>6794</v>
      </c>
      <c r="C1972">
        <v>5030</v>
      </c>
      <c r="D1972" t="s">
        <v>32</v>
      </c>
      <c r="E1972">
        <v>102</v>
      </c>
      <c r="F1972" t="s">
        <v>55</v>
      </c>
      <c r="G1972" s="16">
        <v>42053</v>
      </c>
      <c r="H1972">
        <v>131</v>
      </c>
      <c r="I1972" s="11">
        <f t="shared" si="60"/>
        <v>2015</v>
      </c>
      <c r="J1972" s="11">
        <f t="shared" si="61"/>
        <v>2</v>
      </c>
    </row>
    <row r="1973" spans="2:10" ht="15" hidden="1" x14ac:dyDescent="0.25">
      <c r="B1973">
        <v>6795</v>
      </c>
      <c r="C1973">
        <v>5055</v>
      </c>
      <c r="D1973" t="s">
        <v>25</v>
      </c>
      <c r="E1973">
        <v>102</v>
      </c>
      <c r="F1973" t="s">
        <v>55</v>
      </c>
      <c r="G1973" s="16">
        <v>42044</v>
      </c>
      <c r="H1973">
        <v>6935</v>
      </c>
      <c r="I1973" s="11">
        <f t="shared" si="60"/>
        <v>2015</v>
      </c>
      <c r="J1973" s="11">
        <f t="shared" si="61"/>
        <v>2</v>
      </c>
    </row>
    <row r="1974" spans="2:10" ht="15" hidden="1" x14ac:dyDescent="0.25">
      <c r="B1974">
        <v>6796</v>
      </c>
      <c r="C1974">
        <v>5053</v>
      </c>
      <c r="D1974" t="s">
        <v>27</v>
      </c>
      <c r="E1974">
        <v>102</v>
      </c>
      <c r="F1974" t="s">
        <v>55</v>
      </c>
      <c r="G1974" s="16">
        <v>42053</v>
      </c>
      <c r="H1974">
        <v>8149</v>
      </c>
      <c r="I1974" s="11">
        <f t="shared" si="60"/>
        <v>2015</v>
      </c>
      <c r="J1974" s="11">
        <f t="shared" si="61"/>
        <v>2</v>
      </c>
    </row>
    <row r="1975" spans="2:10" ht="15" hidden="1" x14ac:dyDescent="0.25">
      <c r="B1975">
        <v>6797</v>
      </c>
      <c r="C1975">
        <v>5052</v>
      </c>
      <c r="D1975" t="s">
        <v>30</v>
      </c>
      <c r="E1975">
        <v>206</v>
      </c>
      <c r="F1975" t="s">
        <v>54</v>
      </c>
      <c r="G1975" s="16">
        <v>42060</v>
      </c>
      <c r="H1975">
        <v>4614</v>
      </c>
      <c r="I1975" s="11">
        <f t="shared" si="60"/>
        <v>2015</v>
      </c>
      <c r="J1975" s="11">
        <f t="shared" si="61"/>
        <v>2</v>
      </c>
    </row>
    <row r="1976" spans="2:10" ht="15" hidden="1" x14ac:dyDescent="0.25">
      <c r="B1976">
        <v>6798</v>
      </c>
      <c r="C1976">
        <v>5050</v>
      </c>
      <c r="D1976" t="s">
        <v>36</v>
      </c>
      <c r="E1976">
        <v>206</v>
      </c>
      <c r="F1976" t="s">
        <v>54</v>
      </c>
      <c r="G1976" s="16">
        <v>42052</v>
      </c>
      <c r="H1976">
        <v>7574</v>
      </c>
      <c r="I1976" s="11">
        <f t="shared" si="60"/>
        <v>2015</v>
      </c>
      <c r="J1976" s="11">
        <f t="shared" si="61"/>
        <v>2</v>
      </c>
    </row>
    <row r="1977" spans="2:10" ht="15" hidden="1" x14ac:dyDescent="0.25">
      <c r="B1977">
        <v>6799</v>
      </c>
      <c r="C1977">
        <v>5020</v>
      </c>
      <c r="D1977" t="s">
        <v>24</v>
      </c>
      <c r="E1977">
        <v>206</v>
      </c>
      <c r="F1977" t="s">
        <v>54</v>
      </c>
      <c r="G1977" s="16">
        <v>42055</v>
      </c>
      <c r="H1977">
        <v>7641</v>
      </c>
      <c r="I1977" s="11">
        <f t="shared" si="60"/>
        <v>2015</v>
      </c>
      <c r="J1977" s="11">
        <f t="shared" si="61"/>
        <v>2</v>
      </c>
    </row>
    <row r="1978" spans="2:10" ht="15" hidden="1" x14ac:dyDescent="0.25">
      <c r="B1978">
        <v>6800</v>
      </c>
      <c r="C1978">
        <v>5054</v>
      </c>
      <c r="D1978" t="s">
        <v>35</v>
      </c>
      <c r="E1978">
        <v>206</v>
      </c>
      <c r="F1978" t="s">
        <v>54</v>
      </c>
      <c r="G1978" s="16">
        <v>42059</v>
      </c>
      <c r="H1978">
        <v>194</v>
      </c>
      <c r="I1978" s="11">
        <f t="shared" si="60"/>
        <v>2015</v>
      </c>
      <c r="J1978" s="11">
        <f t="shared" si="61"/>
        <v>2</v>
      </c>
    </row>
    <row r="1979" spans="2:10" ht="15" hidden="1" x14ac:dyDescent="0.25">
      <c r="B1979">
        <v>6801</v>
      </c>
      <c r="C1979">
        <v>5041</v>
      </c>
      <c r="D1979" t="s">
        <v>26</v>
      </c>
      <c r="E1979">
        <v>206</v>
      </c>
      <c r="F1979" t="s">
        <v>54</v>
      </c>
      <c r="G1979" s="16">
        <v>42040</v>
      </c>
      <c r="H1979">
        <v>8514</v>
      </c>
      <c r="I1979" s="11">
        <f t="shared" si="60"/>
        <v>2015</v>
      </c>
      <c r="J1979" s="11">
        <f t="shared" si="61"/>
        <v>2</v>
      </c>
    </row>
    <row r="1980" spans="2:10" ht="15" hidden="1" x14ac:dyDescent="0.25">
      <c r="B1980">
        <v>6802</v>
      </c>
      <c r="C1980">
        <v>5040</v>
      </c>
      <c r="D1980" t="s">
        <v>34</v>
      </c>
      <c r="E1980">
        <v>206</v>
      </c>
      <c r="F1980" t="s">
        <v>54</v>
      </c>
      <c r="G1980" s="16">
        <v>42046</v>
      </c>
      <c r="H1980">
        <v>2739</v>
      </c>
      <c r="I1980" s="11">
        <f t="shared" si="60"/>
        <v>2015</v>
      </c>
      <c r="J1980" s="11">
        <f t="shared" si="61"/>
        <v>2</v>
      </c>
    </row>
    <row r="1981" spans="2:10" ht="15" hidden="1" x14ac:dyDescent="0.25">
      <c r="B1981">
        <v>6803</v>
      </c>
      <c r="C1981">
        <v>5056</v>
      </c>
      <c r="D1981" t="s">
        <v>33</v>
      </c>
      <c r="E1981">
        <v>206</v>
      </c>
      <c r="F1981" t="s">
        <v>54</v>
      </c>
      <c r="G1981" s="16">
        <v>42054</v>
      </c>
      <c r="H1981">
        <v>723</v>
      </c>
      <c r="I1981" s="11">
        <f t="shared" si="60"/>
        <v>2015</v>
      </c>
      <c r="J1981" s="11">
        <f t="shared" si="61"/>
        <v>2</v>
      </c>
    </row>
    <row r="1982" spans="2:10" ht="15" hidden="1" x14ac:dyDescent="0.25">
      <c r="B1982">
        <v>6804</v>
      </c>
      <c r="C1982">
        <v>5021</v>
      </c>
      <c r="D1982" t="s">
        <v>29</v>
      </c>
      <c r="E1982">
        <v>206</v>
      </c>
      <c r="F1982" t="s">
        <v>54</v>
      </c>
      <c r="G1982" s="16">
        <v>42044</v>
      </c>
      <c r="H1982">
        <v>286</v>
      </c>
      <c r="I1982" s="11">
        <f t="shared" si="60"/>
        <v>2015</v>
      </c>
      <c r="J1982" s="11">
        <f t="shared" si="61"/>
        <v>2</v>
      </c>
    </row>
    <row r="1983" spans="2:10" ht="15" hidden="1" x14ac:dyDescent="0.25">
      <c r="B1983">
        <v>6805</v>
      </c>
      <c r="C1983">
        <v>5022</v>
      </c>
      <c r="D1983" t="s">
        <v>31</v>
      </c>
      <c r="E1983">
        <v>206</v>
      </c>
      <c r="F1983" t="s">
        <v>54</v>
      </c>
      <c r="G1983" s="16">
        <v>42054</v>
      </c>
      <c r="H1983">
        <v>3734</v>
      </c>
      <c r="I1983" s="11">
        <f t="shared" si="60"/>
        <v>2015</v>
      </c>
      <c r="J1983" s="11">
        <f t="shared" si="61"/>
        <v>2</v>
      </c>
    </row>
    <row r="1984" spans="2:10" ht="15" hidden="1" x14ac:dyDescent="0.25">
      <c r="B1984">
        <v>6806</v>
      </c>
      <c r="C1984">
        <v>5051</v>
      </c>
      <c r="D1984" t="s">
        <v>28</v>
      </c>
      <c r="E1984">
        <v>206</v>
      </c>
      <c r="F1984" t="s">
        <v>54</v>
      </c>
      <c r="G1984" s="16">
        <v>42043</v>
      </c>
      <c r="H1984">
        <v>7532</v>
      </c>
      <c r="I1984" s="11">
        <f t="shared" si="60"/>
        <v>2015</v>
      </c>
      <c r="J1984" s="11">
        <f t="shared" si="61"/>
        <v>2</v>
      </c>
    </row>
    <row r="1985" spans="2:10" ht="15" hidden="1" x14ac:dyDescent="0.25">
      <c r="B1985">
        <v>6807</v>
      </c>
      <c r="C1985">
        <v>5030</v>
      </c>
      <c r="D1985" t="s">
        <v>32</v>
      </c>
      <c r="E1985">
        <v>206</v>
      </c>
      <c r="F1985" t="s">
        <v>54</v>
      </c>
      <c r="G1985" s="16">
        <v>42054</v>
      </c>
      <c r="H1985">
        <v>2356</v>
      </c>
      <c r="I1985" s="11">
        <f t="shared" si="60"/>
        <v>2015</v>
      </c>
      <c r="J1985" s="11">
        <f t="shared" si="61"/>
        <v>2</v>
      </c>
    </row>
    <row r="1986" spans="2:10" ht="15" hidden="1" x14ac:dyDescent="0.25">
      <c r="B1986">
        <v>6808</v>
      </c>
      <c r="C1986">
        <v>5055</v>
      </c>
      <c r="D1986" t="s">
        <v>25</v>
      </c>
      <c r="E1986">
        <v>206</v>
      </c>
      <c r="F1986" t="s">
        <v>54</v>
      </c>
      <c r="G1986" s="16">
        <v>42042</v>
      </c>
      <c r="H1986">
        <v>2629</v>
      </c>
      <c r="I1986" s="11">
        <f t="shared" si="60"/>
        <v>2015</v>
      </c>
      <c r="J1986" s="11">
        <f t="shared" si="61"/>
        <v>2</v>
      </c>
    </row>
    <row r="1987" spans="2:10" ht="15" hidden="1" x14ac:dyDescent="0.25">
      <c r="B1987">
        <v>6809</v>
      </c>
      <c r="C1987">
        <v>5053</v>
      </c>
      <c r="D1987" t="s">
        <v>27</v>
      </c>
      <c r="E1987">
        <v>206</v>
      </c>
      <c r="F1987" t="s">
        <v>54</v>
      </c>
      <c r="G1987" s="16">
        <v>42039</v>
      </c>
      <c r="H1987">
        <v>5633</v>
      </c>
      <c r="I1987" s="11">
        <f t="shared" si="60"/>
        <v>2015</v>
      </c>
      <c r="J1987" s="11">
        <f t="shared" si="61"/>
        <v>2</v>
      </c>
    </row>
    <row r="1988" spans="2:10" ht="15" hidden="1" x14ac:dyDescent="0.25">
      <c r="B1988">
        <v>6810</v>
      </c>
      <c r="C1988">
        <v>5052</v>
      </c>
      <c r="D1988" t="s">
        <v>30</v>
      </c>
      <c r="E1988">
        <v>202</v>
      </c>
      <c r="F1988" t="s">
        <v>62</v>
      </c>
      <c r="G1988" s="16">
        <v>42089</v>
      </c>
      <c r="H1988">
        <v>367</v>
      </c>
      <c r="I1988" s="11">
        <f t="shared" si="60"/>
        <v>2015</v>
      </c>
      <c r="J1988" s="11">
        <f t="shared" si="61"/>
        <v>3</v>
      </c>
    </row>
    <row r="1989" spans="2:10" ht="15" hidden="1" x14ac:dyDescent="0.25">
      <c r="B1989">
        <v>6811</v>
      </c>
      <c r="C1989">
        <v>5050</v>
      </c>
      <c r="D1989" t="s">
        <v>36</v>
      </c>
      <c r="E1989">
        <v>202</v>
      </c>
      <c r="F1989" t="s">
        <v>62</v>
      </c>
      <c r="G1989" s="16">
        <v>42085</v>
      </c>
      <c r="H1989">
        <v>4981</v>
      </c>
      <c r="I1989" s="11">
        <f t="shared" si="60"/>
        <v>2015</v>
      </c>
      <c r="J1989" s="11">
        <f t="shared" si="61"/>
        <v>3</v>
      </c>
    </row>
    <row r="1990" spans="2:10" ht="15" hidden="1" x14ac:dyDescent="0.25">
      <c r="B1990">
        <v>6812</v>
      </c>
      <c r="C1990">
        <v>5020</v>
      </c>
      <c r="D1990" t="s">
        <v>24</v>
      </c>
      <c r="E1990">
        <v>202</v>
      </c>
      <c r="F1990" t="s">
        <v>62</v>
      </c>
      <c r="G1990" s="16">
        <v>42087</v>
      </c>
      <c r="H1990">
        <v>8051</v>
      </c>
      <c r="I1990" s="11">
        <f t="shared" si="60"/>
        <v>2015</v>
      </c>
      <c r="J1990" s="11">
        <f t="shared" si="61"/>
        <v>3</v>
      </c>
    </row>
    <row r="1991" spans="2:10" ht="15" hidden="1" x14ac:dyDescent="0.25">
      <c r="B1991">
        <v>6813</v>
      </c>
      <c r="C1991">
        <v>5054</v>
      </c>
      <c r="D1991" t="s">
        <v>35</v>
      </c>
      <c r="E1991">
        <v>202</v>
      </c>
      <c r="F1991" t="s">
        <v>62</v>
      </c>
      <c r="G1991" s="16">
        <v>42066</v>
      </c>
      <c r="H1991">
        <v>6455</v>
      </c>
      <c r="I1991" s="11">
        <f t="shared" si="60"/>
        <v>2015</v>
      </c>
      <c r="J1991" s="11">
        <f t="shared" si="61"/>
        <v>3</v>
      </c>
    </row>
    <row r="1992" spans="2:10" ht="15" hidden="1" x14ac:dyDescent="0.25">
      <c r="B1992">
        <v>6814</v>
      </c>
      <c r="C1992">
        <v>5041</v>
      </c>
      <c r="D1992" t="s">
        <v>26</v>
      </c>
      <c r="E1992">
        <v>202</v>
      </c>
      <c r="F1992" t="s">
        <v>62</v>
      </c>
      <c r="G1992" s="16">
        <v>42067</v>
      </c>
      <c r="H1992">
        <v>7957</v>
      </c>
      <c r="I1992" s="11">
        <f t="shared" si="60"/>
        <v>2015</v>
      </c>
      <c r="J1992" s="11">
        <f t="shared" si="61"/>
        <v>3</v>
      </c>
    </row>
    <row r="1993" spans="2:10" ht="15" hidden="1" x14ac:dyDescent="0.25">
      <c r="B1993">
        <v>6815</v>
      </c>
      <c r="C1993">
        <v>5040</v>
      </c>
      <c r="D1993" t="s">
        <v>34</v>
      </c>
      <c r="E1993">
        <v>202</v>
      </c>
      <c r="F1993" t="s">
        <v>62</v>
      </c>
      <c r="G1993" s="16">
        <v>42085</v>
      </c>
      <c r="H1993">
        <v>6769</v>
      </c>
      <c r="I1993" s="11">
        <f t="shared" si="60"/>
        <v>2015</v>
      </c>
      <c r="J1993" s="11">
        <f t="shared" si="61"/>
        <v>3</v>
      </c>
    </row>
    <row r="1994" spans="2:10" ht="15" hidden="1" x14ac:dyDescent="0.25">
      <c r="B1994">
        <v>6816</v>
      </c>
      <c r="C1994">
        <v>5056</v>
      </c>
      <c r="D1994" t="s">
        <v>33</v>
      </c>
      <c r="E1994">
        <v>202</v>
      </c>
      <c r="F1994" t="s">
        <v>62</v>
      </c>
      <c r="G1994" s="16">
        <v>42088</v>
      </c>
      <c r="H1994">
        <v>8612</v>
      </c>
      <c r="I1994" s="11">
        <f t="shared" si="60"/>
        <v>2015</v>
      </c>
      <c r="J1994" s="11">
        <f t="shared" si="61"/>
        <v>3</v>
      </c>
    </row>
    <row r="1995" spans="2:10" ht="15" hidden="1" x14ac:dyDescent="0.25">
      <c r="B1995">
        <v>6817</v>
      </c>
      <c r="C1995">
        <v>5021</v>
      </c>
      <c r="D1995" t="s">
        <v>29</v>
      </c>
      <c r="E1995">
        <v>202</v>
      </c>
      <c r="F1995" t="s">
        <v>62</v>
      </c>
      <c r="G1995" s="16">
        <v>42076</v>
      </c>
      <c r="H1995">
        <v>1029</v>
      </c>
      <c r="I1995" s="11">
        <f t="shared" si="60"/>
        <v>2015</v>
      </c>
      <c r="J1995" s="11">
        <f t="shared" si="61"/>
        <v>3</v>
      </c>
    </row>
    <row r="1996" spans="2:10" ht="15" hidden="1" x14ac:dyDescent="0.25">
      <c r="B1996">
        <v>6818</v>
      </c>
      <c r="C1996">
        <v>5022</v>
      </c>
      <c r="D1996" t="s">
        <v>31</v>
      </c>
      <c r="E1996">
        <v>202</v>
      </c>
      <c r="F1996" t="s">
        <v>62</v>
      </c>
      <c r="G1996" s="16">
        <v>42077</v>
      </c>
      <c r="H1996">
        <v>4892</v>
      </c>
      <c r="I1996" s="11">
        <f t="shared" ref="I1996:I2059" si="62">YEAR(G1996)</f>
        <v>2015</v>
      </c>
      <c r="J1996" s="11">
        <f t="shared" ref="J1996:J2059" si="63">MONTH(G1996)</f>
        <v>3</v>
      </c>
    </row>
    <row r="1997" spans="2:10" ht="15" hidden="1" x14ac:dyDescent="0.25">
      <c r="B1997">
        <v>6819</v>
      </c>
      <c r="C1997">
        <v>5051</v>
      </c>
      <c r="D1997" t="s">
        <v>28</v>
      </c>
      <c r="E1997">
        <v>202</v>
      </c>
      <c r="F1997" t="s">
        <v>62</v>
      </c>
      <c r="G1997" s="16">
        <v>42074</v>
      </c>
      <c r="H1997">
        <v>7888</v>
      </c>
      <c r="I1997" s="11">
        <f t="shared" si="62"/>
        <v>2015</v>
      </c>
      <c r="J1997" s="11">
        <f t="shared" si="63"/>
        <v>3</v>
      </c>
    </row>
    <row r="1998" spans="2:10" ht="15" hidden="1" x14ac:dyDescent="0.25">
      <c r="B1998">
        <v>6820</v>
      </c>
      <c r="C1998">
        <v>5030</v>
      </c>
      <c r="D1998" t="s">
        <v>32</v>
      </c>
      <c r="E1998">
        <v>202</v>
      </c>
      <c r="F1998" t="s">
        <v>62</v>
      </c>
      <c r="G1998" s="16">
        <v>42091</v>
      </c>
      <c r="H1998">
        <v>5467</v>
      </c>
      <c r="I1998" s="11">
        <f t="shared" si="62"/>
        <v>2015</v>
      </c>
      <c r="J1998" s="11">
        <f t="shared" si="63"/>
        <v>3</v>
      </c>
    </row>
    <row r="1999" spans="2:10" ht="15" hidden="1" x14ac:dyDescent="0.25">
      <c r="B1999">
        <v>6821</v>
      </c>
      <c r="C1999">
        <v>5055</v>
      </c>
      <c r="D1999" t="s">
        <v>25</v>
      </c>
      <c r="E1999">
        <v>202</v>
      </c>
      <c r="F1999" t="s">
        <v>62</v>
      </c>
      <c r="G1999" s="16">
        <v>42084</v>
      </c>
      <c r="H1999">
        <v>4847</v>
      </c>
      <c r="I1999" s="11">
        <f t="shared" si="62"/>
        <v>2015</v>
      </c>
      <c r="J1999" s="11">
        <f t="shared" si="63"/>
        <v>3</v>
      </c>
    </row>
    <row r="2000" spans="2:10" ht="15" hidden="1" x14ac:dyDescent="0.25">
      <c r="B2000">
        <v>6822</v>
      </c>
      <c r="C2000">
        <v>5053</v>
      </c>
      <c r="D2000" t="s">
        <v>27</v>
      </c>
      <c r="E2000">
        <v>202</v>
      </c>
      <c r="F2000" t="s">
        <v>62</v>
      </c>
      <c r="G2000" s="16">
        <v>42086</v>
      </c>
      <c r="H2000">
        <v>4214</v>
      </c>
      <c r="I2000" s="11">
        <f t="shared" si="62"/>
        <v>2015</v>
      </c>
      <c r="J2000" s="11">
        <f t="shared" si="63"/>
        <v>3</v>
      </c>
    </row>
    <row r="2001" spans="2:10" ht="15" hidden="1" x14ac:dyDescent="0.25">
      <c r="B2001">
        <v>6823</v>
      </c>
      <c r="C2001">
        <v>5052</v>
      </c>
      <c r="D2001" t="s">
        <v>30</v>
      </c>
      <c r="E2001">
        <v>301</v>
      </c>
      <c r="F2001" t="s">
        <v>61</v>
      </c>
      <c r="G2001" s="16">
        <v>42064</v>
      </c>
      <c r="H2001">
        <v>2473</v>
      </c>
      <c r="I2001" s="11">
        <f t="shared" si="62"/>
        <v>2015</v>
      </c>
      <c r="J2001" s="11">
        <f t="shared" si="63"/>
        <v>3</v>
      </c>
    </row>
    <row r="2002" spans="2:10" ht="15" hidden="1" x14ac:dyDescent="0.25">
      <c r="B2002">
        <v>6824</v>
      </c>
      <c r="C2002">
        <v>5050</v>
      </c>
      <c r="D2002" t="s">
        <v>36</v>
      </c>
      <c r="E2002">
        <v>301</v>
      </c>
      <c r="F2002" t="s">
        <v>61</v>
      </c>
      <c r="G2002" s="16">
        <v>42085</v>
      </c>
      <c r="H2002">
        <v>7361</v>
      </c>
      <c r="I2002" s="11">
        <f t="shared" si="62"/>
        <v>2015</v>
      </c>
      <c r="J2002" s="11">
        <f t="shared" si="63"/>
        <v>3</v>
      </c>
    </row>
    <row r="2003" spans="2:10" ht="15" hidden="1" x14ac:dyDescent="0.25">
      <c r="B2003">
        <v>6825</v>
      </c>
      <c r="C2003">
        <v>5020</v>
      </c>
      <c r="D2003" t="s">
        <v>24</v>
      </c>
      <c r="E2003">
        <v>301</v>
      </c>
      <c r="F2003" t="s">
        <v>61</v>
      </c>
      <c r="G2003" s="16">
        <v>42077</v>
      </c>
      <c r="H2003">
        <v>3142</v>
      </c>
      <c r="I2003" s="11">
        <f t="shared" si="62"/>
        <v>2015</v>
      </c>
      <c r="J2003" s="11">
        <f t="shared" si="63"/>
        <v>3</v>
      </c>
    </row>
    <row r="2004" spans="2:10" ht="15" hidden="1" x14ac:dyDescent="0.25">
      <c r="B2004">
        <v>6826</v>
      </c>
      <c r="C2004">
        <v>5054</v>
      </c>
      <c r="D2004" t="s">
        <v>35</v>
      </c>
      <c r="E2004">
        <v>301</v>
      </c>
      <c r="F2004" t="s">
        <v>61</v>
      </c>
      <c r="G2004" s="16">
        <v>42075</v>
      </c>
      <c r="H2004">
        <v>241</v>
      </c>
      <c r="I2004" s="11">
        <f t="shared" si="62"/>
        <v>2015</v>
      </c>
      <c r="J2004" s="11">
        <f t="shared" si="63"/>
        <v>3</v>
      </c>
    </row>
    <row r="2005" spans="2:10" ht="15" hidden="1" x14ac:dyDescent="0.25">
      <c r="B2005">
        <v>6827</v>
      </c>
      <c r="C2005">
        <v>5041</v>
      </c>
      <c r="D2005" t="s">
        <v>26</v>
      </c>
      <c r="E2005">
        <v>301</v>
      </c>
      <c r="F2005" t="s">
        <v>61</v>
      </c>
      <c r="G2005" s="16">
        <v>42073</v>
      </c>
      <c r="H2005">
        <v>5191</v>
      </c>
      <c r="I2005" s="11">
        <f t="shared" si="62"/>
        <v>2015</v>
      </c>
      <c r="J2005" s="11">
        <f t="shared" si="63"/>
        <v>3</v>
      </c>
    </row>
    <row r="2006" spans="2:10" ht="15" hidden="1" x14ac:dyDescent="0.25">
      <c r="B2006">
        <v>6828</v>
      </c>
      <c r="C2006">
        <v>5040</v>
      </c>
      <c r="D2006" t="s">
        <v>34</v>
      </c>
      <c r="E2006">
        <v>301</v>
      </c>
      <c r="F2006" t="s">
        <v>61</v>
      </c>
      <c r="G2006" s="16">
        <v>42088</v>
      </c>
      <c r="H2006">
        <v>6317</v>
      </c>
      <c r="I2006" s="11">
        <f t="shared" si="62"/>
        <v>2015</v>
      </c>
      <c r="J2006" s="11">
        <f t="shared" si="63"/>
        <v>3</v>
      </c>
    </row>
    <row r="2007" spans="2:10" ht="15" hidden="1" x14ac:dyDescent="0.25">
      <c r="B2007">
        <v>6829</v>
      </c>
      <c r="C2007">
        <v>5056</v>
      </c>
      <c r="D2007" t="s">
        <v>33</v>
      </c>
      <c r="E2007">
        <v>301</v>
      </c>
      <c r="F2007" t="s">
        <v>61</v>
      </c>
      <c r="G2007" s="16">
        <v>42087</v>
      </c>
      <c r="H2007">
        <v>5095</v>
      </c>
      <c r="I2007" s="11">
        <f t="shared" si="62"/>
        <v>2015</v>
      </c>
      <c r="J2007" s="11">
        <f t="shared" si="63"/>
        <v>3</v>
      </c>
    </row>
    <row r="2008" spans="2:10" ht="15" hidden="1" x14ac:dyDescent="0.25">
      <c r="B2008">
        <v>6830</v>
      </c>
      <c r="C2008">
        <v>5021</v>
      </c>
      <c r="D2008" t="s">
        <v>29</v>
      </c>
      <c r="E2008">
        <v>301</v>
      </c>
      <c r="F2008" t="s">
        <v>61</v>
      </c>
      <c r="G2008" s="16">
        <v>42077</v>
      </c>
      <c r="H2008">
        <v>2410</v>
      </c>
      <c r="I2008" s="11">
        <f t="shared" si="62"/>
        <v>2015</v>
      </c>
      <c r="J2008" s="11">
        <f t="shared" si="63"/>
        <v>3</v>
      </c>
    </row>
    <row r="2009" spans="2:10" ht="15" hidden="1" x14ac:dyDescent="0.25">
      <c r="B2009">
        <v>6831</v>
      </c>
      <c r="C2009">
        <v>5022</v>
      </c>
      <c r="D2009" t="s">
        <v>31</v>
      </c>
      <c r="E2009">
        <v>301</v>
      </c>
      <c r="F2009" t="s">
        <v>61</v>
      </c>
      <c r="G2009" s="16">
        <v>42067</v>
      </c>
      <c r="H2009">
        <v>6164</v>
      </c>
      <c r="I2009" s="11">
        <f t="shared" si="62"/>
        <v>2015</v>
      </c>
      <c r="J2009" s="11">
        <f t="shared" si="63"/>
        <v>3</v>
      </c>
    </row>
    <row r="2010" spans="2:10" ht="15" hidden="1" x14ac:dyDescent="0.25">
      <c r="B2010">
        <v>6832</v>
      </c>
      <c r="C2010">
        <v>5051</v>
      </c>
      <c r="D2010" t="s">
        <v>28</v>
      </c>
      <c r="E2010">
        <v>301</v>
      </c>
      <c r="F2010" t="s">
        <v>61</v>
      </c>
      <c r="G2010" s="16">
        <v>42080</v>
      </c>
      <c r="H2010">
        <v>1009</v>
      </c>
      <c r="I2010" s="11">
        <f t="shared" si="62"/>
        <v>2015</v>
      </c>
      <c r="J2010" s="11">
        <f t="shared" si="63"/>
        <v>3</v>
      </c>
    </row>
    <row r="2011" spans="2:10" ht="15" hidden="1" x14ac:dyDescent="0.25">
      <c r="B2011">
        <v>6833</v>
      </c>
      <c r="C2011">
        <v>5030</v>
      </c>
      <c r="D2011" t="s">
        <v>32</v>
      </c>
      <c r="E2011">
        <v>301</v>
      </c>
      <c r="F2011" t="s">
        <v>61</v>
      </c>
      <c r="G2011" s="16">
        <v>42072</v>
      </c>
      <c r="H2011">
        <v>1219</v>
      </c>
      <c r="I2011" s="11">
        <f t="shared" si="62"/>
        <v>2015</v>
      </c>
      <c r="J2011" s="11">
        <f t="shared" si="63"/>
        <v>3</v>
      </c>
    </row>
    <row r="2012" spans="2:10" ht="15" hidden="1" x14ac:dyDescent="0.25">
      <c r="B2012">
        <v>6834</v>
      </c>
      <c r="C2012">
        <v>5055</v>
      </c>
      <c r="D2012" t="s">
        <v>25</v>
      </c>
      <c r="E2012">
        <v>301</v>
      </c>
      <c r="F2012" t="s">
        <v>61</v>
      </c>
      <c r="G2012" s="16">
        <v>42090</v>
      </c>
      <c r="H2012">
        <v>5717</v>
      </c>
      <c r="I2012" s="11">
        <f t="shared" si="62"/>
        <v>2015</v>
      </c>
      <c r="J2012" s="11">
        <f t="shared" si="63"/>
        <v>3</v>
      </c>
    </row>
    <row r="2013" spans="2:10" ht="15" hidden="1" x14ac:dyDescent="0.25">
      <c r="B2013">
        <v>6835</v>
      </c>
      <c r="C2013">
        <v>5053</v>
      </c>
      <c r="D2013" t="s">
        <v>27</v>
      </c>
      <c r="E2013">
        <v>301</v>
      </c>
      <c r="F2013" t="s">
        <v>61</v>
      </c>
      <c r="G2013" s="16">
        <v>42080</v>
      </c>
      <c r="H2013">
        <v>441</v>
      </c>
      <c r="I2013" s="11">
        <f t="shared" si="62"/>
        <v>2015</v>
      </c>
      <c r="J2013" s="11">
        <f t="shared" si="63"/>
        <v>3</v>
      </c>
    </row>
    <row r="2014" spans="2:10" ht="15" hidden="1" x14ac:dyDescent="0.25">
      <c r="B2014">
        <v>6836</v>
      </c>
      <c r="C2014">
        <v>5052</v>
      </c>
      <c r="D2014" t="s">
        <v>30</v>
      </c>
      <c r="E2014">
        <v>100</v>
      </c>
      <c r="F2014" t="s">
        <v>60</v>
      </c>
      <c r="G2014" s="16">
        <v>42084</v>
      </c>
      <c r="H2014">
        <v>3104</v>
      </c>
      <c r="I2014" s="11">
        <f t="shared" si="62"/>
        <v>2015</v>
      </c>
      <c r="J2014" s="11">
        <f t="shared" si="63"/>
        <v>3</v>
      </c>
    </row>
    <row r="2015" spans="2:10" ht="15" hidden="1" x14ac:dyDescent="0.25">
      <c r="B2015">
        <v>6837</v>
      </c>
      <c r="C2015">
        <v>5050</v>
      </c>
      <c r="D2015" t="s">
        <v>36</v>
      </c>
      <c r="E2015">
        <v>100</v>
      </c>
      <c r="F2015" t="s">
        <v>60</v>
      </c>
      <c r="G2015" s="16">
        <v>42079</v>
      </c>
      <c r="H2015">
        <v>6922</v>
      </c>
      <c r="I2015" s="11">
        <f t="shared" si="62"/>
        <v>2015</v>
      </c>
      <c r="J2015" s="11">
        <f t="shared" si="63"/>
        <v>3</v>
      </c>
    </row>
    <row r="2016" spans="2:10" ht="15" hidden="1" x14ac:dyDescent="0.25">
      <c r="B2016">
        <v>6838</v>
      </c>
      <c r="C2016">
        <v>5020</v>
      </c>
      <c r="D2016" t="s">
        <v>24</v>
      </c>
      <c r="E2016">
        <v>100</v>
      </c>
      <c r="F2016" t="s">
        <v>60</v>
      </c>
      <c r="G2016" s="16">
        <v>42070</v>
      </c>
      <c r="H2016">
        <v>184</v>
      </c>
      <c r="I2016" s="11">
        <f t="shared" si="62"/>
        <v>2015</v>
      </c>
      <c r="J2016" s="11">
        <f t="shared" si="63"/>
        <v>3</v>
      </c>
    </row>
    <row r="2017" spans="2:10" ht="15" hidden="1" x14ac:dyDescent="0.25">
      <c r="B2017">
        <v>6839</v>
      </c>
      <c r="C2017">
        <v>5054</v>
      </c>
      <c r="D2017" t="s">
        <v>35</v>
      </c>
      <c r="E2017">
        <v>100</v>
      </c>
      <c r="F2017" t="s">
        <v>60</v>
      </c>
      <c r="G2017" s="16">
        <v>42079</v>
      </c>
      <c r="H2017">
        <v>8821</v>
      </c>
      <c r="I2017" s="11">
        <f t="shared" si="62"/>
        <v>2015</v>
      </c>
      <c r="J2017" s="11">
        <f t="shared" si="63"/>
        <v>3</v>
      </c>
    </row>
    <row r="2018" spans="2:10" ht="15" hidden="1" x14ac:dyDescent="0.25">
      <c r="B2018">
        <v>6840</v>
      </c>
      <c r="C2018">
        <v>5041</v>
      </c>
      <c r="D2018" t="s">
        <v>26</v>
      </c>
      <c r="E2018">
        <v>100</v>
      </c>
      <c r="F2018" t="s">
        <v>60</v>
      </c>
      <c r="G2018" s="16">
        <v>42069</v>
      </c>
      <c r="H2018">
        <v>3703</v>
      </c>
      <c r="I2018" s="11">
        <f t="shared" si="62"/>
        <v>2015</v>
      </c>
      <c r="J2018" s="11">
        <f t="shared" si="63"/>
        <v>3</v>
      </c>
    </row>
    <row r="2019" spans="2:10" ht="15" hidden="1" x14ac:dyDescent="0.25">
      <c r="B2019">
        <v>6841</v>
      </c>
      <c r="C2019">
        <v>5040</v>
      </c>
      <c r="D2019" t="s">
        <v>34</v>
      </c>
      <c r="E2019">
        <v>100</v>
      </c>
      <c r="F2019" t="s">
        <v>60</v>
      </c>
      <c r="G2019" s="16">
        <v>42068</v>
      </c>
      <c r="H2019">
        <v>3741</v>
      </c>
      <c r="I2019" s="11">
        <f t="shared" si="62"/>
        <v>2015</v>
      </c>
      <c r="J2019" s="11">
        <f t="shared" si="63"/>
        <v>3</v>
      </c>
    </row>
    <row r="2020" spans="2:10" ht="15" hidden="1" x14ac:dyDescent="0.25">
      <c r="B2020">
        <v>6842</v>
      </c>
      <c r="C2020">
        <v>5056</v>
      </c>
      <c r="D2020" t="s">
        <v>33</v>
      </c>
      <c r="E2020">
        <v>100</v>
      </c>
      <c r="F2020" t="s">
        <v>60</v>
      </c>
      <c r="G2020" s="16">
        <v>42067</v>
      </c>
      <c r="H2020">
        <v>5107</v>
      </c>
      <c r="I2020" s="11">
        <f t="shared" si="62"/>
        <v>2015</v>
      </c>
      <c r="J2020" s="11">
        <f t="shared" si="63"/>
        <v>3</v>
      </c>
    </row>
    <row r="2021" spans="2:10" ht="15" hidden="1" x14ac:dyDescent="0.25">
      <c r="B2021">
        <v>6843</v>
      </c>
      <c r="C2021">
        <v>5021</v>
      </c>
      <c r="D2021" t="s">
        <v>29</v>
      </c>
      <c r="E2021">
        <v>100</v>
      </c>
      <c r="F2021" t="s">
        <v>60</v>
      </c>
      <c r="G2021" s="16">
        <v>42065</v>
      </c>
      <c r="H2021">
        <v>7579</v>
      </c>
      <c r="I2021" s="11">
        <f t="shared" si="62"/>
        <v>2015</v>
      </c>
      <c r="J2021" s="11">
        <f t="shared" si="63"/>
        <v>3</v>
      </c>
    </row>
    <row r="2022" spans="2:10" ht="15" hidden="1" x14ac:dyDescent="0.25">
      <c r="B2022">
        <v>6844</v>
      </c>
      <c r="C2022">
        <v>5022</v>
      </c>
      <c r="D2022" t="s">
        <v>31</v>
      </c>
      <c r="E2022">
        <v>100</v>
      </c>
      <c r="F2022" t="s">
        <v>60</v>
      </c>
      <c r="G2022" s="16">
        <v>42081</v>
      </c>
      <c r="H2022">
        <v>2962</v>
      </c>
      <c r="I2022" s="11">
        <f t="shared" si="62"/>
        <v>2015</v>
      </c>
      <c r="J2022" s="11">
        <f t="shared" si="63"/>
        <v>3</v>
      </c>
    </row>
    <row r="2023" spans="2:10" ht="15" hidden="1" x14ac:dyDescent="0.25">
      <c r="B2023">
        <v>6845</v>
      </c>
      <c r="C2023">
        <v>5051</v>
      </c>
      <c r="D2023" t="s">
        <v>28</v>
      </c>
      <c r="E2023">
        <v>100</v>
      </c>
      <c r="F2023" t="s">
        <v>60</v>
      </c>
      <c r="G2023" s="16">
        <v>42067</v>
      </c>
      <c r="H2023">
        <v>8260</v>
      </c>
      <c r="I2023" s="11">
        <f t="shared" si="62"/>
        <v>2015</v>
      </c>
      <c r="J2023" s="11">
        <f t="shared" si="63"/>
        <v>3</v>
      </c>
    </row>
    <row r="2024" spans="2:10" ht="15" hidden="1" x14ac:dyDescent="0.25">
      <c r="B2024">
        <v>6846</v>
      </c>
      <c r="C2024">
        <v>5030</v>
      </c>
      <c r="D2024" t="s">
        <v>32</v>
      </c>
      <c r="E2024">
        <v>100</v>
      </c>
      <c r="F2024" t="s">
        <v>60</v>
      </c>
      <c r="G2024" s="16">
        <v>42083</v>
      </c>
      <c r="H2024">
        <v>4855</v>
      </c>
      <c r="I2024" s="11">
        <f t="shared" si="62"/>
        <v>2015</v>
      </c>
      <c r="J2024" s="11">
        <f t="shared" si="63"/>
        <v>3</v>
      </c>
    </row>
    <row r="2025" spans="2:10" ht="15" hidden="1" x14ac:dyDescent="0.25">
      <c r="B2025">
        <v>6847</v>
      </c>
      <c r="C2025">
        <v>5055</v>
      </c>
      <c r="D2025" t="s">
        <v>25</v>
      </c>
      <c r="E2025">
        <v>100</v>
      </c>
      <c r="F2025" t="s">
        <v>60</v>
      </c>
      <c r="G2025" s="16">
        <v>42093</v>
      </c>
      <c r="H2025">
        <v>773</v>
      </c>
      <c r="I2025" s="11">
        <f t="shared" si="62"/>
        <v>2015</v>
      </c>
      <c r="J2025" s="11">
        <f t="shared" si="63"/>
        <v>3</v>
      </c>
    </row>
    <row r="2026" spans="2:10" ht="15" hidden="1" x14ac:dyDescent="0.25">
      <c r="B2026">
        <v>6848</v>
      </c>
      <c r="C2026">
        <v>5053</v>
      </c>
      <c r="D2026" t="s">
        <v>27</v>
      </c>
      <c r="E2026">
        <v>100</v>
      </c>
      <c r="F2026" t="s">
        <v>60</v>
      </c>
      <c r="G2026" s="16">
        <v>42084</v>
      </c>
      <c r="H2026">
        <v>5422</v>
      </c>
      <c r="I2026" s="11">
        <f t="shared" si="62"/>
        <v>2015</v>
      </c>
      <c r="J2026" s="11">
        <f t="shared" si="63"/>
        <v>3</v>
      </c>
    </row>
    <row r="2027" spans="2:10" ht="15" hidden="1" x14ac:dyDescent="0.25">
      <c r="B2027">
        <v>6849</v>
      </c>
      <c r="C2027">
        <v>5052</v>
      </c>
      <c r="D2027" t="s">
        <v>30</v>
      </c>
      <c r="E2027">
        <v>200</v>
      </c>
      <c r="F2027" t="s">
        <v>59</v>
      </c>
      <c r="G2027" s="16">
        <v>42086</v>
      </c>
      <c r="H2027">
        <v>213</v>
      </c>
      <c r="I2027" s="11">
        <f t="shared" si="62"/>
        <v>2015</v>
      </c>
      <c r="J2027" s="11">
        <f t="shared" si="63"/>
        <v>3</v>
      </c>
    </row>
    <row r="2028" spans="2:10" ht="15" hidden="1" x14ac:dyDescent="0.25">
      <c r="B2028">
        <v>6850</v>
      </c>
      <c r="C2028">
        <v>5050</v>
      </c>
      <c r="D2028" t="s">
        <v>36</v>
      </c>
      <c r="E2028">
        <v>200</v>
      </c>
      <c r="F2028" t="s">
        <v>59</v>
      </c>
      <c r="G2028" s="16">
        <v>42082</v>
      </c>
      <c r="H2028">
        <v>188</v>
      </c>
      <c r="I2028" s="11">
        <f t="shared" si="62"/>
        <v>2015</v>
      </c>
      <c r="J2028" s="11">
        <f t="shared" si="63"/>
        <v>3</v>
      </c>
    </row>
    <row r="2029" spans="2:10" ht="15" hidden="1" x14ac:dyDescent="0.25">
      <c r="B2029">
        <v>6851</v>
      </c>
      <c r="C2029">
        <v>5020</v>
      </c>
      <c r="D2029" t="s">
        <v>24</v>
      </c>
      <c r="E2029">
        <v>200</v>
      </c>
      <c r="F2029" t="s">
        <v>59</v>
      </c>
      <c r="G2029" s="16">
        <v>42091</v>
      </c>
      <c r="H2029">
        <v>2441</v>
      </c>
      <c r="I2029" s="11">
        <f t="shared" si="62"/>
        <v>2015</v>
      </c>
      <c r="J2029" s="11">
        <f t="shared" si="63"/>
        <v>3</v>
      </c>
    </row>
    <row r="2030" spans="2:10" ht="15" hidden="1" x14ac:dyDescent="0.25">
      <c r="B2030">
        <v>6852</v>
      </c>
      <c r="C2030">
        <v>5054</v>
      </c>
      <c r="D2030" t="s">
        <v>35</v>
      </c>
      <c r="E2030">
        <v>200</v>
      </c>
      <c r="F2030" t="s">
        <v>59</v>
      </c>
      <c r="G2030" s="16">
        <v>42091</v>
      </c>
      <c r="H2030">
        <v>7088</v>
      </c>
      <c r="I2030" s="11">
        <f t="shared" si="62"/>
        <v>2015</v>
      </c>
      <c r="J2030" s="11">
        <f t="shared" si="63"/>
        <v>3</v>
      </c>
    </row>
    <row r="2031" spans="2:10" ht="15" hidden="1" x14ac:dyDescent="0.25">
      <c r="B2031">
        <v>6853</v>
      </c>
      <c r="C2031">
        <v>5041</v>
      </c>
      <c r="D2031" t="s">
        <v>26</v>
      </c>
      <c r="E2031">
        <v>200</v>
      </c>
      <c r="F2031" t="s">
        <v>59</v>
      </c>
      <c r="G2031" s="16">
        <v>42069</v>
      </c>
      <c r="H2031">
        <v>8819</v>
      </c>
      <c r="I2031" s="11">
        <f t="shared" si="62"/>
        <v>2015</v>
      </c>
      <c r="J2031" s="11">
        <f t="shared" si="63"/>
        <v>3</v>
      </c>
    </row>
    <row r="2032" spans="2:10" ht="15" hidden="1" x14ac:dyDescent="0.25">
      <c r="B2032">
        <v>6854</v>
      </c>
      <c r="C2032">
        <v>5040</v>
      </c>
      <c r="D2032" t="s">
        <v>34</v>
      </c>
      <c r="E2032">
        <v>200</v>
      </c>
      <c r="F2032" t="s">
        <v>59</v>
      </c>
      <c r="G2032" s="16">
        <v>42064</v>
      </c>
      <c r="H2032">
        <v>7372</v>
      </c>
      <c r="I2032" s="11">
        <f t="shared" si="62"/>
        <v>2015</v>
      </c>
      <c r="J2032" s="11">
        <f t="shared" si="63"/>
        <v>3</v>
      </c>
    </row>
    <row r="2033" spans="2:10" ht="15" hidden="1" x14ac:dyDescent="0.25">
      <c r="B2033">
        <v>6855</v>
      </c>
      <c r="C2033">
        <v>5056</v>
      </c>
      <c r="D2033" t="s">
        <v>33</v>
      </c>
      <c r="E2033">
        <v>200</v>
      </c>
      <c r="F2033" t="s">
        <v>59</v>
      </c>
      <c r="G2033" s="16">
        <v>42081</v>
      </c>
      <c r="H2033">
        <v>3062</v>
      </c>
      <c r="I2033" s="11">
        <f t="shared" si="62"/>
        <v>2015</v>
      </c>
      <c r="J2033" s="11">
        <f t="shared" si="63"/>
        <v>3</v>
      </c>
    </row>
    <row r="2034" spans="2:10" ht="15" hidden="1" x14ac:dyDescent="0.25">
      <c r="B2034">
        <v>6856</v>
      </c>
      <c r="C2034">
        <v>5021</v>
      </c>
      <c r="D2034" t="s">
        <v>29</v>
      </c>
      <c r="E2034">
        <v>200</v>
      </c>
      <c r="F2034" t="s">
        <v>59</v>
      </c>
      <c r="G2034" s="16">
        <v>42072</v>
      </c>
      <c r="H2034">
        <v>6014</v>
      </c>
      <c r="I2034" s="11">
        <f t="shared" si="62"/>
        <v>2015</v>
      </c>
      <c r="J2034" s="11">
        <f t="shared" si="63"/>
        <v>3</v>
      </c>
    </row>
    <row r="2035" spans="2:10" ht="15" hidden="1" x14ac:dyDescent="0.25">
      <c r="B2035">
        <v>6857</v>
      </c>
      <c r="C2035">
        <v>5022</v>
      </c>
      <c r="D2035" t="s">
        <v>31</v>
      </c>
      <c r="E2035">
        <v>200</v>
      </c>
      <c r="F2035" t="s">
        <v>59</v>
      </c>
      <c r="G2035" s="16">
        <v>42094</v>
      </c>
      <c r="H2035">
        <v>2457</v>
      </c>
      <c r="I2035" s="11">
        <f t="shared" si="62"/>
        <v>2015</v>
      </c>
      <c r="J2035" s="11">
        <f t="shared" si="63"/>
        <v>3</v>
      </c>
    </row>
    <row r="2036" spans="2:10" ht="15" hidden="1" x14ac:dyDescent="0.25">
      <c r="B2036">
        <v>6858</v>
      </c>
      <c r="C2036">
        <v>5051</v>
      </c>
      <c r="D2036" t="s">
        <v>28</v>
      </c>
      <c r="E2036">
        <v>200</v>
      </c>
      <c r="F2036" t="s">
        <v>59</v>
      </c>
      <c r="G2036" s="16">
        <v>42080</v>
      </c>
      <c r="H2036">
        <v>6984</v>
      </c>
      <c r="I2036" s="11">
        <f t="shared" si="62"/>
        <v>2015</v>
      </c>
      <c r="J2036" s="11">
        <f t="shared" si="63"/>
        <v>3</v>
      </c>
    </row>
    <row r="2037" spans="2:10" ht="15" hidden="1" x14ac:dyDescent="0.25">
      <c r="B2037">
        <v>6859</v>
      </c>
      <c r="C2037">
        <v>5030</v>
      </c>
      <c r="D2037" t="s">
        <v>32</v>
      </c>
      <c r="E2037">
        <v>200</v>
      </c>
      <c r="F2037" t="s">
        <v>59</v>
      </c>
      <c r="G2037" s="16">
        <v>42090</v>
      </c>
      <c r="H2037">
        <v>4762</v>
      </c>
      <c r="I2037" s="11">
        <f t="shared" si="62"/>
        <v>2015</v>
      </c>
      <c r="J2037" s="11">
        <f t="shared" si="63"/>
        <v>3</v>
      </c>
    </row>
    <row r="2038" spans="2:10" ht="15" hidden="1" x14ac:dyDescent="0.25">
      <c r="B2038">
        <v>6860</v>
      </c>
      <c r="C2038">
        <v>5055</v>
      </c>
      <c r="D2038" t="s">
        <v>25</v>
      </c>
      <c r="E2038">
        <v>200</v>
      </c>
      <c r="F2038" t="s">
        <v>59</v>
      </c>
      <c r="G2038" s="16">
        <v>42090</v>
      </c>
      <c r="H2038">
        <v>8682</v>
      </c>
      <c r="I2038" s="11">
        <f t="shared" si="62"/>
        <v>2015</v>
      </c>
      <c r="J2038" s="11">
        <f t="shared" si="63"/>
        <v>3</v>
      </c>
    </row>
    <row r="2039" spans="2:10" ht="15" hidden="1" x14ac:dyDescent="0.25">
      <c r="B2039">
        <v>6861</v>
      </c>
      <c r="C2039">
        <v>5053</v>
      </c>
      <c r="D2039" t="s">
        <v>27</v>
      </c>
      <c r="E2039">
        <v>200</v>
      </c>
      <c r="F2039" t="s">
        <v>59</v>
      </c>
      <c r="G2039" s="16">
        <v>42094</v>
      </c>
      <c r="H2039">
        <v>270</v>
      </c>
      <c r="I2039" s="11">
        <f t="shared" si="62"/>
        <v>2015</v>
      </c>
      <c r="J2039" s="11">
        <f t="shared" si="63"/>
        <v>3</v>
      </c>
    </row>
    <row r="2040" spans="2:10" ht="15" hidden="1" x14ac:dyDescent="0.25">
      <c r="B2040">
        <v>6862</v>
      </c>
      <c r="C2040">
        <v>5052</v>
      </c>
      <c r="D2040" t="s">
        <v>30</v>
      </c>
      <c r="E2040">
        <v>410</v>
      </c>
      <c r="F2040" t="s">
        <v>58</v>
      </c>
      <c r="G2040" s="16">
        <v>42067</v>
      </c>
      <c r="H2040">
        <v>8546</v>
      </c>
      <c r="I2040" s="11">
        <f t="shared" si="62"/>
        <v>2015</v>
      </c>
      <c r="J2040" s="11">
        <f t="shared" si="63"/>
        <v>3</v>
      </c>
    </row>
    <row r="2041" spans="2:10" ht="15" hidden="1" x14ac:dyDescent="0.25">
      <c r="B2041">
        <v>6863</v>
      </c>
      <c r="C2041">
        <v>5050</v>
      </c>
      <c r="D2041" t="s">
        <v>36</v>
      </c>
      <c r="E2041">
        <v>410</v>
      </c>
      <c r="F2041" t="s">
        <v>58</v>
      </c>
      <c r="G2041" s="16">
        <v>42093</v>
      </c>
      <c r="H2041">
        <v>6504</v>
      </c>
      <c r="I2041" s="11">
        <f t="shared" si="62"/>
        <v>2015</v>
      </c>
      <c r="J2041" s="11">
        <f t="shared" si="63"/>
        <v>3</v>
      </c>
    </row>
    <row r="2042" spans="2:10" ht="15" hidden="1" x14ac:dyDescent="0.25">
      <c r="B2042">
        <v>6864</v>
      </c>
      <c r="C2042">
        <v>5020</v>
      </c>
      <c r="D2042" t="s">
        <v>24</v>
      </c>
      <c r="E2042">
        <v>410</v>
      </c>
      <c r="F2042" t="s">
        <v>58</v>
      </c>
      <c r="G2042" s="16">
        <v>42082</v>
      </c>
      <c r="H2042">
        <v>5594</v>
      </c>
      <c r="I2042" s="11">
        <f t="shared" si="62"/>
        <v>2015</v>
      </c>
      <c r="J2042" s="11">
        <f t="shared" si="63"/>
        <v>3</v>
      </c>
    </row>
    <row r="2043" spans="2:10" ht="15" hidden="1" x14ac:dyDescent="0.25">
      <c r="B2043">
        <v>6865</v>
      </c>
      <c r="C2043">
        <v>5054</v>
      </c>
      <c r="D2043" t="s">
        <v>35</v>
      </c>
      <c r="E2043">
        <v>410</v>
      </c>
      <c r="F2043" t="s">
        <v>58</v>
      </c>
      <c r="G2043" s="16">
        <v>42078</v>
      </c>
      <c r="H2043">
        <v>3629</v>
      </c>
      <c r="I2043" s="11">
        <f t="shared" si="62"/>
        <v>2015</v>
      </c>
      <c r="J2043" s="11">
        <f t="shared" si="63"/>
        <v>3</v>
      </c>
    </row>
    <row r="2044" spans="2:10" ht="15" hidden="1" x14ac:dyDescent="0.25">
      <c r="B2044">
        <v>6866</v>
      </c>
      <c r="C2044">
        <v>5041</v>
      </c>
      <c r="D2044" t="s">
        <v>26</v>
      </c>
      <c r="E2044">
        <v>410</v>
      </c>
      <c r="F2044" t="s">
        <v>58</v>
      </c>
      <c r="G2044" s="16">
        <v>42090</v>
      </c>
      <c r="H2044">
        <v>6219</v>
      </c>
      <c r="I2044" s="11">
        <f t="shared" si="62"/>
        <v>2015</v>
      </c>
      <c r="J2044" s="11">
        <f t="shared" si="63"/>
        <v>3</v>
      </c>
    </row>
    <row r="2045" spans="2:10" ht="15" hidden="1" x14ac:dyDescent="0.25">
      <c r="B2045">
        <v>6867</v>
      </c>
      <c r="C2045">
        <v>5040</v>
      </c>
      <c r="D2045" t="s">
        <v>34</v>
      </c>
      <c r="E2045">
        <v>410</v>
      </c>
      <c r="F2045" t="s">
        <v>58</v>
      </c>
      <c r="G2045" s="16">
        <v>42094</v>
      </c>
      <c r="H2045">
        <v>5165</v>
      </c>
      <c r="I2045" s="11">
        <f t="shared" si="62"/>
        <v>2015</v>
      </c>
      <c r="J2045" s="11">
        <f t="shared" si="63"/>
        <v>3</v>
      </c>
    </row>
    <row r="2046" spans="2:10" ht="15" hidden="1" x14ac:dyDescent="0.25">
      <c r="B2046">
        <v>6868</v>
      </c>
      <c r="C2046">
        <v>5056</v>
      </c>
      <c r="D2046" t="s">
        <v>33</v>
      </c>
      <c r="E2046">
        <v>410</v>
      </c>
      <c r="F2046" t="s">
        <v>58</v>
      </c>
      <c r="G2046" s="16">
        <v>42076</v>
      </c>
      <c r="H2046">
        <v>5290</v>
      </c>
      <c r="I2046" s="11">
        <f t="shared" si="62"/>
        <v>2015</v>
      </c>
      <c r="J2046" s="11">
        <f t="shared" si="63"/>
        <v>3</v>
      </c>
    </row>
    <row r="2047" spans="2:10" ht="15" hidden="1" x14ac:dyDescent="0.25">
      <c r="B2047">
        <v>6869</v>
      </c>
      <c r="C2047">
        <v>5021</v>
      </c>
      <c r="D2047" t="s">
        <v>29</v>
      </c>
      <c r="E2047">
        <v>410</v>
      </c>
      <c r="F2047" t="s">
        <v>58</v>
      </c>
      <c r="G2047" s="16">
        <v>42089</v>
      </c>
      <c r="H2047">
        <v>6792</v>
      </c>
      <c r="I2047" s="11">
        <f t="shared" si="62"/>
        <v>2015</v>
      </c>
      <c r="J2047" s="11">
        <f t="shared" si="63"/>
        <v>3</v>
      </c>
    </row>
    <row r="2048" spans="2:10" ht="15" hidden="1" x14ac:dyDescent="0.25">
      <c r="B2048">
        <v>6870</v>
      </c>
      <c r="C2048">
        <v>5022</v>
      </c>
      <c r="D2048" t="s">
        <v>31</v>
      </c>
      <c r="E2048">
        <v>410</v>
      </c>
      <c r="F2048" t="s">
        <v>58</v>
      </c>
      <c r="G2048" s="16">
        <v>42064</v>
      </c>
      <c r="H2048">
        <v>6663</v>
      </c>
      <c r="I2048" s="11">
        <f t="shared" si="62"/>
        <v>2015</v>
      </c>
      <c r="J2048" s="11">
        <f t="shared" si="63"/>
        <v>3</v>
      </c>
    </row>
    <row r="2049" spans="2:10" ht="15" hidden="1" x14ac:dyDescent="0.25">
      <c r="B2049">
        <v>6871</v>
      </c>
      <c r="C2049">
        <v>5051</v>
      </c>
      <c r="D2049" t="s">
        <v>28</v>
      </c>
      <c r="E2049">
        <v>410</v>
      </c>
      <c r="F2049" t="s">
        <v>58</v>
      </c>
      <c r="G2049" s="16">
        <v>42064</v>
      </c>
      <c r="H2049">
        <v>6757</v>
      </c>
      <c r="I2049" s="11">
        <f t="shared" si="62"/>
        <v>2015</v>
      </c>
      <c r="J2049" s="11">
        <f t="shared" si="63"/>
        <v>3</v>
      </c>
    </row>
    <row r="2050" spans="2:10" ht="15" hidden="1" x14ac:dyDescent="0.25">
      <c r="B2050">
        <v>6872</v>
      </c>
      <c r="C2050">
        <v>5030</v>
      </c>
      <c r="D2050" t="s">
        <v>32</v>
      </c>
      <c r="E2050">
        <v>410</v>
      </c>
      <c r="F2050" t="s">
        <v>58</v>
      </c>
      <c r="G2050" s="16">
        <v>42080</v>
      </c>
      <c r="H2050">
        <v>4809</v>
      </c>
      <c r="I2050" s="11">
        <f t="shared" si="62"/>
        <v>2015</v>
      </c>
      <c r="J2050" s="11">
        <f t="shared" si="63"/>
        <v>3</v>
      </c>
    </row>
    <row r="2051" spans="2:10" ht="15" hidden="1" x14ac:dyDescent="0.25">
      <c r="B2051">
        <v>6873</v>
      </c>
      <c r="C2051">
        <v>5055</v>
      </c>
      <c r="D2051" t="s">
        <v>25</v>
      </c>
      <c r="E2051">
        <v>410</v>
      </c>
      <c r="F2051" t="s">
        <v>58</v>
      </c>
      <c r="G2051" s="16">
        <v>42088</v>
      </c>
      <c r="H2051">
        <v>6796</v>
      </c>
      <c r="I2051" s="11">
        <f t="shared" si="62"/>
        <v>2015</v>
      </c>
      <c r="J2051" s="11">
        <f t="shared" si="63"/>
        <v>3</v>
      </c>
    </row>
    <row r="2052" spans="2:10" ht="15" hidden="1" x14ac:dyDescent="0.25">
      <c r="B2052">
        <v>6874</v>
      </c>
      <c r="C2052">
        <v>5053</v>
      </c>
      <c r="D2052" t="s">
        <v>27</v>
      </c>
      <c r="E2052">
        <v>410</v>
      </c>
      <c r="F2052" t="s">
        <v>58</v>
      </c>
      <c r="G2052" s="16">
        <v>42064</v>
      </c>
      <c r="H2052">
        <v>6449</v>
      </c>
      <c r="I2052" s="11">
        <f t="shared" si="62"/>
        <v>2015</v>
      </c>
      <c r="J2052" s="11">
        <f t="shared" si="63"/>
        <v>3</v>
      </c>
    </row>
    <row r="2053" spans="2:10" ht="15" hidden="1" x14ac:dyDescent="0.25">
      <c r="B2053">
        <v>6875</v>
      </c>
      <c r="C2053">
        <v>5052</v>
      </c>
      <c r="D2053" t="s">
        <v>30</v>
      </c>
      <c r="E2053">
        <v>420</v>
      </c>
      <c r="F2053" t="s">
        <v>57</v>
      </c>
      <c r="G2053" s="16">
        <v>42083</v>
      </c>
      <c r="H2053">
        <v>7252</v>
      </c>
      <c r="I2053" s="11">
        <f t="shared" si="62"/>
        <v>2015</v>
      </c>
      <c r="J2053" s="11">
        <f t="shared" si="63"/>
        <v>3</v>
      </c>
    </row>
    <row r="2054" spans="2:10" ht="15" hidden="1" x14ac:dyDescent="0.25">
      <c r="B2054">
        <v>6876</v>
      </c>
      <c r="C2054">
        <v>5050</v>
      </c>
      <c r="D2054" t="s">
        <v>36</v>
      </c>
      <c r="E2054">
        <v>420</v>
      </c>
      <c r="F2054" t="s">
        <v>57</v>
      </c>
      <c r="G2054" s="16">
        <v>42074</v>
      </c>
      <c r="H2054">
        <v>663</v>
      </c>
      <c r="I2054" s="11">
        <f t="shared" si="62"/>
        <v>2015</v>
      </c>
      <c r="J2054" s="11">
        <f t="shared" si="63"/>
        <v>3</v>
      </c>
    </row>
    <row r="2055" spans="2:10" ht="15" hidden="1" x14ac:dyDescent="0.25">
      <c r="B2055">
        <v>6877</v>
      </c>
      <c r="C2055">
        <v>5020</v>
      </c>
      <c r="D2055" t="s">
        <v>24</v>
      </c>
      <c r="E2055">
        <v>420</v>
      </c>
      <c r="F2055" t="s">
        <v>57</v>
      </c>
      <c r="G2055" s="16">
        <v>42070</v>
      </c>
      <c r="H2055">
        <v>1335</v>
      </c>
      <c r="I2055" s="11">
        <f t="shared" si="62"/>
        <v>2015</v>
      </c>
      <c r="J2055" s="11">
        <f t="shared" si="63"/>
        <v>3</v>
      </c>
    </row>
    <row r="2056" spans="2:10" ht="15" hidden="1" x14ac:dyDescent="0.25">
      <c r="B2056">
        <v>6878</v>
      </c>
      <c r="C2056">
        <v>5054</v>
      </c>
      <c r="D2056" t="s">
        <v>35</v>
      </c>
      <c r="E2056">
        <v>420</v>
      </c>
      <c r="F2056" t="s">
        <v>57</v>
      </c>
      <c r="G2056" s="16">
        <v>42087</v>
      </c>
      <c r="H2056">
        <v>7962</v>
      </c>
      <c r="I2056" s="11">
        <f t="shared" si="62"/>
        <v>2015</v>
      </c>
      <c r="J2056" s="11">
        <f t="shared" si="63"/>
        <v>3</v>
      </c>
    </row>
    <row r="2057" spans="2:10" ht="15" hidden="1" x14ac:dyDescent="0.25">
      <c r="B2057">
        <v>6879</v>
      </c>
      <c r="C2057">
        <v>5041</v>
      </c>
      <c r="D2057" t="s">
        <v>26</v>
      </c>
      <c r="E2057">
        <v>420</v>
      </c>
      <c r="F2057" t="s">
        <v>57</v>
      </c>
      <c r="G2057" s="16">
        <v>42088</v>
      </c>
      <c r="H2057">
        <v>4679</v>
      </c>
      <c r="I2057" s="11">
        <f t="shared" si="62"/>
        <v>2015</v>
      </c>
      <c r="J2057" s="11">
        <f t="shared" si="63"/>
        <v>3</v>
      </c>
    </row>
    <row r="2058" spans="2:10" ht="15" hidden="1" x14ac:dyDescent="0.25">
      <c r="B2058">
        <v>6880</v>
      </c>
      <c r="C2058">
        <v>5040</v>
      </c>
      <c r="D2058" t="s">
        <v>34</v>
      </c>
      <c r="E2058">
        <v>420</v>
      </c>
      <c r="F2058" t="s">
        <v>57</v>
      </c>
      <c r="G2058" s="16">
        <v>42069</v>
      </c>
      <c r="H2058">
        <v>3779</v>
      </c>
      <c r="I2058" s="11">
        <f t="shared" si="62"/>
        <v>2015</v>
      </c>
      <c r="J2058" s="11">
        <f t="shared" si="63"/>
        <v>3</v>
      </c>
    </row>
    <row r="2059" spans="2:10" ht="15" hidden="1" x14ac:dyDescent="0.25">
      <c r="B2059">
        <v>6881</v>
      </c>
      <c r="C2059">
        <v>5056</v>
      </c>
      <c r="D2059" t="s">
        <v>33</v>
      </c>
      <c r="E2059">
        <v>420</v>
      </c>
      <c r="F2059" t="s">
        <v>57</v>
      </c>
      <c r="G2059" s="16">
        <v>42088</v>
      </c>
      <c r="H2059">
        <v>2932</v>
      </c>
      <c r="I2059" s="11">
        <f t="shared" si="62"/>
        <v>2015</v>
      </c>
      <c r="J2059" s="11">
        <f t="shared" si="63"/>
        <v>3</v>
      </c>
    </row>
    <row r="2060" spans="2:10" ht="15" hidden="1" x14ac:dyDescent="0.25">
      <c r="B2060">
        <v>6882</v>
      </c>
      <c r="C2060">
        <v>5021</v>
      </c>
      <c r="D2060" t="s">
        <v>29</v>
      </c>
      <c r="E2060">
        <v>420</v>
      </c>
      <c r="F2060" t="s">
        <v>57</v>
      </c>
      <c r="G2060" s="16">
        <v>42088</v>
      </c>
      <c r="H2060">
        <v>1785</v>
      </c>
      <c r="I2060" s="11">
        <f t="shared" ref="I2060:I2123" si="64">YEAR(G2060)</f>
        <v>2015</v>
      </c>
      <c r="J2060" s="11">
        <f t="shared" ref="J2060:J2123" si="65">MONTH(G2060)</f>
        <v>3</v>
      </c>
    </row>
    <row r="2061" spans="2:10" ht="15" hidden="1" x14ac:dyDescent="0.25">
      <c r="B2061">
        <v>6883</v>
      </c>
      <c r="C2061">
        <v>5022</v>
      </c>
      <c r="D2061" t="s">
        <v>31</v>
      </c>
      <c r="E2061">
        <v>420</v>
      </c>
      <c r="F2061" t="s">
        <v>57</v>
      </c>
      <c r="G2061" s="16">
        <v>42067</v>
      </c>
      <c r="H2061">
        <v>2742</v>
      </c>
      <c r="I2061" s="11">
        <f t="shared" si="64"/>
        <v>2015</v>
      </c>
      <c r="J2061" s="11">
        <f t="shared" si="65"/>
        <v>3</v>
      </c>
    </row>
    <row r="2062" spans="2:10" ht="15" hidden="1" x14ac:dyDescent="0.25">
      <c r="B2062">
        <v>6884</v>
      </c>
      <c r="C2062">
        <v>5051</v>
      </c>
      <c r="D2062" t="s">
        <v>28</v>
      </c>
      <c r="E2062">
        <v>420</v>
      </c>
      <c r="F2062" t="s">
        <v>57</v>
      </c>
      <c r="G2062" s="16">
        <v>42093</v>
      </c>
      <c r="H2062">
        <v>1018</v>
      </c>
      <c r="I2062" s="11">
        <f t="shared" si="64"/>
        <v>2015</v>
      </c>
      <c r="J2062" s="11">
        <f t="shared" si="65"/>
        <v>3</v>
      </c>
    </row>
    <row r="2063" spans="2:10" ht="15" hidden="1" x14ac:dyDescent="0.25">
      <c r="B2063">
        <v>6885</v>
      </c>
      <c r="C2063">
        <v>5030</v>
      </c>
      <c r="D2063" t="s">
        <v>32</v>
      </c>
      <c r="E2063">
        <v>420</v>
      </c>
      <c r="F2063" t="s">
        <v>57</v>
      </c>
      <c r="G2063" s="16">
        <v>42088</v>
      </c>
      <c r="H2063">
        <v>827</v>
      </c>
      <c r="I2063" s="11">
        <f t="shared" si="64"/>
        <v>2015</v>
      </c>
      <c r="J2063" s="11">
        <f t="shared" si="65"/>
        <v>3</v>
      </c>
    </row>
    <row r="2064" spans="2:10" ht="15" hidden="1" x14ac:dyDescent="0.25">
      <c r="B2064">
        <v>6886</v>
      </c>
      <c r="C2064">
        <v>5055</v>
      </c>
      <c r="D2064" t="s">
        <v>25</v>
      </c>
      <c r="E2064">
        <v>420</v>
      </c>
      <c r="F2064" t="s">
        <v>57</v>
      </c>
      <c r="G2064" s="16">
        <v>42065</v>
      </c>
      <c r="H2064">
        <v>5080</v>
      </c>
      <c r="I2064" s="11">
        <f t="shared" si="64"/>
        <v>2015</v>
      </c>
      <c r="J2064" s="11">
        <f t="shared" si="65"/>
        <v>3</v>
      </c>
    </row>
    <row r="2065" spans="2:10" ht="15" hidden="1" x14ac:dyDescent="0.25">
      <c r="B2065">
        <v>6887</v>
      </c>
      <c r="C2065">
        <v>5053</v>
      </c>
      <c r="D2065" t="s">
        <v>27</v>
      </c>
      <c r="E2065">
        <v>420</v>
      </c>
      <c r="F2065" t="s">
        <v>57</v>
      </c>
      <c r="G2065" s="16">
        <v>42064</v>
      </c>
      <c r="H2065">
        <v>5360</v>
      </c>
      <c r="I2065" s="11">
        <f t="shared" si="64"/>
        <v>2015</v>
      </c>
      <c r="J2065" s="11">
        <f t="shared" si="65"/>
        <v>3</v>
      </c>
    </row>
    <row r="2066" spans="2:10" ht="15" hidden="1" x14ac:dyDescent="0.25">
      <c r="B2066">
        <v>6888</v>
      </c>
      <c r="C2066">
        <v>5052</v>
      </c>
      <c r="D2066" t="s">
        <v>30</v>
      </c>
      <c r="E2066">
        <v>101</v>
      </c>
      <c r="F2066" t="s">
        <v>56</v>
      </c>
      <c r="G2066" s="16">
        <v>42070</v>
      </c>
      <c r="H2066">
        <v>2846</v>
      </c>
      <c r="I2066" s="11">
        <f t="shared" si="64"/>
        <v>2015</v>
      </c>
      <c r="J2066" s="11">
        <f t="shared" si="65"/>
        <v>3</v>
      </c>
    </row>
    <row r="2067" spans="2:10" ht="15" hidden="1" x14ac:dyDescent="0.25">
      <c r="B2067">
        <v>6889</v>
      </c>
      <c r="C2067">
        <v>5050</v>
      </c>
      <c r="D2067" t="s">
        <v>36</v>
      </c>
      <c r="E2067">
        <v>101</v>
      </c>
      <c r="F2067" t="s">
        <v>56</v>
      </c>
      <c r="G2067" s="16">
        <v>42084</v>
      </c>
      <c r="H2067">
        <v>3733</v>
      </c>
      <c r="I2067" s="11">
        <f t="shared" si="64"/>
        <v>2015</v>
      </c>
      <c r="J2067" s="11">
        <f t="shared" si="65"/>
        <v>3</v>
      </c>
    </row>
    <row r="2068" spans="2:10" ht="15" hidden="1" x14ac:dyDescent="0.25">
      <c r="B2068">
        <v>6890</v>
      </c>
      <c r="C2068">
        <v>5020</v>
      </c>
      <c r="D2068" t="s">
        <v>24</v>
      </c>
      <c r="E2068">
        <v>101</v>
      </c>
      <c r="F2068" t="s">
        <v>56</v>
      </c>
      <c r="G2068" s="16">
        <v>42087</v>
      </c>
      <c r="H2068">
        <v>6418</v>
      </c>
      <c r="I2068" s="11">
        <f t="shared" si="64"/>
        <v>2015</v>
      </c>
      <c r="J2068" s="11">
        <f t="shared" si="65"/>
        <v>3</v>
      </c>
    </row>
    <row r="2069" spans="2:10" ht="15" hidden="1" x14ac:dyDescent="0.25">
      <c r="B2069">
        <v>6891</v>
      </c>
      <c r="C2069">
        <v>5054</v>
      </c>
      <c r="D2069" t="s">
        <v>35</v>
      </c>
      <c r="E2069">
        <v>101</v>
      </c>
      <c r="F2069" t="s">
        <v>56</v>
      </c>
      <c r="G2069" s="16">
        <v>42092</v>
      </c>
      <c r="H2069">
        <v>5908</v>
      </c>
      <c r="I2069" s="11">
        <f t="shared" si="64"/>
        <v>2015</v>
      </c>
      <c r="J2069" s="11">
        <f t="shared" si="65"/>
        <v>3</v>
      </c>
    </row>
    <row r="2070" spans="2:10" ht="15" hidden="1" x14ac:dyDescent="0.25">
      <c r="B2070">
        <v>6892</v>
      </c>
      <c r="C2070">
        <v>5041</v>
      </c>
      <c r="D2070" t="s">
        <v>26</v>
      </c>
      <c r="E2070">
        <v>101</v>
      </c>
      <c r="F2070" t="s">
        <v>56</v>
      </c>
      <c r="G2070" s="16">
        <v>42068</v>
      </c>
      <c r="H2070">
        <v>3739</v>
      </c>
      <c r="I2070" s="11">
        <f t="shared" si="64"/>
        <v>2015</v>
      </c>
      <c r="J2070" s="11">
        <f t="shared" si="65"/>
        <v>3</v>
      </c>
    </row>
    <row r="2071" spans="2:10" ht="15" hidden="1" x14ac:dyDescent="0.25">
      <c r="B2071">
        <v>6893</v>
      </c>
      <c r="C2071">
        <v>5040</v>
      </c>
      <c r="D2071" t="s">
        <v>34</v>
      </c>
      <c r="E2071">
        <v>101</v>
      </c>
      <c r="F2071" t="s">
        <v>56</v>
      </c>
      <c r="G2071" s="16">
        <v>42090</v>
      </c>
      <c r="H2071">
        <v>8802</v>
      </c>
      <c r="I2071" s="11">
        <f t="shared" si="64"/>
        <v>2015</v>
      </c>
      <c r="J2071" s="11">
        <f t="shared" si="65"/>
        <v>3</v>
      </c>
    </row>
    <row r="2072" spans="2:10" ht="15" hidden="1" x14ac:dyDescent="0.25">
      <c r="B2072">
        <v>6894</v>
      </c>
      <c r="C2072">
        <v>5056</v>
      </c>
      <c r="D2072" t="s">
        <v>33</v>
      </c>
      <c r="E2072">
        <v>101</v>
      </c>
      <c r="F2072" t="s">
        <v>56</v>
      </c>
      <c r="G2072" s="16">
        <v>42091</v>
      </c>
      <c r="H2072">
        <v>754</v>
      </c>
      <c r="I2072" s="11">
        <f t="shared" si="64"/>
        <v>2015</v>
      </c>
      <c r="J2072" s="11">
        <f t="shared" si="65"/>
        <v>3</v>
      </c>
    </row>
    <row r="2073" spans="2:10" ht="15" hidden="1" x14ac:dyDescent="0.25">
      <c r="B2073">
        <v>6895</v>
      </c>
      <c r="C2073">
        <v>5021</v>
      </c>
      <c r="D2073" t="s">
        <v>29</v>
      </c>
      <c r="E2073">
        <v>101</v>
      </c>
      <c r="F2073" t="s">
        <v>56</v>
      </c>
      <c r="G2073" s="16">
        <v>42077</v>
      </c>
      <c r="H2073">
        <v>4999</v>
      </c>
      <c r="I2073" s="11">
        <f t="shared" si="64"/>
        <v>2015</v>
      </c>
      <c r="J2073" s="11">
        <f t="shared" si="65"/>
        <v>3</v>
      </c>
    </row>
    <row r="2074" spans="2:10" ht="15" hidden="1" x14ac:dyDescent="0.25">
      <c r="B2074">
        <v>6896</v>
      </c>
      <c r="C2074">
        <v>5022</v>
      </c>
      <c r="D2074" t="s">
        <v>31</v>
      </c>
      <c r="E2074">
        <v>101</v>
      </c>
      <c r="F2074" t="s">
        <v>56</v>
      </c>
      <c r="G2074" s="16">
        <v>42082</v>
      </c>
      <c r="H2074">
        <v>4470</v>
      </c>
      <c r="I2074" s="11">
        <f t="shared" si="64"/>
        <v>2015</v>
      </c>
      <c r="J2074" s="11">
        <f t="shared" si="65"/>
        <v>3</v>
      </c>
    </row>
    <row r="2075" spans="2:10" ht="15" hidden="1" x14ac:dyDescent="0.25">
      <c r="B2075">
        <v>6897</v>
      </c>
      <c r="C2075">
        <v>5051</v>
      </c>
      <c r="D2075" t="s">
        <v>28</v>
      </c>
      <c r="E2075">
        <v>101</v>
      </c>
      <c r="F2075" t="s">
        <v>56</v>
      </c>
      <c r="G2075" s="16">
        <v>42093</v>
      </c>
      <c r="H2075">
        <v>5276</v>
      </c>
      <c r="I2075" s="11">
        <f t="shared" si="64"/>
        <v>2015</v>
      </c>
      <c r="J2075" s="11">
        <f t="shared" si="65"/>
        <v>3</v>
      </c>
    </row>
    <row r="2076" spans="2:10" ht="15" hidden="1" x14ac:dyDescent="0.25">
      <c r="B2076">
        <v>6898</v>
      </c>
      <c r="C2076">
        <v>5030</v>
      </c>
      <c r="D2076" t="s">
        <v>32</v>
      </c>
      <c r="E2076">
        <v>101</v>
      </c>
      <c r="F2076" t="s">
        <v>56</v>
      </c>
      <c r="G2076" s="16">
        <v>42067</v>
      </c>
      <c r="H2076">
        <v>5350</v>
      </c>
      <c r="I2076" s="11">
        <f t="shared" si="64"/>
        <v>2015</v>
      </c>
      <c r="J2076" s="11">
        <f t="shared" si="65"/>
        <v>3</v>
      </c>
    </row>
    <row r="2077" spans="2:10" ht="15" hidden="1" x14ac:dyDescent="0.25">
      <c r="B2077">
        <v>6899</v>
      </c>
      <c r="C2077">
        <v>5055</v>
      </c>
      <c r="D2077" t="s">
        <v>25</v>
      </c>
      <c r="E2077">
        <v>101</v>
      </c>
      <c r="F2077" t="s">
        <v>56</v>
      </c>
      <c r="G2077" s="16">
        <v>42089</v>
      </c>
      <c r="H2077">
        <v>2071</v>
      </c>
      <c r="I2077" s="11">
        <f t="shared" si="64"/>
        <v>2015</v>
      </c>
      <c r="J2077" s="11">
        <f t="shared" si="65"/>
        <v>3</v>
      </c>
    </row>
    <row r="2078" spans="2:10" ht="15" hidden="1" x14ac:dyDescent="0.25">
      <c r="B2078">
        <v>6900</v>
      </c>
      <c r="C2078">
        <v>5053</v>
      </c>
      <c r="D2078" t="s">
        <v>27</v>
      </c>
      <c r="E2078">
        <v>101</v>
      </c>
      <c r="F2078" t="s">
        <v>56</v>
      </c>
      <c r="G2078" s="16">
        <v>42064</v>
      </c>
      <c r="H2078">
        <v>5352</v>
      </c>
      <c r="I2078" s="11">
        <f t="shared" si="64"/>
        <v>2015</v>
      </c>
      <c r="J2078" s="11">
        <f t="shared" si="65"/>
        <v>3</v>
      </c>
    </row>
    <row r="2079" spans="2:10" ht="15" hidden="1" x14ac:dyDescent="0.25">
      <c r="B2079">
        <v>6901</v>
      </c>
      <c r="C2079">
        <v>5052</v>
      </c>
      <c r="D2079" t="s">
        <v>30</v>
      </c>
      <c r="E2079">
        <v>400</v>
      </c>
      <c r="F2079" t="s">
        <v>49</v>
      </c>
      <c r="G2079" s="16">
        <v>42087</v>
      </c>
      <c r="H2079">
        <v>3146</v>
      </c>
      <c r="I2079" s="11">
        <f t="shared" si="64"/>
        <v>2015</v>
      </c>
      <c r="J2079" s="11">
        <f t="shared" si="65"/>
        <v>3</v>
      </c>
    </row>
    <row r="2080" spans="2:10" ht="15" hidden="1" x14ac:dyDescent="0.25">
      <c r="B2080">
        <v>6902</v>
      </c>
      <c r="C2080">
        <v>5050</v>
      </c>
      <c r="D2080" t="s">
        <v>36</v>
      </c>
      <c r="E2080">
        <v>400</v>
      </c>
      <c r="F2080" t="s">
        <v>49</v>
      </c>
      <c r="G2080" s="16">
        <v>42070</v>
      </c>
      <c r="H2080">
        <v>124</v>
      </c>
      <c r="I2080" s="11">
        <f t="shared" si="64"/>
        <v>2015</v>
      </c>
      <c r="J2080" s="11">
        <f t="shared" si="65"/>
        <v>3</v>
      </c>
    </row>
    <row r="2081" spans="2:10" ht="15" hidden="1" x14ac:dyDescent="0.25">
      <c r="B2081">
        <v>6903</v>
      </c>
      <c r="C2081">
        <v>5020</v>
      </c>
      <c r="D2081" t="s">
        <v>24</v>
      </c>
      <c r="E2081">
        <v>400</v>
      </c>
      <c r="F2081" t="s">
        <v>49</v>
      </c>
      <c r="G2081" s="16">
        <v>42090</v>
      </c>
      <c r="H2081">
        <v>7986</v>
      </c>
      <c r="I2081" s="11">
        <f t="shared" si="64"/>
        <v>2015</v>
      </c>
      <c r="J2081" s="11">
        <f t="shared" si="65"/>
        <v>3</v>
      </c>
    </row>
    <row r="2082" spans="2:10" ht="15" hidden="1" x14ac:dyDescent="0.25">
      <c r="B2082">
        <v>6904</v>
      </c>
      <c r="C2082">
        <v>5054</v>
      </c>
      <c r="D2082" t="s">
        <v>35</v>
      </c>
      <c r="E2082">
        <v>400</v>
      </c>
      <c r="F2082" t="s">
        <v>49</v>
      </c>
      <c r="G2082" s="16">
        <v>42086</v>
      </c>
      <c r="H2082">
        <v>166</v>
      </c>
      <c r="I2082" s="11">
        <f t="shared" si="64"/>
        <v>2015</v>
      </c>
      <c r="J2082" s="11">
        <f t="shared" si="65"/>
        <v>3</v>
      </c>
    </row>
    <row r="2083" spans="2:10" ht="15" hidden="1" x14ac:dyDescent="0.25">
      <c r="B2083">
        <v>6905</v>
      </c>
      <c r="C2083">
        <v>5041</v>
      </c>
      <c r="D2083" t="s">
        <v>26</v>
      </c>
      <c r="E2083">
        <v>400</v>
      </c>
      <c r="F2083" t="s">
        <v>49</v>
      </c>
      <c r="G2083" s="16">
        <v>42067</v>
      </c>
      <c r="H2083">
        <v>2823</v>
      </c>
      <c r="I2083" s="11">
        <f t="shared" si="64"/>
        <v>2015</v>
      </c>
      <c r="J2083" s="11">
        <f t="shared" si="65"/>
        <v>3</v>
      </c>
    </row>
    <row r="2084" spans="2:10" ht="15" hidden="1" x14ac:dyDescent="0.25">
      <c r="B2084">
        <v>6906</v>
      </c>
      <c r="C2084">
        <v>5040</v>
      </c>
      <c r="D2084" t="s">
        <v>34</v>
      </c>
      <c r="E2084">
        <v>400</v>
      </c>
      <c r="F2084" t="s">
        <v>49</v>
      </c>
      <c r="G2084" s="16">
        <v>42088</v>
      </c>
      <c r="H2084">
        <v>6467</v>
      </c>
      <c r="I2084" s="11">
        <f t="shared" si="64"/>
        <v>2015</v>
      </c>
      <c r="J2084" s="11">
        <f t="shared" si="65"/>
        <v>3</v>
      </c>
    </row>
    <row r="2085" spans="2:10" ht="15" hidden="1" x14ac:dyDescent="0.25">
      <c r="B2085">
        <v>6907</v>
      </c>
      <c r="C2085">
        <v>5056</v>
      </c>
      <c r="D2085" t="s">
        <v>33</v>
      </c>
      <c r="E2085">
        <v>400</v>
      </c>
      <c r="F2085" t="s">
        <v>49</v>
      </c>
      <c r="G2085" s="16">
        <v>42086</v>
      </c>
      <c r="H2085">
        <v>3360</v>
      </c>
      <c r="I2085" s="11">
        <f t="shared" si="64"/>
        <v>2015</v>
      </c>
      <c r="J2085" s="11">
        <f t="shared" si="65"/>
        <v>3</v>
      </c>
    </row>
    <row r="2086" spans="2:10" ht="15" hidden="1" x14ac:dyDescent="0.25">
      <c r="B2086">
        <v>6908</v>
      </c>
      <c r="C2086">
        <v>5021</v>
      </c>
      <c r="D2086" t="s">
        <v>29</v>
      </c>
      <c r="E2086">
        <v>400</v>
      </c>
      <c r="F2086" t="s">
        <v>49</v>
      </c>
      <c r="G2086" s="16">
        <v>42090</v>
      </c>
      <c r="H2086">
        <v>5524</v>
      </c>
      <c r="I2086" s="11">
        <f t="shared" si="64"/>
        <v>2015</v>
      </c>
      <c r="J2086" s="11">
        <f t="shared" si="65"/>
        <v>3</v>
      </c>
    </row>
    <row r="2087" spans="2:10" ht="15" hidden="1" x14ac:dyDescent="0.25">
      <c r="B2087">
        <v>6909</v>
      </c>
      <c r="C2087">
        <v>5022</v>
      </c>
      <c r="D2087" t="s">
        <v>31</v>
      </c>
      <c r="E2087">
        <v>400</v>
      </c>
      <c r="F2087" t="s">
        <v>49</v>
      </c>
      <c r="G2087" s="16">
        <v>42076</v>
      </c>
      <c r="H2087">
        <v>8398</v>
      </c>
      <c r="I2087" s="11">
        <f t="shared" si="64"/>
        <v>2015</v>
      </c>
      <c r="J2087" s="11">
        <f t="shared" si="65"/>
        <v>3</v>
      </c>
    </row>
    <row r="2088" spans="2:10" ht="15" hidden="1" x14ac:dyDescent="0.25">
      <c r="B2088">
        <v>6910</v>
      </c>
      <c r="C2088">
        <v>5051</v>
      </c>
      <c r="D2088" t="s">
        <v>28</v>
      </c>
      <c r="E2088">
        <v>400</v>
      </c>
      <c r="F2088" t="s">
        <v>49</v>
      </c>
      <c r="G2088" s="16">
        <v>42074</v>
      </c>
      <c r="H2088">
        <v>4918</v>
      </c>
      <c r="I2088" s="11">
        <f t="shared" si="64"/>
        <v>2015</v>
      </c>
      <c r="J2088" s="11">
        <f t="shared" si="65"/>
        <v>3</v>
      </c>
    </row>
    <row r="2089" spans="2:10" ht="15" hidden="1" x14ac:dyDescent="0.25">
      <c r="B2089">
        <v>6911</v>
      </c>
      <c r="C2089">
        <v>5030</v>
      </c>
      <c r="D2089" t="s">
        <v>32</v>
      </c>
      <c r="E2089">
        <v>400</v>
      </c>
      <c r="F2089" t="s">
        <v>49</v>
      </c>
      <c r="G2089" s="16">
        <v>42070</v>
      </c>
      <c r="H2089">
        <v>3580</v>
      </c>
      <c r="I2089" s="11">
        <f t="shared" si="64"/>
        <v>2015</v>
      </c>
      <c r="J2089" s="11">
        <f t="shared" si="65"/>
        <v>3</v>
      </c>
    </row>
    <row r="2090" spans="2:10" ht="15" hidden="1" x14ac:dyDescent="0.25">
      <c r="B2090">
        <v>6912</v>
      </c>
      <c r="C2090">
        <v>5055</v>
      </c>
      <c r="D2090" t="s">
        <v>25</v>
      </c>
      <c r="E2090">
        <v>400</v>
      </c>
      <c r="F2090" t="s">
        <v>49</v>
      </c>
      <c r="G2090" s="16">
        <v>42085</v>
      </c>
      <c r="H2090">
        <v>5977</v>
      </c>
      <c r="I2090" s="11">
        <f t="shared" si="64"/>
        <v>2015</v>
      </c>
      <c r="J2090" s="11">
        <f t="shared" si="65"/>
        <v>3</v>
      </c>
    </row>
    <row r="2091" spans="2:10" ht="15" hidden="1" x14ac:dyDescent="0.25">
      <c r="B2091">
        <v>6913</v>
      </c>
      <c r="C2091">
        <v>5053</v>
      </c>
      <c r="D2091" t="s">
        <v>27</v>
      </c>
      <c r="E2091">
        <v>400</v>
      </c>
      <c r="F2091" t="s">
        <v>49</v>
      </c>
      <c r="G2091" s="16">
        <v>42081</v>
      </c>
      <c r="H2091">
        <v>7343</v>
      </c>
      <c r="I2091" s="11">
        <f t="shared" si="64"/>
        <v>2015</v>
      </c>
      <c r="J2091" s="11">
        <f t="shared" si="65"/>
        <v>3</v>
      </c>
    </row>
    <row r="2092" spans="2:10" ht="15" hidden="1" x14ac:dyDescent="0.25">
      <c r="B2092">
        <v>6914</v>
      </c>
      <c r="C2092">
        <v>5052</v>
      </c>
      <c r="D2092" t="s">
        <v>30</v>
      </c>
      <c r="E2092">
        <v>305</v>
      </c>
      <c r="F2092" t="s">
        <v>34</v>
      </c>
      <c r="G2092" s="16">
        <v>42081</v>
      </c>
      <c r="H2092">
        <v>1364</v>
      </c>
      <c r="I2092" s="11">
        <f t="shared" si="64"/>
        <v>2015</v>
      </c>
      <c r="J2092" s="11">
        <f t="shared" si="65"/>
        <v>3</v>
      </c>
    </row>
    <row r="2093" spans="2:10" ht="15" hidden="1" x14ac:dyDescent="0.25">
      <c r="B2093">
        <v>6915</v>
      </c>
      <c r="C2093">
        <v>5050</v>
      </c>
      <c r="D2093" t="s">
        <v>36</v>
      </c>
      <c r="E2093">
        <v>305</v>
      </c>
      <c r="F2093" t="s">
        <v>34</v>
      </c>
      <c r="G2093" s="16">
        <v>42072</v>
      </c>
      <c r="H2093">
        <v>3822</v>
      </c>
      <c r="I2093" s="11">
        <f t="shared" si="64"/>
        <v>2015</v>
      </c>
      <c r="J2093" s="11">
        <f t="shared" si="65"/>
        <v>3</v>
      </c>
    </row>
    <row r="2094" spans="2:10" ht="15" hidden="1" x14ac:dyDescent="0.25">
      <c r="B2094">
        <v>6916</v>
      </c>
      <c r="C2094">
        <v>5020</v>
      </c>
      <c r="D2094" t="s">
        <v>24</v>
      </c>
      <c r="E2094">
        <v>305</v>
      </c>
      <c r="F2094" t="s">
        <v>34</v>
      </c>
      <c r="G2094" s="16">
        <v>42081</v>
      </c>
      <c r="H2094">
        <v>1667</v>
      </c>
      <c r="I2094" s="11">
        <f t="shared" si="64"/>
        <v>2015</v>
      </c>
      <c r="J2094" s="11">
        <f t="shared" si="65"/>
        <v>3</v>
      </c>
    </row>
    <row r="2095" spans="2:10" ht="15" hidden="1" x14ac:dyDescent="0.25">
      <c r="B2095">
        <v>6917</v>
      </c>
      <c r="C2095">
        <v>5054</v>
      </c>
      <c r="D2095" t="s">
        <v>35</v>
      </c>
      <c r="E2095">
        <v>305</v>
      </c>
      <c r="F2095" t="s">
        <v>34</v>
      </c>
      <c r="G2095" s="16">
        <v>42081</v>
      </c>
      <c r="H2095">
        <v>2428</v>
      </c>
      <c r="I2095" s="11">
        <f t="shared" si="64"/>
        <v>2015</v>
      </c>
      <c r="J2095" s="11">
        <f t="shared" si="65"/>
        <v>3</v>
      </c>
    </row>
    <row r="2096" spans="2:10" ht="15" hidden="1" x14ac:dyDescent="0.25">
      <c r="B2096">
        <v>6918</v>
      </c>
      <c r="C2096">
        <v>5041</v>
      </c>
      <c r="D2096" t="s">
        <v>26</v>
      </c>
      <c r="E2096">
        <v>305</v>
      </c>
      <c r="F2096" t="s">
        <v>34</v>
      </c>
      <c r="G2096" s="16">
        <v>42090</v>
      </c>
      <c r="H2096">
        <v>6671</v>
      </c>
      <c r="I2096" s="11">
        <f t="shared" si="64"/>
        <v>2015</v>
      </c>
      <c r="J2096" s="11">
        <f t="shared" si="65"/>
        <v>3</v>
      </c>
    </row>
    <row r="2097" spans="2:10" ht="15" hidden="1" x14ac:dyDescent="0.25">
      <c r="B2097">
        <v>6919</v>
      </c>
      <c r="C2097">
        <v>5040</v>
      </c>
      <c r="D2097" t="s">
        <v>34</v>
      </c>
      <c r="E2097">
        <v>305</v>
      </c>
      <c r="F2097" t="s">
        <v>34</v>
      </c>
      <c r="G2097" s="16">
        <v>42089</v>
      </c>
      <c r="H2097">
        <v>2361</v>
      </c>
      <c r="I2097" s="11">
        <f t="shared" si="64"/>
        <v>2015</v>
      </c>
      <c r="J2097" s="11">
        <f t="shared" si="65"/>
        <v>3</v>
      </c>
    </row>
    <row r="2098" spans="2:10" ht="15" hidden="1" x14ac:dyDescent="0.25">
      <c r="B2098">
        <v>6920</v>
      </c>
      <c r="C2098">
        <v>5056</v>
      </c>
      <c r="D2098" t="s">
        <v>33</v>
      </c>
      <c r="E2098">
        <v>305</v>
      </c>
      <c r="F2098" t="s">
        <v>34</v>
      </c>
      <c r="G2098" s="16">
        <v>42090</v>
      </c>
      <c r="H2098">
        <v>185</v>
      </c>
      <c r="I2098" s="11">
        <f t="shared" si="64"/>
        <v>2015</v>
      </c>
      <c r="J2098" s="11">
        <f t="shared" si="65"/>
        <v>3</v>
      </c>
    </row>
    <row r="2099" spans="2:10" ht="15" hidden="1" x14ac:dyDescent="0.25">
      <c r="B2099">
        <v>6921</v>
      </c>
      <c r="C2099">
        <v>5021</v>
      </c>
      <c r="D2099" t="s">
        <v>29</v>
      </c>
      <c r="E2099">
        <v>305</v>
      </c>
      <c r="F2099" t="s">
        <v>34</v>
      </c>
      <c r="G2099" s="16">
        <v>42094</v>
      </c>
      <c r="H2099">
        <v>6890</v>
      </c>
      <c r="I2099" s="11">
        <f t="shared" si="64"/>
        <v>2015</v>
      </c>
      <c r="J2099" s="11">
        <f t="shared" si="65"/>
        <v>3</v>
      </c>
    </row>
    <row r="2100" spans="2:10" ht="15" hidden="1" x14ac:dyDescent="0.25">
      <c r="B2100">
        <v>6922</v>
      </c>
      <c r="C2100">
        <v>5022</v>
      </c>
      <c r="D2100" t="s">
        <v>31</v>
      </c>
      <c r="E2100">
        <v>305</v>
      </c>
      <c r="F2100" t="s">
        <v>34</v>
      </c>
      <c r="G2100" s="16">
        <v>42071</v>
      </c>
      <c r="H2100">
        <v>6254</v>
      </c>
      <c r="I2100" s="11">
        <f t="shared" si="64"/>
        <v>2015</v>
      </c>
      <c r="J2100" s="11">
        <f t="shared" si="65"/>
        <v>3</v>
      </c>
    </row>
    <row r="2101" spans="2:10" ht="15" hidden="1" x14ac:dyDescent="0.25">
      <c r="B2101">
        <v>6923</v>
      </c>
      <c r="C2101">
        <v>5051</v>
      </c>
      <c r="D2101" t="s">
        <v>28</v>
      </c>
      <c r="E2101">
        <v>305</v>
      </c>
      <c r="F2101" t="s">
        <v>34</v>
      </c>
      <c r="G2101" s="16">
        <v>42085</v>
      </c>
      <c r="H2101">
        <v>7558</v>
      </c>
      <c r="I2101" s="11">
        <f t="shared" si="64"/>
        <v>2015</v>
      </c>
      <c r="J2101" s="11">
        <f t="shared" si="65"/>
        <v>3</v>
      </c>
    </row>
    <row r="2102" spans="2:10" ht="15" hidden="1" x14ac:dyDescent="0.25">
      <c r="B2102">
        <v>6924</v>
      </c>
      <c r="C2102">
        <v>5030</v>
      </c>
      <c r="D2102" t="s">
        <v>32</v>
      </c>
      <c r="E2102">
        <v>305</v>
      </c>
      <c r="F2102" t="s">
        <v>34</v>
      </c>
      <c r="G2102" s="16">
        <v>42078</v>
      </c>
      <c r="H2102">
        <v>7958</v>
      </c>
      <c r="I2102" s="11">
        <f t="shared" si="64"/>
        <v>2015</v>
      </c>
      <c r="J2102" s="11">
        <f t="shared" si="65"/>
        <v>3</v>
      </c>
    </row>
    <row r="2103" spans="2:10" ht="15" hidden="1" x14ac:dyDescent="0.25">
      <c r="B2103">
        <v>6925</v>
      </c>
      <c r="C2103">
        <v>5055</v>
      </c>
      <c r="D2103" t="s">
        <v>25</v>
      </c>
      <c r="E2103">
        <v>305</v>
      </c>
      <c r="F2103" t="s">
        <v>34</v>
      </c>
      <c r="G2103" s="16">
        <v>42091</v>
      </c>
      <c r="H2103">
        <v>5901</v>
      </c>
      <c r="I2103" s="11">
        <f t="shared" si="64"/>
        <v>2015</v>
      </c>
      <c r="J2103" s="11">
        <f t="shared" si="65"/>
        <v>3</v>
      </c>
    </row>
    <row r="2104" spans="2:10" ht="15" hidden="1" x14ac:dyDescent="0.25">
      <c r="B2104">
        <v>6926</v>
      </c>
      <c r="C2104">
        <v>5053</v>
      </c>
      <c r="D2104" t="s">
        <v>27</v>
      </c>
      <c r="E2104">
        <v>305</v>
      </c>
      <c r="F2104" t="s">
        <v>34</v>
      </c>
      <c r="G2104" s="16">
        <v>42064</v>
      </c>
      <c r="H2104">
        <v>1303</v>
      </c>
      <c r="I2104" s="11">
        <f t="shared" si="64"/>
        <v>2015</v>
      </c>
      <c r="J2104" s="11">
        <f t="shared" si="65"/>
        <v>3</v>
      </c>
    </row>
    <row r="2105" spans="2:10" ht="15" hidden="1" x14ac:dyDescent="0.25">
      <c r="B2105">
        <v>6927</v>
      </c>
      <c r="C2105">
        <v>5052</v>
      </c>
      <c r="D2105" t="s">
        <v>30</v>
      </c>
      <c r="E2105">
        <v>102</v>
      </c>
      <c r="F2105" t="s">
        <v>55</v>
      </c>
      <c r="G2105" s="16">
        <v>42064</v>
      </c>
      <c r="H2105">
        <v>3442</v>
      </c>
      <c r="I2105" s="11">
        <f t="shared" si="64"/>
        <v>2015</v>
      </c>
      <c r="J2105" s="11">
        <f t="shared" si="65"/>
        <v>3</v>
      </c>
    </row>
    <row r="2106" spans="2:10" ht="15" hidden="1" x14ac:dyDescent="0.25">
      <c r="B2106">
        <v>6928</v>
      </c>
      <c r="C2106">
        <v>5050</v>
      </c>
      <c r="D2106" t="s">
        <v>36</v>
      </c>
      <c r="E2106">
        <v>102</v>
      </c>
      <c r="F2106" t="s">
        <v>55</v>
      </c>
      <c r="G2106" s="16">
        <v>42079</v>
      </c>
      <c r="H2106">
        <v>6629</v>
      </c>
      <c r="I2106" s="11">
        <f t="shared" si="64"/>
        <v>2015</v>
      </c>
      <c r="J2106" s="11">
        <f t="shared" si="65"/>
        <v>3</v>
      </c>
    </row>
    <row r="2107" spans="2:10" ht="15" hidden="1" x14ac:dyDescent="0.25">
      <c r="B2107">
        <v>6929</v>
      </c>
      <c r="C2107">
        <v>5020</v>
      </c>
      <c r="D2107" t="s">
        <v>24</v>
      </c>
      <c r="E2107">
        <v>102</v>
      </c>
      <c r="F2107" t="s">
        <v>55</v>
      </c>
      <c r="G2107" s="16">
        <v>42089</v>
      </c>
      <c r="H2107">
        <v>6184</v>
      </c>
      <c r="I2107" s="11">
        <f t="shared" si="64"/>
        <v>2015</v>
      </c>
      <c r="J2107" s="11">
        <f t="shared" si="65"/>
        <v>3</v>
      </c>
    </row>
    <row r="2108" spans="2:10" ht="15" hidden="1" x14ac:dyDescent="0.25">
      <c r="B2108">
        <v>6930</v>
      </c>
      <c r="C2108">
        <v>5054</v>
      </c>
      <c r="D2108" t="s">
        <v>35</v>
      </c>
      <c r="E2108">
        <v>102</v>
      </c>
      <c r="F2108" t="s">
        <v>55</v>
      </c>
      <c r="G2108" s="16">
        <v>42080</v>
      </c>
      <c r="H2108">
        <v>2442</v>
      </c>
      <c r="I2108" s="11">
        <f t="shared" si="64"/>
        <v>2015</v>
      </c>
      <c r="J2108" s="11">
        <f t="shared" si="65"/>
        <v>3</v>
      </c>
    </row>
    <row r="2109" spans="2:10" ht="15" hidden="1" x14ac:dyDescent="0.25">
      <c r="B2109">
        <v>6931</v>
      </c>
      <c r="C2109">
        <v>5041</v>
      </c>
      <c r="D2109" t="s">
        <v>26</v>
      </c>
      <c r="E2109">
        <v>102</v>
      </c>
      <c r="F2109" t="s">
        <v>55</v>
      </c>
      <c r="G2109" s="16">
        <v>42075</v>
      </c>
      <c r="H2109">
        <v>4778</v>
      </c>
      <c r="I2109" s="11">
        <f t="shared" si="64"/>
        <v>2015</v>
      </c>
      <c r="J2109" s="11">
        <f t="shared" si="65"/>
        <v>3</v>
      </c>
    </row>
    <row r="2110" spans="2:10" ht="15" hidden="1" x14ac:dyDescent="0.25">
      <c r="B2110">
        <v>6932</v>
      </c>
      <c r="C2110">
        <v>5040</v>
      </c>
      <c r="D2110" t="s">
        <v>34</v>
      </c>
      <c r="E2110">
        <v>102</v>
      </c>
      <c r="F2110" t="s">
        <v>55</v>
      </c>
      <c r="G2110" s="16">
        <v>42094</v>
      </c>
      <c r="H2110">
        <v>1429</v>
      </c>
      <c r="I2110" s="11">
        <f t="shared" si="64"/>
        <v>2015</v>
      </c>
      <c r="J2110" s="11">
        <f t="shared" si="65"/>
        <v>3</v>
      </c>
    </row>
    <row r="2111" spans="2:10" ht="15" hidden="1" x14ac:dyDescent="0.25">
      <c r="B2111">
        <v>6933</v>
      </c>
      <c r="C2111">
        <v>5056</v>
      </c>
      <c r="D2111" t="s">
        <v>33</v>
      </c>
      <c r="E2111">
        <v>102</v>
      </c>
      <c r="F2111" t="s">
        <v>55</v>
      </c>
      <c r="G2111" s="16">
        <v>42081</v>
      </c>
      <c r="H2111">
        <v>3747</v>
      </c>
      <c r="I2111" s="11">
        <f t="shared" si="64"/>
        <v>2015</v>
      </c>
      <c r="J2111" s="11">
        <f t="shared" si="65"/>
        <v>3</v>
      </c>
    </row>
    <row r="2112" spans="2:10" ht="15" hidden="1" x14ac:dyDescent="0.25">
      <c r="B2112">
        <v>6934</v>
      </c>
      <c r="C2112">
        <v>5021</v>
      </c>
      <c r="D2112" t="s">
        <v>29</v>
      </c>
      <c r="E2112">
        <v>102</v>
      </c>
      <c r="F2112" t="s">
        <v>55</v>
      </c>
      <c r="G2112" s="16">
        <v>42070</v>
      </c>
      <c r="H2112">
        <v>6491</v>
      </c>
      <c r="I2112" s="11">
        <f t="shared" si="64"/>
        <v>2015</v>
      </c>
      <c r="J2112" s="11">
        <f t="shared" si="65"/>
        <v>3</v>
      </c>
    </row>
    <row r="2113" spans="2:10" ht="15" hidden="1" x14ac:dyDescent="0.25">
      <c r="B2113">
        <v>6935</v>
      </c>
      <c r="C2113">
        <v>5022</v>
      </c>
      <c r="D2113" t="s">
        <v>31</v>
      </c>
      <c r="E2113">
        <v>102</v>
      </c>
      <c r="F2113" t="s">
        <v>55</v>
      </c>
      <c r="G2113" s="16">
        <v>42071</v>
      </c>
      <c r="H2113">
        <v>3596</v>
      </c>
      <c r="I2113" s="11">
        <f t="shared" si="64"/>
        <v>2015</v>
      </c>
      <c r="J2113" s="11">
        <f t="shared" si="65"/>
        <v>3</v>
      </c>
    </row>
    <row r="2114" spans="2:10" ht="15" hidden="1" x14ac:dyDescent="0.25">
      <c r="B2114">
        <v>6936</v>
      </c>
      <c r="C2114">
        <v>5051</v>
      </c>
      <c r="D2114" t="s">
        <v>28</v>
      </c>
      <c r="E2114">
        <v>102</v>
      </c>
      <c r="F2114" t="s">
        <v>55</v>
      </c>
      <c r="G2114" s="16">
        <v>42085</v>
      </c>
      <c r="H2114">
        <v>1608</v>
      </c>
      <c r="I2114" s="11">
        <f t="shared" si="64"/>
        <v>2015</v>
      </c>
      <c r="J2114" s="11">
        <f t="shared" si="65"/>
        <v>3</v>
      </c>
    </row>
    <row r="2115" spans="2:10" ht="15" hidden="1" x14ac:dyDescent="0.25">
      <c r="B2115">
        <v>6937</v>
      </c>
      <c r="C2115">
        <v>5030</v>
      </c>
      <c r="D2115" t="s">
        <v>32</v>
      </c>
      <c r="E2115">
        <v>102</v>
      </c>
      <c r="F2115" t="s">
        <v>55</v>
      </c>
      <c r="G2115" s="16">
        <v>42089</v>
      </c>
      <c r="H2115">
        <v>1462</v>
      </c>
      <c r="I2115" s="11">
        <f t="shared" si="64"/>
        <v>2015</v>
      </c>
      <c r="J2115" s="11">
        <f t="shared" si="65"/>
        <v>3</v>
      </c>
    </row>
    <row r="2116" spans="2:10" ht="15" hidden="1" x14ac:dyDescent="0.25">
      <c r="B2116">
        <v>6938</v>
      </c>
      <c r="C2116">
        <v>5055</v>
      </c>
      <c r="D2116" t="s">
        <v>25</v>
      </c>
      <c r="E2116">
        <v>102</v>
      </c>
      <c r="F2116" t="s">
        <v>55</v>
      </c>
      <c r="G2116" s="16">
        <v>42080</v>
      </c>
      <c r="H2116">
        <v>6101</v>
      </c>
      <c r="I2116" s="11">
        <f t="shared" si="64"/>
        <v>2015</v>
      </c>
      <c r="J2116" s="11">
        <f t="shared" si="65"/>
        <v>3</v>
      </c>
    </row>
    <row r="2117" spans="2:10" ht="15" hidden="1" x14ac:dyDescent="0.25">
      <c r="B2117">
        <v>6939</v>
      </c>
      <c r="C2117">
        <v>5053</v>
      </c>
      <c r="D2117" t="s">
        <v>27</v>
      </c>
      <c r="E2117">
        <v>102</v>
      </c>
      <c r="F2117" t="s">
        <v>55</v>
      </c>
      <c r="G2117" s="16">
        <v>42068</v>
      </c>
      <c r="H2117">
        <v>775</v>
      </c>
      <c r="I2117" s="11">
        <f t="shared" si="64"/>
        <v>2015</v>
      </c>
      <c r="J2117" s="11">
        <f t="shared" si="65"/>
        <v>3</v>
      </c>
    </row>
    <row r="2118" spans="2:10" ht="15" hidden="1" x14ac:dyDescent="0.25">
      <c r="B2118">
        <v>6940</v>
      </c>
      <c r="C2118">
        <v>5052</v>
      </c>
      <c r="D2118" t="s">
        <v>30</v>
      </c>
      <c r="E2118">
        <v>206</v>
      </c>
      <c r="F2118" t="s">
        <v>54</v>
      </c>
      <c r="G2118" s="16">
        <v>42065</v>
      </c>
      <c r="H2118">
        <v>1973</v>
      </c>
      <c r="I2118" s="11">
        <f t="shared" si="64"/>
        <v>2015</v>
      </c>
      <c r="J2118" s="11">
        <f t="shared" si="65"/>
        <v>3</v>
      </c>
    </row>
    <row r="2119" spans="2:10" ht="15" hidden="1" x14ac:dyDescent="0.25">
      <c r="B2119">
        <v>6941</v>
      </c>
      <c r="C2119">
        <v>5050</v>
      </c>
      <c r="D2119" t="s">
        <v>36</v>
      </c>
      <c r="E2119">
        <v>206</v>
      </c>
      <c r="F2119" t="s">
        <v>54</v>
      </c>
      <c r="G2119" s="16">
        <v>42084</v>
      </c>
      <c r="H2119">
        <v>8520</v>
      </c>
      <c r="I2119" s="11">
        <f t="shared" si="64"/>
        <v>2015</v>
      </c>
      <c r="J2119" s="11">
        <f t="shared" si="65"/>
        <v>3</v>
      </c>
    </row>
    <row r="2120" spans="2:10" ht="15" hidden="1" x14ac:dyDescent="0.25">
      <c r="B2120">
        <v>6942</v>
      </c>
      <c r="C2120">
        <v>5020</v>
      </c>
      <c r="D2120" t="s">
        <v>24</v>
      </c>
      <c r="E2120">
        <v>206</v>
      </c>
      <c r="F2120" t="s">
        <v>54</v>
      </c>
      <c r="G2120" s="16">
        <v>42084</v>
      </c>
      <c r="H2120">
        <v>8775</v>
      </c>
      <c r="I2120" s="11">
        <f t="shared" si="64"/>
        <v>2015</v>
      </c>
      <c r="J2120" s="11">
        <f t="shared" si="65"/>
        <v>3</v>
      </c>
    </row>
    <row r="2121" spans="2:10" ht="15" hidden="1" x14ac:dyDescent="0.25">
      <c r="B2121">
        <v>6943</v>
      </c>
      <c r="C2121">
        <v>5054</v>
      </c>
      <c r="D2121" t="s">
        <v>35</v>
      </c>
      <c r="E2121">
        <v>206</v>
      </c>
      <c r="F2121" t="s">
        <v>54</v>
      </c>
      <c r="G2121" s="16">
        <v>42069</v>
      </c>
      <c r="H2121">
        <v>6163</v>
      </c>
      <c r="I2121" s="11">
        <f t="shared" si="64"/>
        <v>2015</v>
      </c>
      <c r="J2121" s="11">
        <f t="shared" si="65"/>
        <v>3</v>
      </c>
    </row>
    <row r="2122" spans="2:10" ht="15" hidden="1" x14ac:dyDescent="0.25">
      <c r="B2122">
        <v>6944</v>
      </c>
      <c r="C2122">
        <v>5041</v>
      </c>
      <c r="D2122" t="s">
        <v>26</v>
      </c>
      <c r="E2122">
        <v>206</v>
      </c>
      <c r="F2122" t="s">
        <v>54</v>
      </c>
      <c r="G2122" s="16">
        <v>42082</v>
      </c>
      <c r="H2122">
        <v>5873</v>
      </c>
      <c r="I2122" s="11">
        <f t="shared" si="64"/>
        <v>2015</v>
      </c>
      <c r="J2122" s="11">
        <f t="shared" si="65"/>
        <v>3</v>
      </c>
    </row>
    <row r="2123" spans="2:10" ht="15" hidden="1" x14ac:dyDescent="0.25">
      <c r="B2123">
        <v>6945</v>
      </c>
      <c r="C2123">
        <v>5040</v>
      </c>
      <c r="D2123" t="s">
        <v>34</v>
      </c>
      <c r="E2123">
        <v>206</v>
      </c>
      <c r="F2123" t="s">
        <v>54</v>
      </c>
      <c r="G2123" s="16">
        <v>42072</v>
      </c>
      <c r="H2123">
        <v>2365</v>
      </c>
      <c r="I2123" s="11">
        <f t="shared" si="64"/>
        <v>2015</v>
      </c>
      <c r="J2123" s="11">
        <f t="shared" si="65"/>
        <v>3</v>
      </c>
    </row>
    <row r="2124" spans="2:10" ht="15" hidden="1" x14ac:dyDescent="0.25">
      <c r="B2124">
        <v>6946</v>
      </c>
      <c r="C2124">
        <v>5056</v>
      </c>
      <c r="D2124" t="s">
        <v>33</v>
      </c>
      <c r="E2124">
        <v>206</v>
      </c>
      <c r="F2124" t="s">
        <v>54</v>
      </c>
      <c r="G2124" s="16">
        <v>42077</v>
      </c>
      <c r="H2124">
        <v>1143</v>
      </c>
      <c r="I2124" s="11">
        <f t="shared" ref="I2124:I2187" si="66">YEAR(G2124)</f>
        <v>2015</v>
      </c>
      <c r="J2124" s="11">
        <f t="shared" ref="J2124:J2187" si="67">MONTH(G2124)</f>
        <v>3</v>
      </c>
    </row>
    <row r="2125" spans="2:10" ht="15" hidden="1" x14ac:dyDescent="0.25">
      <c r="B2125">
        <v>6947</v>
      </c>
      <c r="C2125">
        <v>5021</v>
      </c>
      <c r="D2125" t="s">
        <v>29</v>
      </c>
      <c r="E2125">
        <v>206</v>
      </c>
      <c r="F2125" t="s">
        <v>54</v>
      </c>
      <c r="G2125" s="16">
        <v>42074</v>
      </c>
      <c r="H2125">
        <v>3269</v>
      </c>
      <c r="I2125" s="11">
        <f t="shared" si="66"/>
        <v>2015</v>
      </c>
      <c r="J2125" s="11">
        <f t="shared" si="67"/>
        <v>3</v>
      </c>
    </row>
    <row r="2126" spans="2:10" ht="15" hidden="1" x14ac:dyDescent="0.25">
      <c r="B2126">
        <v>6948</v>
      </c>
      <c r="C2126">
        <v>5022</v>
      </c>
      <c r="D2126" t="s">
        <v>31</v>
      </c>
      <c r="E2126">
        <v>206</v>
      </c>
      <c r="F2126" t="s">
        <v>54</v>
      </c>
      <c r="G2126" s="16">
        <v>42091</v>
      </c>
      <c r="H2126">
        <v>1105</v>
      </c>
      <c r="I2126" s="11">
        <f t="shared" si="66"/>
        <v>2015</v>
      </c>
      <c r="J2126" s="11">
        <f t="shared" si="67"/>
        <v>3</v>
      </c>
    </row>
    <row r="2127" spans="2:10" ht="15" hidden="1" x14ac:dyDescent="0.25">
      <c r="B2127">
        <v>6949</v>
      </c>
      <c r="C2127">
        <v>5051</v>
      </c>
      <c r="D2127" t="s">
        <v>28</v>
      </c>
      <c r="E2127">
        <v>206</v>
      </c>
      <c r="F2127" t="s">
        <v>54</v>
      </c>
      <c r="G2127" s="16">
        <v>42087</v>
      </c>
      <c r="H2127">
        <v>1308</v>
      </c>
      <c r="I2127" s="11">
        <f t="shared" si="66"/>
        <v>2015</v>
      </c>
      <c r="J2127" s="11">
        <f t="shared" si="67"/>
        <v>3</v>
      </c>
    </row>
    <row r="2128" spans="2:10" ht="15" hidden="1" x14ac:dyDescent="0.25">
      <c r="B2128">
        <v>6950</v>
      </c>
      <c r="C2128">
        <v>5030</v>
      </c>
      <c r="D2128" t="s">
        <v>32</v>
      </c>
      <c r="E2128">
        <v>206</v>
      </c>
      <c r="F2128" t="s">
        <v>54</v>
      </c>
      <c r="G2128" s="16">
        <v>42071</v>
      </c>
      <c r="H2128">
        <v>649</v>
      </c>
      <c r="I2128" s="11">
        <f t="shared" si="66"/>
        <v>2015</v>
      </c>
      <c r="J2128" s="11">
        <f t="shared" si="67"/>
        <v>3</v>
      </c>
    </row>
    <row r="2129" spans="2:10" ht="15" hidden="1" x14ac:dyDescent="0.25">
      <c r="B2129">
        <v>6951</v>
      </c>
      <c r="C2129">
        <v>5055</v>
      </c>
      <c r="D2129" t="s">
        <v>25</v>
      </c>
      <c r="E2129">
        <v>206</v>
      </c>
      <c r="F2129" t="s">
        <v>54</v>
      </c>
      <c r="G2129" s="16">
        <v>42067</v>
      </c>
      <c r="H2129">
        <v>2284</v>
      </c>
      <c r="I2129" s="11">
        <f t="shared" si="66"/>
        <v>2015</v>
      </c>
      <c r="J2129" s="11">
        <f t="shared" si="67"/>
        <v>3</v>
      </c>
    </row>
    <row r="2130" spans="2:10" ht="15" hidden="1" x14ac:dyDescent="0.25">
      <c r="B2130">
        <v>6952</v>
      </c>
      <c r="C2130">
        <v>5053</v>
      </c>
      <c r="D2130" t="s">
        <v>27</v>
      </c>
      <c r="E2130">
        <v>206</v>
      </c>
      <c r="F2130" t="s">
        <v>54</v>
      </c>
      <c r="G2130" s="16">
        <v>42088</v>
      </c>
      <c r="H2130">
        <v>1812</v>
      </c>
      <c r="I2130" s="11">
        <f t="shared" si="66"/>
        <v>2015</v>
      </c>
      <c r="J2130" s="11">
        <f t="shared" si="67"/>
        <v>3</v>
      </c>
    </row>
    <row r="2131" spans="2:10" ht="15" hidden="1" x14ac:dyDescent="0.25">
      <c r="B2131">
        <v>6953</v>
      </c>
      <c r="C2131">
        <v>5052</v>
      </c>
      <c r="D2131" t="s">
        <v>30</v>
      </c>
      <c r="E2131">
        <v>202</v>
      </c>
      <c r="F2131" t="s">
        <v>62</v>
      </c>
      <c r="G2131" s="16">
        <v>42103</v>
      </c>
      <c r="H2131">
        <v>2677</v>
      </c>
      <c r="I2131" s="11">
        <f t="shared" si="66"/>
        <v>2015</v>
      </c>
      <c r="J2131" s="11">
        <f t="shared" si="67"/>
        <v>4</v>
      </c>
    </row>
    <row r="2132" spans="2:10" ht="15" hidden="1" x14ac:dyDescent="0.25">
      <c r="B2132">
        <v>6954</v>
      </c>
      <c r="C2132">
        <v>5050</v>
      </c>
      <c r="D2132" t="s">
        <v>36</v>
      </c>
      <c r="E2132">
        <v>202</v>
      </c>
      <c r="F2132" t="s">
        <v>62</v>
      </c>
      <c r="G2132" s="16">
        <v>42112</v>
      </c>
      <c r="H2132">
        <v>5405</v>
      </c>
      <c r="I2132" s="11">
        <f t="shared" si="66"/>
        <v>2015</v>
      </c>
      <c r="J2132" s="11">
        <f t="shared" si="67"/>
        <v>4</v>
      </c>
    </row>
    <row r="2133" spans="2:10" ht="15" hidden="1" x14ac:dyDescent="0.25">
      <c r="B2133">
        <v>6955</v>
      </c>
      <c r="C2133">
        <v>5020</v>
      </c>
      <c r="D2133" t="s">
        <v>24</v>
      </c>
      <c r="E2133">
        <v>202</v>
      </c>
      <c r="F2133" t="s">
        <v>62</v>
      </c>
      <c r="G2133" s="16">
        <v>42121</v>
      </c>
      <c r="H2133">
        <v>3943</v>
      </c>
      <c r="I2133" s="11">
        <f t="shared" si="66"/>
        <v>2015</v>
      </c>
      <c r="J2133" s="11">
        <f t="shared" si="67"/>
        <v>4</v>
      </c>
    </row>
    <row r="2134" spans="2:10" ht="15" hidden="1" x14ac:dyDescent="0.25">
      <c r="B2134">
        <v>6956</v>
      </c>
      <c r="C2134">
        <v>5054</v>
      </c>
      <c r="D2134" t="s">
        <v>35</v>
      </c>
      <c r="E2134">
        <v>202</v>
      </c>
      <c r="F2134" t="s">
        <v>62</v>
      </c>
      <c r="G2134" s="16">
        <v>42106</v>
      </c>
      <c r="H2134">
        <v>3867</v>
      </c>
      <c r="I2134" s="11">
        <f t="shared" si="66"/>
        <v>2015</v>
      </c>
      <c r="J2134" s="11">
        <f t="shared" si="67"/>
        <v>4</v>
      </c>
    </row>
    <row r="2135" spans="2:10" ht="15" hidden="1" x14ac:dyDescent="0.25">
      <c r="B2135">
        <v>6957</v>
      </c>
      <c r="C2135">
        <v>5041</v>
      </c>
      <c r="D2135" t="s">
        <v>26</v>
      </c>
      <c r="E2135">
        <v>202</v>
      </c>
      <c r="F2135" t="s">
        <v>62</v>
      </c>
      <c r="G2135" s="16">
        <v>42116</v>
      </c>
      <c r="H2135">
        <v>4504</v>
      </c>
      <c r="I2135" s="11">
        <f t="shared" si="66"/>
        <v>2015</v>
      </c>
      <c r="J2135" s="11">
        <f t="shared" si="67"/>
        <v>4</v>
      </c>
    </row>
    <row r="2136" spans="2:10" ht="15" hidden="1" x14ac:dyDescent="0.25">
      <c r="B2136">
        <v>6958</v>
      </c>
      <c r="C2136">
        <v>5040</v>
      </c>
      <c r="D2136" t="s">
        <v>34</v>
      </c>
      <c r="E2136">
        <v>202</v>
      </c>
      <c r="F2136" t="s">
        <v>62</v>
      </c>
      <c r="G2136" s="16">
        <v>42113</v>
      </c>
      <c r="H2136">
        <v>7101</v>
      </c>
      <c r="I2136" s="11">
        <f t="shared" si="66"/>
        <v>2015</v>
      </c>
      <c r="J2136" s="11">
        <f t="shared" si="67"/>
        <v>4</v>
      </c>
    </row>
    <row r="2137" spans="2:10" ht="15" hidden="1" x14ac:dyDescent="0.25">
      <c r="B2137">
        <v>6959</v>
      </c>
      <c r="C2137">
        <v>5056</v>
      </c>
      <c r="D2137" t="s">
        <v>33</v>
      </c>
      <c r="E2137">
        <v>202</v>
      </c>
      <c r="F2137" t="s">
        <v>62</v>
      </c>
      <c r="G2137" s="16">
        <v>42124</v>
      </c>
      <c r="H2137">
        <v>3343</v>
      </c>
      <c r="I2137" s="11">
        <f t="shared" si="66"/>
        <v>2015</v>
      </c>
      <c r="J2137" s="11">
        <f t="shared" si="67"/>
        <v>4</v>
      </c>
    </row>
    <row r="2138" spans="2:10" ht="15" hidden="1" x14ac:dyDescent="0.25">
      <c r="B2138">
        <v>6960</v>
      </c>
      <c r="C2138">
        <v>5021</v>
      </c>
      <c r="D2138" t="s">
        <v>29</v>
      </c>
      <c r="E2138">
        <v>202</v>
      </c>
      <c r="F2138" t="s">
        <v>62</v>
      </c>
      <c r="G2138" s="16">
        <v>42116</v>
      </c>
      <c r="H2138">
        <v>8048</v>
      </c>
      <c r="I2138" s="11">
        <f t="shared" si="66"/>
        <v>2015</v>
      </c>
      <c r="J2138" s="11">
        <f t="shared" si="67"/>
        <v>4</v>
      </c>
    </row>
    <row r="2139" spans="2:10" ht="15" hidden="1" x14ac:dyDescent="0.25">
      <c r="B2139">
        <v>6961</v>
      </c>
      <c r="C2139">
        <v>5022</v>
      </c>
      <c r="D2139" t="s">
        <v>31</v>
      </c>
      <c r="E2139">
        <v>202</v>
      </c>
      <c r="F2139" t="s">
        <v>62</v>
      </c>
      <c r="G2139" s="16">
        <v>42111</v>
      </c>
      <c r="H2139">
        <v>7642</v>
      </c>
      <c r="I2139" s="11">
        <f t="shared" si="66"/>
        <v>2015</v>
      </c>
      <c r="J2139" s="11">
        <f t="shared" si="67"/>
        <v>4</v>
      </c>
    </row>
    <row r="2140" spans="2:10" ht="15" hidden="1" x14ac:dyDescent="0.25">
      <c r="B2140">
        <v>6962</v>
      </c>
      <c r="C2140">
        <v>5051</v>
      </c>
      <c r="D2140" t="s">
        <v>28</v>
      </c>
      <c r="E2140">
        <v>202</v>
      </c>
      <c r="F2140" t="s">
        <v>62</v>
      </c>
      <c r="G2140" s="16">
        <v>42118</v>
      </c>
      <c r="H2140">
        <v>8643</v>
      </c>
      <c r="I2140" s="11">
        <f t="shared" si="66"/>
        <v>2015</v>
      </c>
      <c r="J2140" s="11">
        <f t="shared" si="67"/>
        <v>4</v>
      </c>
    </row>
    <row r="2141" spans="2:10" ht="15" hidden="1" x14ac:dyDescent="0.25">
      <c r="B2141">
        <v>6963</v>
      </c>
      <c r="C2141">
        <v>5030</v>
      </c>
      <c r="D2141" t="s">
        <v>32</v>
      </c>
      <c r="E2141">
        <v>202</v>
      </c>
      <c r="F2141" t="s">
        <v>62</v>
      </c>
      <c r="G2141" s="16">
        <v>42100</v>
      </c>
      <c r="H2141">
        <v>8837</v>
      </c>
      <c r="I2141" s="11">
        <f t="shared" si="66"/>
        <v>2015</v>
      </c>
      <c r="J2141" s="11">
        <f t="shared" si="67"/>
        <v>4</v>
      </c>
    </row>
    <row r="2142" spans="2:10" ht="15" hidden="1" x14ac:dyDescent="0.25">
      <c r="B2142">
        <v>6964</v>
      </c>
      <c r="C2142">
        <v>5055</v>
      </c>
      <c r="D2142" t="s">
        <v>25</v>
      </c>
      <c r="E2142">
        <v>202</v>
      </c>
      <c r="F2142" t="s">
        <v>62</v>
      </c>
      <c r="G2142" s="16">
        <v>42122</v>
      </c>
      <c r="H2142">
        <v>8924</v>
      </c>
      <c r="I2142" s="11">
        <f t="shared" si="66"/>
        <v>2015</v>
      </c>
      <c r="J2142" s="11">
        <f t="shared" si="67"/>
        <v>4</v>
      </c>
    </row>
    <row r="2143" spans="2:10" ht="15" hidden="1" x14ac:dyDescent="0.25">
      <c r="B2143">
        <v>6965</v>
      </c>
      <c r="C2143">
        <v>5053</v>
      </c>
      <c r="D2143" t="s">
        <v>27</v>
      </c>
      <c r="E2143">
        <v>202</v>
      </c>
      <c r="F2143" t="s">
        <v>62</v>
      </c>
      <c r="G2143" s="16">
        <v>42118</v>
      </c>
      <c r="H2143">
        <v>3318</v>
      </c>
      <c r="I2143" s="11">
        <f t="shared" si="66"/>
        <v>2015</v>
      </c>
      <c r="J2143" s="11">
        <f t="shared" si="67"/>
        <v>4</v>
      </c>
    </row>
    <row r="2144" spans="2:10" ht="15" hidden="1" x14ac:dyDescent="0.25">
      <c r="B2144">
        <v>6966</v>
      </c>
      <c r="C2144">
        <v>5052</v>
      </c>
      <c r="D2144" t="s">
        <v>30</v>
      </c>
      <c r="E2144">
        <v>301</v>
      </c>
      <c r="F2144" t="s">
        <v>61</v>
      </c>
      <c r="G2144" s="16">
        <v>42120</v>
      </c>
      <c r="H2144">
        <v>1330</v>
      </c>
      <c r="I2144" s="11">
        <f t="shared" si="66"/>
        <v>2015</v>
      </c>
      <c r="J2144" s="11">
        <f t="shared" si="67"/>
        <v>4</v>
      </c>
    </row>
    <row r="2145" spans="2:10" ht="15" hidden="1" x14ac:dyDescent="0.25">
      <c r="B2145">
        <v>6967</v>
      </c>
      <c r="C2145">
        <v>5050</v>
      </c>
      <c r="D2145" t="s">
        <v>36</v>
      </c>
      <c r="E2145">
        <v>301</v>
      </c>
      <c r="F2145" t="s">
        <v>61</v>
      </c>
      <c r="G2145" s="16">
        <v>42098</v>
      </c>
      <c r="H2145">
        <v>3772</v>
      </c>
      <c r="I2145" s="11">
        <f t="shared" si="66"/>
        <v>2015</v>
      </c>
      <c r="J2145" s="11">
        <f t="shared" si="67"/>
        <v>4</v>
      </c>
    </row>
    <row r="2146" spans="2:10" ht="15" hidden="1" x14ac:dyDescent="0.25">
      <c r="B2146">
        <v>6968</v>
      </c>
      <c r="C2146">
        <v>5020</v>
      </c>
      <c r="D2146" t="s">
        <v>24</v>
      </c>
      <c r="E2146">
        <v>301</v>
      </c>
      <c r="F2146" t="s">
        <v>61</v>
      </c>
      <c r="G2146" s="16">
        <v>42123</v>
      </c>
      <c r="H2146">
        <v>6488</v>
      </c>
      <c r="I2146" s="11">
        <f t="shared" si="66"/>
        <v>2015</v>
      </c>
      <c r="J2146" s="11">
        <f t="shared" si="67"/>
        <v>4</v>
      </c>
    </row>
    <row r="2147" spans="2:10" ht="15" hidden="1" x14ac:dyDescent="0.25">
      <c r="B2147">
        <v>6969</v>
      </c>
      <c r="C2147">
        <v>5054</v>
      </c>
      <c r="D2147" t="s">
        <v>35</v>
      </c>
      <c r="E2147">
        <v>301</v>
      </c>
      <c r="F2147" t="s">
        <v>61</v>
      </c>
      <c r="G2147" s="16">
        <v>42116</v>
      </c>
      <c r="H2147">
        <v>5959</v>
      </c>
      <c r="I2147" s="11">
        <f t="shared" si="66"/>
        <v>2015</v>
      </c>
      <c r="J2147" s="11">
        <f t="shared" si="67"/>
        <v>4</v>
      </c>
    </row>
    <row r="2148" spans="2:10" ht="15" hidden="1" x14ac:dyDescent="0.25">
      <c r="B2148">
        <v>6970</v>
      </c>
      <c r="C2148">
        <v>5041</v>
      </c>
      <c r="D2148" t="s">
        <v>26</v>
      </c>
      <c r="E2148">
        <v>301</v>
      </c>
      <c r="F2148" t="s">
        <v>61</v>
      </c>
      <c r="G2148" s="16">
        <v>42118</v>
      </c>
      <c r="H2148">
        <v>8096</v>
      </c>
      <c r="I2148" s="11">
        <f t="shared" si="66"/>
        <v>2015</v>
      </c>
      <c r="J2148" s="11">
        <f t="shared" si="67"/>
        <v>4</v>
      </c>
    </row>
    <row r="2149" spans="2:10" ht="15" hidden="1" x14ac:dyDescent="0.25">
      <c r="B2149">
        <v>6971</v>
      </c>
      <c r="C2149">
        <v>5040</v>
      </c>
      <c r="D2149" t="s">
        <v>34</v>
      </c>
      <c r="E2149">
        <v>301</v>
      </c>
      <c r="F2149" t="s">
        <v>61</v>
      </c>
      <c r="G2149" s="16">
        <v>42117</v>
      </c>
      <c r="H2149">
        <v>6084</v>
      </c>
      <c r="I2149" s="11">
        <f t="shared" si="66"/>
        <v>2015</v>
      </c>
      <c r="J2149" s="11">
        <f t="shared" si="67"/>
        <v>4</v>
      </c>
    </row>
    <row r="2150" spans="2:10" ht="15" hidden="1" x14ac:dyDescent="0.25">
      <c r="B2150">
        <v>6972</v>
      </c>
      <c r="C2150">
        <v>5056</v>
      </c>
      <c r="D2150" t="s">
        <v>33</v>
      </c>
      <c r="E2150">
        <v>301</v>
      </c>
      <c r="F2150" t="s">
        <v>61</v>
      </c>
      <c r="G2150" s="16">
        <v>42107</v>
      </c>
      <c r="H2150">
        <v>89</v>
      </c>
      <c r="I2150" s="11">
        <f t="shared" si="66"/>
        <v>2015</v>
      </c>
      <c r="J2150" s="11">
        <f t="shared" si="67"/>
        <v>4</v>
      </c>
    </row>
    <row r="2151" spans="2:10" ht="15" hidden="1" x14ac:dyDescent="0.25">
      <c r="B2151">
        <v>6973</v>
      </c>
      <c r="C2151">
        <v>5021</v>
      </c>
      <c r="D2151" t="s">
        <v>29</v>
      </c>
      <c r="E2151">
        <v>301</v>
      </c>
      <c r="F2151" t="s">
        <v>61</v>
      </c>
      <c r="G2151" s="16">
        <v>42122</v>
      </c>
      <c r="H2151">
        <v>1290</v>
      </c>
      <c r="I2151" s="11">
        <f t="shared" si="66"/>
        <v>2015</v>
      </c>
      <c r="J2151" s="11">
        <f t="shared" si="67"/>
        <v>4</v>
      </c>
    </row>
    <row r="2152" spans="2:10" ht="15" hidden="1" x14ac:dyDescent="0.25">
      <c r="B2152">
        <v>6974</v>
      </c>
      <c r="C2152">
        <v>5022</v>
      </c>
      <c r="D2152" t="s">
        <v>31</v>
      </c>
      <c r="E2152">
        <v>301</v>
      </c>
      <c r="F2152" t="s">
        <v>61</v>
      </c>
      <c r="G2152" s="16">
        <v>42117</v>
      </c>
      <c r="H2152">
        <v>7140</v>
      </c>
      <c r="I2152" s="11">
        <f t="shared" si="66"/>
        <v>2015</v>
      </c>
      <c r="J2152" s="11">
        <f t="shared" si="67"/>
        <v>4</v>
      </c>
    </row>
    <row r="2153" spans="2:10" ht="15" hidden="1" x14ac:dyDescent="0.25">
      <c r="B2153">
        <v>6975</v>
      </c>
      <c r="C2153">
        <v>5051</v>
      </c>
      <c r="D2153" t="s">
        <v>28</v>
      </c>
      <c r="E2153">
        <v>301</v>
      </c>
      <c r="F2153" t="s">
        <v>61</v>
      </c>
      <c r="G2153" s="16">
        <v>42124</v>
      </c>
      <c r="H2153">
        <v>8989</v>
      </c>
      <c r="I2153" s="11">
        <f t="shared" si="66"/>
        <v>2015</v>
      </c>
      <c r="J2153" s="11">
        <f t="shared" si="67"/>
        <v>4</v>
      </c>
    </row>
    <row r="2154" spans="2:10" ht="15" hidden="1" x14ac:dyDescent="0.25">
      <c r="B2154">
        <v>6976</v>
      </c>
      <c r="C2154">
        <v>5030</v>
      </c>
      <c r="D2154" t="s">
        <v>32</v>
      </c>
      <c r="E2154">
        <v>301</v>
      </c>
      <c r="F2154" t="s">
        <v>61</v>
      </c>
      <c r="G2154" s="16">
        <v>42117</v>
      </c>
      <c r="H2154">
        <v>8250</v>
      </c>
      <c r="I2154" s="11">
        <f t="shared" si="66"/>
        <v>2015</v>
      </c>
      <c r="J2154" s="11">
        <f t="shared" si="67"/>
        <v>4</v>
      </c>
    </row>
    <row r="2155" spans="2:10" ht="15" hidden="1" x14ac:dyDescent="0.25">
      <c r="B2155">
        <v>6977</v>
      </c>
      <c r="C2155">
        <v>5055</v>
      </c>
      <c r="D2155" t="s">
        <v>25</v>
      </c>
      <c r="E2155">
        <v>301</v>
      </c>
      <c r="F2155" t="s">
        <v>61</v>
      </c>
      <c r="G2155" s="16">
        <v>42102</v>
      </c>
      <c r="H2155">
        <v>4298</v>
      </c>
      <c r="I2155" s="11">
        <f t="shared" si="66"/>
        <v>2015</v>
      </c>
      <c r="J2155" s="11">
        <f t="shared" si="67"/>
        <v>4</v>
      </c>
    </row>
    <row r="2156" spans="2:10" ht="15" hidden="1" x14ac:dyDescent="0.25">
      <c r="B2156">
        <v>6978</v>
      </c>
      <c r="C2156">
        <v>5053</v>
      </c>
      <c r="D2156" t="s">
        <v>27</v>
      </c>
      <c r="E2156">
        <v>301</v>
      </c>
      <c r="F2156" t="s">
        <v>61</v>
      </c>
      <c r="G2156" s="16">
        <v>42100</v>
      </c>
      <c r="H2156">
        <v>7721</v>
      </c>
      <c r="I2156" s="11">
        <f t="shared" si="66"/>
        <v>2015</v>
      </c>
      <c r="J2156" s="11">
        <f t="shared" si="67"/>
        <v>4</v>
      </c>
    </row>
    <row r="2157" spans="2:10" ht="15" hidden="1" x14ac:dyDescent="0.25">
      <c r="B2157">
        <v>6979</v>
      </c>
      <c r="C2157">
        <v>5052</v>
      </c>
      <c r="D2157" t="s">
        <v>30</v>
      </c>
      <c r="E2157">
        <v>100</v>
      </c>
      <c r="F2157" t="s">
        <v>60</v>
      </c>
      <c r="G2157" s="16">
        <v>42120</v>
      </c>
      <c r="H2157">
        <v>8567</v>
      </c>
      <c r="I2157" s="11">
        <f t="shared" si="66"/>
        <v>2015</v>
      </c>
      <c r="J2157" s="11">
        <f t="shared" si="67"/>
        <v>4</v>
      </c>
    </row>
    <row r="2158" spans="2:10" ht="15" hidden="1" x14ac:dyDescent="0.25">
      <c r="B2158">
        <v>6980</v>
      </c>
      <c r="C2158">
        <v>5050</v>
      </c>
      <c r="D2158" t="s">
        <v>36</v>
      </c>
      <c r="E2158">
        <v>100</v>
      </c>
      <c r="F2158" t="s">
        <v>60</v>
      </c>
      <c r="G2158" s="16">
        <v>42100</v>
      </c>
      <c r="H2158">
        <v>601</v>
      </c>
      <c r="I2158" s="11">
        <f t="shared" si="66"/>
        <v>2015</v>
      </c>
      <c r="J2158" s="11">
        <f t="shared" si="67"/>
        <v>4</v>
      </c>
    </row>
    <row r="2159" spans="2:10" ht="15" hidden="1" x14ac:dyDescent="0.25">
      <c r="B2159">
        <v>6981</v>
      </c>
      <c r="C2159">
        <v>5020</v>
      </c>
      <c r="D2159" t="s">
        <v>24</v>
      </c>
      <c r="E2159">
        <v>100</v>
      </c>
      <c r="F2159" t="s">
        <v>60</v>
      </c>
      <c r="G2159" s="16">
        <v>42107</v>
      </c>
      <c r="H2159">
        <v>6909</v>
      </c>
      <c r="I2159" s="11">
        <f t="shared" si="66"/>
        <v>2015</v>
      </c>
      <c r="J2159" s="11">
        <f t="shared" si="67"/>
        <v>4</v>
      </c>
    </row>
    <row r="2160" spans="2:10" ht="15" hidden="1" x14ac:dyDescent="0.25">
      <c r="B2160">
        <v>6982</v>
      </c>
      <c r="C2160">
        <v>5054</v>
      </c>
      <c r="D2160" t="s">
        <v>35</v>
      </c>
      <c r="E2160">
        <v>100</v>
      </c>
      <c r="F2160" t="s">
        <v>60</v>
      </c>
      <c r="G2160" s="16">
        <v>42117</v>
      </c>
      <c r="H2160">
        <v>2882</v>
      </c>
      <c r="I2160" s="11">
        <f t="shared" si="66"/>
        <v>2015</v>
      </c>
      <c r="J2160" s="11">
        <f t="shared" si="67"/>
        <v>4</v>
      </c>
    </row>
    <row r="2161" spans="2:10" ht="15" hidden="1" x14ac:dyDescent="0.25">
      <c r="B2161">
        <v>6983</v>
      </c>
      <c r="C2161">
        <v>5041</v>
      </c>
      <c r="D2161" t="s">
        <v>26</v>
      </c>
      <c r="E2161">
        <v>100</v>
      </c>
      <c r="F2161" t="s">
        <v>60</v>
      </c>
      <c r="G2161" s="16">
        <v>42121</v>
      </c>
      <c r="H2161">
        <v>1872</v>
      </c>
      <c r="I2161" s="11">
        <f t="shared" si="66"/>
        <v>2015</v>
      </c>
      <c r="J2161" s="11">
        <f t="shared" si="67"/>
        <v>4</v>
      </c>
    </row>
    <row r="2162" spans="2:10" ht="15" hidden="1" x14ac:dyDescent="0.25">
      <c r="B2162">
        <v>6984</v>
      </c>
      <c r="C2162">
        <v>5040</v>
      </c>
      <c r="D2162" t="s">
        <v>34</v>
      </c>
      <c r="E2162">
        <v>100</v>
      </c>
      <c r="F2162" t="s">
        <v>60</v>
      </c>
      <c r="G2162" s="16">
        <v>42098</v>
      </c>
      <c r="H2162">
        <v>3889</v>
      </c>
      <c r="I2162" s="11">
        <f t="shared" si="66"/>
        <v>2015</v>
      </c>
      <c r="J2162" s="11">
        <f t="shared" si="67"/>
        <v>4</v>
      </c>
    </row>
    <row r="2163" spans="2:10" ht="15" hidden="1" x14ac:dyDescent="0.25">
      <c r="B2163">
        <v>6985</v>
      </c>
      <c r="C2163">
        <v>5056</v>
      </c>
      <c r="D2163" t="s">
        <v>33</v>
      </c>
      <c r="E2163">
        <v>100</v>
      </c>
      <c r="F2163" t="s">
        <v>60</v>
      </c>
      <c r="G2163" s="16">
        <v>42120</v>
      </c>
      <c r="H2163">
        <v>1900</v>
      </c>
      <c r="I2163" s="11">
        <f t="shared" si="66"/>
        <v>2015</v>
      </c>
      <c r="J2163" s="11">
        <f t="shared" si="67"/>
        <v>4</v>
      </c>
    </row>
    <row r="2164" spans="2:10" ht="15" hidden="1" x14ac:dyDescent="0.25">
      <c r="B2164">
        <v>6986</v>
      </c>
      <c r="C2164">
        <v>5021</v>
      </c>
      <c r="D2164" t="s">
        <v>29</v>
      </c>
      <c r="E2164">
        <v>100</v>
      </c>
      <c r="F2164" t="s">
        <v>60</v>
      </c>
      <c r="G2164" s="16">
        <v>42110</v>
      </c>
      <c r="H2164">
        <v>71</v>
      </c>
      <c r="I2164" s="11">
        <f t="shared" si="66"/>
        <v>2015</v>
      </c>
      <c r="J2164" s="11">
        <f t="shared" si="67"/>
        <v>4</v>
      </c>
    </row>
    <row r="2165" spans="2:10" ht="15" hidden="1" x14ac:dyDescent="0.25">
      <c r="B2165">
        <v>6987</v>
      </c>
      <c r="C2165">
        <v>5022</v>
      </c>
      <c r="D2165" t="s">
        <v>31</v>
      </c>
      <c r="E2165">
        <v>100</v>
      </c>
      <c r="F2165" t="s">
        <v>60</v>
      </c>
      <c r="G2165" s="16">
        <v>42109</v>
      </c>
      <c r="H2165">
        <v>3494</v>
      </c>
      <c r="I2165" s="11">
        <f t="shared" si="66"/>
        <v>2015</v>
      </c>
      <c r="J2165" s="11">
        <f t="shared" si="67"/>
        <v>4</v>
      </c>
    </row>
    <row r="2166" spans="2:10" ht="15" hidden="1" x14ac:dyDescent="0.25">
      <c r="B2166">
        <v>6988</v>
      </c>
      <c r="C2166">
        <v>5051</v>
      </c>
      <c r="D2166" t="s">
        <v>28</v>
      </c>
      <c r="E2166">
        <v>100</v>
      </c>
      <c r="F2166" t="s">
        <v>60</v>
      </c>
      <c r="G2166" s="16">
        <v>42104</v>
      </c>
      <c r="H2166">
        <v>4092</v>
      </c>
      <c r="I2166" s="11">
        <f t="shared" si="66"/>
        <v>2015</v>
      </c>
      <c r="J2166" s="11">
        <f t="shared" si="67"/>
        <v>4</v>
      </c>
    </row>
    <row r="2167" spans="2:10" ht="15" hidden="1" x14ac:dyDescent="0.25">
      <c r="B2167">
        <v>6989</v>
      </c>
      <c r="C2167">
        <v>5030</v>
      </c>
      <c r="D2167" t="s">
        <v>32</v>
      </c>
      <c r="E2167">
        <v>100</v>
      </c>
      <c r="F2167" t="s">
        <v>60</v>
      </c>
      <c r="G2167" s="16">
        <v>42119</v>
      </c>
      <c r="H2167">
        <v>1516</v>
      </c>
      <c r="I2167" s="11">
        <f t="shared" si="66"/>
        <v>2015</v>
      </c>
      <c r="J2167" s="11">
        <f t="shared" si="67"/>
        <v>4</v>
      </c>
    </row>
    <row r="2168" spans="2:10" ht="15" hidden="1" x14ac:dyDescent="0.25">
      <c r="B2168">
        <v>6990</v>
      </c>
      <c r="C2168">
        <v>5055</v>
      </c>
      <c r="D2168" t="s">
        <v>25</v>
      </c>
      <c r="E2168">
        <v>100</v>
      </c>
      <c r="F2168" t="s">
        <v>60</v>
      </c>
      <c r="G2168" s="16">
        <v>42100</v>
      </c>
      <c r="H2168">
        <v>1215</v>
      </c>
      <c r="I2168" s="11">
        <f t="shared" si="66"/>
        <v>2015</v>
      </c>
      <c r="J2168" s="11">
        <f t="shared" si="67"/>
        <v>4</v>
      </c>
    </row>
    <row r="2169" spans="2:10" ht="15" hidden="1" x14ac:dyDescent="0.25">
      <c r="B2169">
        <v>6991</v>
      </c>
      <c r="C2169">
        <v>5053</v>
      </c>
      <c r="D2169" t="s">
        <v>27</v>
      </c>
      <c r="E2169">
        <v>100</v>
      </c>
      <c r="F2169" t="s">
        <v>60</v>
      </c>
      <c r="G2169" s="16">
        <v>42116</v>
      </c>
      <c r="H2169">
        <v>7471</v>
      </c>
      <c r="I2169" s="11">
        <f t="shared" si="66"/>
        <v>2015</v>
      </c>
      <c r="J2169" s="11">
        <f t="shared" si="67"/>
        <v>4</v>
      </c>
    </row>
    <row r="2170" spans="2:10" ht="15" hidden="1" x14ac:dyDescent="0.25">
      <c r="B2170">
        <v>6992</v>
      </c>
      <c r="C2170">
        <v>5052</v>
      </c>
      <c r="D2170" t="s">
        <v>30</v>
      </c>
      <c r="E2170">
        <v>200</v>
      </c>
      <c r="F2170" t="s">
        <v>59</v>
      </c>
      <c r="G2170" s="16">
        <v>42124</v>
      </c>
      <c r="H2170">
        <v>8076</v>
      </c>
      <c r="I2170" s="11">
        <f t="shared" si="66"/>
        <v>2015</v>
      </c>
      <c r="J2170" s="11">
        <f t="shared" si="67"/>
        <v>4</v>
      </c>
    </row>
    <row r="2171" spans="2:10" ht="15" hidden="1" x14ac:dyDescent="0.25">
      <c r="B2171">
        <v>6993</v>
      </c>
      <c r="C2171">
        <v>5050</v>
      </c>
      <c r="D2171" t="s">
        <v>36</v>
      </c>
      <c r="E2171">
        <v>200</v>
      </c>
      <c r="F2171" t="s">
        <v>59</v>
      </c>
      <c r="G2171" s="16">
        <v>42113</v>
      </c>
      <c r="H2171">
        <v>1161</v>
      </c>
      <c r="I2171" s="11">
        <f t="shared" si="66"/>
        <v>2015</v>
      </c>
      <c r="J2171" s="11">
        <f t="shared" si="67"/>
        <v>4</v>
      </c>
    </row>
    <row r="2172" spans="2:10" ht="15" hidden="1" x14ac:dyDescent="0.25">
      <c r="B2172">
        <v>6994</v>
      </c>
      <c r="C2172">
        <v>5020</v>
      </c>
      <c r="D2172" t="s">
        <v>24</v>
      </c>
      <c r="E2172">
        <v>200</v>
      </c>
      <c r="F2172" t="s">
        <v>59</v>
      </c>
      <c r="G2172" s="16">
        <v>42096</v>
      </c>
      <c r="H2172">
        <v>6269</v>
      </c>
      <c r="I2172" s="11">
        <f t="shared" si="66"/>
        <v>2015</v>
      </c>
      <c r="J2172" s="11">
        <f t="shared" si="67"/>
        <v>4</v>
      </c>
    </row>
    <row r="2173" spans="2:10" ht="15" hidden="1" x14ac:dyDescent="0.25">
      <c r="B2173">
        <v>6995</v>
      </c>
      <c r="C2173">
        <v>5054</v>
      </c>
      <c r="D2173" t="s">
        <v>35</v>
      </c>
      <c r="E2173">
        <v>200</v>
      </c>
      <c r="F2173" t="s">
        <v>59</v>
      </c>
      <c r="G2173" s="16">
        <v>42108</v>
      </c>
      <c r="H2173">
        <v>1185</v>
      </c>
      <c r="I2173" s="11">
        <f t="shared" si="66"/>
        <v>2015</v>
      </c>
      <c r="J2173" s="11">
        <f t="shared" si="67"/>
        <v>4</v>
      </c>
    </row>
    <row r="2174" spans="2:10" ht="15" hidden="1" x14ac:dyDescent="0.25">
      <c r="B2174">
        <v>6996</v>
      </c>
      <c r="C2174">
        <v>5041</v>
      </c>
      <c r="D2174" t="s">
        <v>26</v>
      </c>
      <c r="E2174">
        <v>200</v>
      </c>
      <c r="F2174" t="s">
        <v>59</v>
      </c>
      <c r="G2174" s="16">
        <v>42114</v>
      </c>
      <c r="H2174">
        <v>2369</v>
      </c>
      <c r="I2174" s="11">
        <f t="shared" si="66"/>
        <v>2015</v>
      </c>
      <c r="J2174" s="11">
        <f t="shared" si="67"/>
        <v>4</v>
      </c>
    </row>
    <row r="2175" spans="2:10" ht="15" hidden="1" x14ac:dyDescent="0.25">
      <c r="B2175">
        <v>6997</v>
      </c>
      <c r="C2175">
        <v>5040</v>
      </c>
      <c r="D2175" t="s">
        <v>34</v>
      </c>
      <c r="E2175">
        <v>200</v>
      </c>
      <c r="F2175" t="s">
        <v>59</v>
      </c>
      <c r="G2175" s="16">
        <v>42110</v>
      </c>
      <c r="H2175">
        <v>1395</v>
      </c>
      <c r="I2175" s="11">
        <f t="shared" si="66"/>
        <v>2015</v>
      </c>
      <c r="J2175" s="11">
        <f t="shared" si="67"/>
        <v>4</v>
      </c>
    </row>
    <row r="2176" spans="2:10" ht="15" hidden="1" x14ac:dyDescent="0.25">
      <c r="B2176">
        <v>6998</v>
      </c>
      <c r="C2176">
        <v>5056</v>
      </c>
      <c r="D2176" t="s">
        <v>33</v>
      </c>
      <c r="E2176">
        <v>200</v>
      </c>
      <c r="F2176" t="s">
        <v>59</v>
      </c>
      <c r="G2176" s="16">
        <v>42119</v>
      </c>
      <c r="H2176">
        <v>4902</v>
      </c>
      <c r="I2176" s="11">
        <f t="shared" si="66"/>
        <v>2015</v>
      </c>
      <c r="J2176" s="11">
        <f t="shared" si="67"/>
        <v>4</v>
      </c>
    </row>
    <row r="2177" spans="2:10" ht="15" hidden="1" x14ac:dyDescent="0.25">
      <c r="B2177">
        <v>6999</v>
      </c>
      <c r="C2177">
        <v>5021</v>
      </c>
      <c r="D2177" t="s">
        <v>29</v>
      </c>
      <c r="E2177">
        <v>200</v>
      </c>
      <c r="F2177" t="s">
        <v>59</v>
      </c>
      <c r="G2177" s="16">
        <v>42103</v>
      </c>
      <c r="H2177">
        <v>7039</v>
      </c>
      <c r="I2177" s="11">
        <f t="shared" si="66"/>
        <v>2015</v>
      </c>
      <c r="J2177" s="11">
        <f t="shared" si="67"/>
        <v>4</v>
      </c>
    </row>
    <row r="2178" spans="2:10" ht="15" hidden="1" x14ac:dyDescent="0.25">
      <c r="B2178">
        <v>7000</v>
      </c>
      <c r="C2178">
        <v>5022</v>
      </c>
      <c r="D2178" t="s">
        <v>31</v>
      </c>
      <c r="E2178">
        <v>200</v>
      </c>
      <c r="F2178" t="s">
        <v>59</v>
      </c>
      <c r="G2178" s="16">
        <v>42104</v>
      </c>
      <c r="H2178">
        <v>7932</v>
      </c>
      <c r="I2178" s="11">
        <f t="shared" si="66"/>
        <v>2015</v>
      </c>
      <c r="J2178" s="11">
        <f t="shared" si="67"/>
        <v>4</v>
      </c>
    </row>
    <row r="2179" spans="2:10" ht="15" hidden="1" x14ac:dyDescent="0.25">
      <c r="B2179">
        <v>7001</v>
      </c>
      <c r="C2179">
        <v>5051</v>
      </c>
      <c r="D2179" t="s">
        <v>28</v>
      </c>
      <c r="E2179">
        <v>200</v>
      </c>
      <c r="F2179" t="s">
        <v>59</v>
      </c>
      <c r="G2179" s="16">
        <v>42097</v>
      </c>
      <c r="H2179">
        <v>8758</v>
      </c>
      <c r="I2179" s="11">
        <f t="shared" si="66"/>
        <v>2015</v>
      </c>
      <c r="J2179" s="11">
        <f t="shared" si="67"/>
        <v>4</v>
      </c>
    </row>
    <row r="2180" spans="2:10" ht="15" hidden="1" x14ac:dyDescent="0.25">
      <c r="B2180">
        <v>7002</v>
      </c>
      <c r="C2180">
        <v>5030</v>
      </c>
      <c r="D2180" t="s">
        <v>32</v>
      </c>
      <c r="E2180">
        <v>200</v>
      </c>
      <c r="F2180" t="s">
        <v>59</v>
      </c>
      <c r="G2180" s="16">
        <v>42110</v>
      </c>
      <c r="H2180">
        <v>456</v>
      </c>
      <c r="I2180" s="11">
        <f t="shared" si="66"/>
        <v>2015</v>
      </c>
      <c r="J2180" s="11">
        <f t="shared" si="67"/>
        <v>4</v>
      </c>
    </row>
    <row r="2181" spans="2:10" ht="15" hidden="1" x14ac:dyDescent="0.25">
      <c r="B2181">
        <v>7003</v>
      </c>
      <c r="C2181">
        <v>5055</v>
      </c>
      <c r="D2181" t="s">
        <v>25</v>
      </c>
      <c r="E2181">
        <v>200</v>
      </c>
      <c r="F2181" t="s">
        <v>59</v>
      </c>
      <c r="G2181" s="16">
        <v>42108</v>
      </c>
      <c r="H2181">
        <v>4414</v>
      </c>
      <c r="I2181" s="11">
        <f t="shared" si="66"/>
        <v>2015</v>
      </c>
      <c r="J2181" s="11">
        <f t="shared" si="67"/>
        <v>4</v>
      </c>
    </row>
    <row r="2182" spans="2:10" ht="15" hidden="1" x14ac:dyDescent="0.25">
      <c r="B2182">
        <v>7004</v>
      </c>
      <c r="C2182">
        <v>5053</v>
      </c>
      <c r="D2182" t="s">
        <v>27</v>
      </c>
      <c r="E2182">
        <v>200</v>
      </c>
      <c r="F2182" t="s">
        <v>59</v>
      </c>
      <c r="G2182" s="16">
        <v>42099</v>
      </c>
      <c r="H2182">
        <v>4142</v>
      </c>
      <c r="I2182" s="11">
        <f t="shared" si="66"/>
        <v>2015</v>
      </c>
      <c r="J2182" s="11">
        <f t="shared" si="67"/>
        <v>4</v>
      </c>
    </row>
    <row r="2183" spans="2:10" ht="15" hidden="1" x14ac:dyDescent="0.25">
      <c r="B2183">
        <v>7005</v>
      </c>
      <c r="C2183">
        <v>5052</v>
      </c>
      <c r="D2183" t="s">
        <v>30</v>
      </c>
      <c r="E2183">
        <v>410</v>
      </c>
      <c r="F2183" t="s">
        <v>58</v>
      </c>
      <c r="G2183" s="16">
        <v>42100</v>
      </c>
      <c r="H2183">
        <v>1324</v>
      </c>
      <c r="I2183" s="11">
        <f t="shared" si="66"/>
        <v>2015</v>
      </c>
      <c r="J2183" s="11">
        <f t="shared" si="67"/>
        <v>4</v>
      </c>
    </row>
    <row r="2184" spans="2:10" ht="15" hidden="1" x14ac:dyDescent="0.25">
      <c r="B2184">
        <v>7006</v>
      </c>
      <c r="C2184">
        <v>5050</v>
      </c>
      <c r="D2184" t="s">
        <v>36</v>
      </c>
      <c r="E2184">
        <v>410</v>
      </c>
      <c r="F2184" t="s">
        <v>58</v>
      </c>
      <c r="G2184" s="16">
        <v>42097</v>
      </c>
      <c r="H2184">
        <v>318</v>
      </c>
      <c r="I2184" s="11">
        <f t="shared" si="66"/>
        <v>2015</v>
      </c>
      <c r="J2184" s="11">
        <f t="shared" si="67"/>
        <v>4</v>
      </c>
    </row>
    <row r="2185" spans="2:10" ht="15" hidden="1" x14ac:dyDescent="0.25">
      <c r="B2185">
        <v>7007</v>
      </c>
      <c r="C2185">
        <v>5020</v>
      </c>
      <c r="D2185" t="s">
        <v>24</v>
      </c>
      <c r="E2185">
        <v>410</v>
      </c>
      <c r="F2185" t="s">
        <v>58</v>
      </c>
      <c r="G2185" s="16">
        <v>42122</v>
      </c>
      <c r="H2185">
        <v>6421</v>
      </c>
      <c r="I2185" s="11">
        <f t="shared" si="66"/>
        <v>2015</v>
      </c>
      <c r="J2185" s="11">
        <f t="shared" si="67"/>
        <v>4</v>
      </c>
    </row>
    <row r="2186" spans="2:10" ht="15" hidden="1" x14ac:dyDescent="0.25">
      <c r="B2186">
        <v>7008</v>
      </c>
      <c r="C2186">
        <v>5054</v>
      </c>
      <c r="D2186" t="s">
        <v>35</v>
      </c>
      <c r="E2186">
        <v>410</v>
      </c>
      <c r="F2186" t="s">
        <v>58</v>
      </c>
      <c r="G2186" s="16">
        <v>42107</v>
      </c>
      <c r="H2186">
        <v>2752</v>
      </c>
      <c r="I2186" s="11">
        <f t="shared" si="66"/>
        <v>2015</v>
      </c>
      <c r="J2186" s="11">
        <f t="shared" si="67"/>
        <v>4</v>
      </c>
    </row>
    <row r="2187" spans="2:10" ht="15" hidden="1" x14ac:dyDescent="0.25">
      <c r="B2187">
        <v>7009</v>
      </c>
      <c r="C2187">
        <v>5041</v>
      </c>
      <c r="D2187" t="s">
        <v>26</v>
      </c>
      <c r="E2187">
        <v>410</v>
      </c>
      <c r="F2187" t="s">
        <v>58</v>
      </c>
      <c r="G2187" s="16">
        <v>42111</v>
      </c>
      <c r="H2187">
        <v>1730</v>
      </c>
      <c r="I2187" s="11">
        <f t="shared" si="66"/>
        <v>2015</v>
      </c>
      <c r="J2187" s="11">
        <f t="shared" si="67"/>
        <v>4</v>
      </c>
    </row>
    <row r="2188" spans="2:10" ht="15" hidden="1" x14ac:dyDescent="0.25">
      <c r="B2188">
        <v>7010</v>
      </c>
      <c r="C2188">
        <v>5040</v>
      </c>
      <c r="D2188" t="s">
        <v>34</v>
      </c>
      <c r="E2188">
        <v>410</v>
      </c>
      <c r="F2188" t="s">
        <v>58</v>
      </c>
      <c r="G2188" s="16">
        <v>42117</v>
      </c>
      <c r="H2188">
        <v>786</v>
      </c>
      <c r="I2188" s="11">
        <f t="shared" ref="I2188:I2251" si="68">YEAR(G2188)</f>
        <v>2015</v>
      </c>
      <c r="J2188" s="11">
        <f t="shared" ref="J2188:J2251" si="69">MONTH(G2188)</f>
        <v>4</v>
      </c>
    </row>
    <row r="2189" spans="2:10" ht="15" hidden="1" x14ac:dyDescent="0.25">
      <c r="B2189">
        <v>7011</v>
      </c>
      <c r="C2189">
        <v>5056</v>
      </c>
      <c r="D2189" t="s">
        <v>33</v>
      </c>
      <c r="E2189">
        <v>410</v>
      </c>
      <c r="F2189" t="s">
        <v>58</v>
      </c>
      <c r="G2189" s="16">
        <v>42123</v>
      </c>
      <c r="H2189">
        <v>337</v>
      </c>
      <c r="I2189" s="11">
        <f t="shared" si="68"/>
        <v>2015</v>
      </c>
      <c r="J2189" s="11">
        <f t="shared" si="69"/>
        <v>4</v>
      </c>
    </row>
    <row r="2190" spans="2:10" ht="15" hidden="1" x14ac:dyDescent="0.25">
      <c r="B2190">
        <v>7012</v>
      </c>
      <c r="C2190">
        <v>5021</v>
      </c>
      <c r="D2190" t="s">
        <v>29</v>
      </c>
      <c r="E2190">
        <v>410</v>
      </c>
      <c r="F2190" t="s">
        <v>58</v>
      </c>
      <c r="G2190" s="16">
        <v>42105</v>
      </c>
      <c r="H2190">
        <v>2177</v>
      </c>
      <c r="I2190" s="11">
        <f t="shared" si="68"/>
        <v>2015</v>
      </c>
      <c r="J2190" s="11">
        <f t="shared" si="69"/>
        <v>4</v>
      </c>
    </row>
    <row r="2191" spans="2:10" ht="15" hidden="1" x14ac:dyDescent="0.25">
      <c r="B2191">
        <v>7013</v>
      </c>
      <c r="C2191">
        <v>5022</v>
      </c>
      <c r="D2191" t="s">
        <v>31</v>
      </c>
      <c r="E2191">
        <v>410</v>
      </c>
      <c r="F2191" t="s">
        <v>58</v>
      </c>
      <c r="G2191" s="16">
        <v>42100</v>
      </c>
      <c r="H2191">
        <v>8780</v>
      </c>
      <c r="I2191" s="11">
        <f t="shared" si="68"/>
        <v>2015</v>
      </c>
      <c r="J2191" s="11">
        <f t="shared" si="69"/>
        <v>4</v>
      </c>
    </row>
    <row r="2192" spans="2:10" ht="15" hidden="1" x14ac:dyDescent="0.25">
      <c r="B2192">
        <v>7014</v>
      </c>
      <c r="C2192">
        <v>5051</v>
      </c>
      <c r="D2192" t="s">
        <v>28</v>
      </c>
      <c r="E2192">
        <v>410</v>
      </c>
      <c r="F2192" t="s">
        <v>58</v>
      </c>
      <c r="G2192" s="16">
        <v>42120</v>
      </c>
      <c r="H2192">
        <v>2175</v>
      </c>
      <c r="I2192" s="11">
        <f t="shared" si="68"/>
        <v>2015</v>
      </c>
      <c r="J2192" s="11">
        <f t="shared" si="69"/>
        <v>4</v>
      </c>
    </row>
    <row r="2193" spans="2:10" ht="15" hidden="1" x14ac:dyDescent="0.25">
      <c r="B2193">
        <v>7015</v>
      </c>
      <c r="C2193">
        <v>5030</v>
      </c>
      <c r="D2193" t="s">
        <v>32</v>
      </c>
      <c r="E2193">
        <v>410</v>
      </c>
      <c r="F2193" t="s">
        <v>58</v>
      </c>
      <c r="G2193" s="16">
        <v>42095</v>
      </c>
      <c r="H2193">
        <v>5295</v>
      </c>
      <c r="I2193" s="11">
        <f t="shared" si="68"/>
        <v>2015</v>
      </c>
      <c r="J2193" s="11">
        <f t="shared" si="69"/>
        <v>4</v>
      </c>
    </row>
    <row r="2194" spans="2:10" ht="15" hidden="1" x14ac:dyDescent="0.25">
      <c r="B2194">
        <v>7016</v>
      </c>
      <c r="C2194">
        <v>5055</v>
      </c>
      <c r="D2194" t="s">
        <v>25</v>
      </c>
      <c r="E2194">
        <v>410</v>
      </c>
      <c r="F2194" t="s">
        <v>58</v>
      </c>
      <c r="G2194" s="16">
        <v>42103</v>
      </c>
      <c r="H2194">
        <v>5010</v>
      </c>
      <c r="I2194" s="11">
        <f t="shared" si="68"/>
        <v>2015</v>
      </c>
      <c r="J2194" s="11">
        <f t="shared" si="69"/>
        <v>4</v>
      </c>
    </row>
    <row r="2195" spans="2:10" ht="15" hidden="1" x14ac:dyDescent="0.25">
      <c r="B2195">
        <v>7017</v>
      </c>
      <c r="C2195">
        <v>5053</v>
      </c>
      <c r="D2195" t="s">
        <v>27</v>
      </c>
      <c r="E2195">
        <v>410</v>
      </c>
      <c r="F2195" t="s">
        <v>58</v>
      </c>
      <c r="G2195" s="16">
        <v>42096</v>
      </c>
      <c r="H2195">
        <v>8764</v>
      </c>
      <c r="I2195" s="11">
        <f t="shared" si="68"/>
        <v>2015</v>
      </c>
      <c r="J2195" s="11">
        <f t="shared" si="69"/>
        <v>4</v>
      </c>
    </row>
    <row r="2196" spans="2:10" ht="15" hidden="1" x14ac:dyDescent="0.25">
      <c r="B2196">
        <v>7018</v>
      </c>
      <c r="C2196">
        <v>5052</v>
      </c>
      <c r="D2196" t="s">
        <v>30</v>
      </c>
      <c r="E2196">
        <v>420</v>
      </c>
      <c r="F2196" t="s">
        <v>57</v>
      </c>
      <c r="G2196" s="16">
        <v>42116</v>
      </c>
      <c r="H2196">
        <v>1837</v>
      </c>
      <c r="I2196" s="11">
        <f t="shared" si="68"/>
        <v>2015</v>
      </c>
      <c r="J2196" s="11">
        <f t="shared" si="69"/>
        <v>4</v>
      </c>
    </row>
    <row r="2197" spans="2:10" ht="15" hidden="1" x14ac:dyDescent="0.25">
      <c r="B2197">
        <v>7019</v>
      </c>
      <c r="C2197">
        <v>5050</v>
      </c>
      <c r="D2197" t="s">
        <v>36</v>
      </c>
      <c r="E2197">
        <v>420</v>
      </c>
      <c r="F2197" t="s">
        <v>57</v>
      </c>
      <c r="G2197" s="16">
        <v>42123</v>
      </c>
      <c r="H2197">
        <v>1420</v>
      </c>
      <c r="I2197" s="11">
        <f t="shared" si="68"/>
        <v>2015</v>
      </c>
      <c r="J2197" s="11">
        <f t="shared" si="69"/>
        <v>4</v>
      </c>
    </row>
    <row r="2198" spans="2:10" ht="15" hidden="1" x14ac:dyDescent="0.25">
      <c r="B2198">
        <v>7020</v>
      </c>
      <c r="C2198">
        <v>5020</v>
      </c>
      <c r="D2198" t="s">
        <v>24</v>
      </c>
      <c r="E2198">
        <v>420</v>
      </c>
      <c r="F2198" t="s">
        <v>57</v>
      </c>
      <c r="G2198" s="16">
        <v>42102</v>
      </c>
      <c r="H2198">
        <v>4955</v>
      </c>
      <c r="I2198" s="11">
        <f t="shared" si="68"/>
        <v>2015</v>
      </c>
      <c r="J2198" s="11">
        <f t="shared" si="69"/>
        <v>4</v>
      </c>
    </row>
    <row r="2199" spans="2:10" ht="15" hidden="1" x14ac:dyDescent="0.25">
      <c r="B2199">
        <v>7021</v>
      </c>
      <c r="C2199">
        <v>5054</v>
      </c>
      <c r="D2199" t="s">
        <v>35</v>
      </c>
      <c r="E2199">
        <v>420</v>
      </c>
      <c r="F2199" t="s">
        <v>57</v>
      </c>
      <c r="G2199" s="16">
        <v>42114</v>
      </c>
      <c r="H2199">
        <v>3561</v>
      </c>
      <c r="I2199" s="11">
        <f t="shared" si="68"/>
        <v>2015</v>
      </c>
      <c r="J2199" s="11">
        <f t="shared" si="69"/>
        <v>4</v>
      </c>
    </row>
    <row r="2200" spans="2:10" ht="15" hidden="1" x14ac:dyDescent="0.25">
      <c r="B2200">
        <v>7022</v>
      </c>
      <c r="C2200">
        <v>5041</v>
      </c>
      <c r="D2200" t="s">
        <v>26</v>
      </c>
      <c r="E2200">
        <v>420</v>
      </c>
      <c r="F2200" t="s">
        <v>57</v>
      </c>
      <c r="G2200" s="16">
        <v>42097</v>
      </c>
      <c r="H2200">
        <v>5463</v>
      </c>
      <c r="I2200" s="11">
        <f t="shared" si="68"/>
        <v>2015</v>
      </c>
      <c r="J2200" s="11">
        <f t="shared" si="69"/>
        <v>4</v>
      </c>
    </row>
    <row r="2201" spans="2:10" ht="15" hidden="1" x14ac:dyDescent="0.25">
      <c r="B2201">
        <v>7023</v>
      </c>
      <c r="C2201">
        <v>5040</v>
      </c>
      <c r="D2201" t="s">
        <v>34</v>
      </c>
      <c r="E2201">
        <v>420</v>
      </c>
      <c r="F2201" t="s">
        <v>57</v>
      </c>
      <c r="G2201" s="16">
        <v>42109</v>
      </c>
      <c r="H2201">
        <v>4611</v>
      </c>
      <c r="I2201" s="11">
        <f t="shared" si="68"/>
        <v>2015</v>
      </c>
      <c r="J2201" s="11">
        <f t="shared" si="69"/>
        <v>4</v>
      </c>
    </row>
    <row r="2202" spans="2:10" ht="15" hidden="1" x14ac:dyDescent="0.25">
      <c r="B2202">
        <v>7024</v>
      </c>
      <c r="C2202">
        <v>5056</v>
      </c>
      <c r="D2202" t="s">
        <v>33</v>
      </c>
      <c r="E2202">
        <v>420</v>
      </c>
      <c r="F2202" t="s">
        <v>57</v>
      </c>
      <c r="G2202" s="16">
        <v>42112</v>
      </c>
      <c r="H2202">
        <v>1891</v>
      </c>
      <c r="I2202" s="11">
        <f t="shared" si="68"/>
        <v>2015</v>
      </c>
      <c r="J2202" s="11">
        <f t="shared" si="69"/>
        <v>4</v>
      </c>
    </row>
    <row r="2203" spans="2:10" ht="15" hidden="1" x14ac:dyDescent="0.25">
      <c r="B2203">
        <v>7025</v>
      </c>
      <c r="C2203">
        <v>5021</v>
      </c>
      <c r="D2203" t="s">
        <v>29</v>
      </c>
      <c r="E2203">
        <v>420</v>
      </c>
      <c r="F2203" t="s">
        <v>57</v>
      </c>
      <c r="G2203" s="16">
        <v>42120</v>
      </c>
      <c r="H2203">
        <v>1782</v>
      </c>
      <c r="I2203" s="11">
        <f t="shared" si="68"/>
        <v>2015</v>
      </c>
      <c r="J2203" s="11">
        <f t="shared" si="69"/>
        <v>4</v>
      </c>
    </row>
    <row r="2204" spans="2:10" ht="15" hidden="1" x14ac:dyDescent="0.25">
      <c r="B2204">
        <v>7026</v>
      </c>
      <c r="C2204">
        <v>5022</v>
      </c>
      <c r="D2204" t="s">
        <v>31</v>
      </c>
      <c r="E2204">
        <v>420</v>
      </c>
      <c r="F2204" t="s">
        <v>57</v>
      </c>
      <c r="G2204" s="16">
        <v>42117</v>
      </c>
      <c r="H2204">
        <v>3721</v>
      </c>
      <c r="I2204" s="11">
        <f t="shared" si="68"/>
        <v>2015</v>
      </c>
      <c r="J2204" s="11">
        <f t="shared" si="69"/>
        <v>4</v>
      </c>
    </row>
    <row r="2205" spans="2:10" ht="15" hidden="1" x14ac:dyDescent="0.25">
      <c r="B2205">
        <v>7027</v>
      </c>
      <c r="C2205">
        <v>5051</v>
      </c>
      <c r="D2205" t="s">
        <v>28</v>
      </c>
      <c r="E2205">
        <v>420</v>
      </c>
      <c r="F2205" t="s">
        <v>57</v>
      </c>
      <c r="G2205" s="16">
        <v>42102</v>
      </c>
      <c r="H2205">
        <v>1530</v>
      </c>
      <c r="I2205" s="11">
        <f t="shared" si="68"/>
        <v>2015</v>
      </c>
      <c r="J2205" s="11">
        <f t="shared" si="69"/>
        <v>4</v>
      </c>
    </row>
    <row r="2206" spans="2:10" ht="15" hidden="1" x14ac:dyDescent="0.25">
      <c r="B2206">
        <v>7028</v>
      </c>
      <c r="C2206">
        <v>5030</v>
      </c>
      <c r="D2206" t="s">
        <v>32</v>
      </c>
      <c r="E2206">
        <v>420</v>
      </c>
      <c r="F2206" t="s">
        <v>57</v>
      </c>
      <c r="G2206" s="16">
        <v>42114</v>
      </c>
      <c r="H2206">
        <v>2744</v>
      </c>
      <c r="I2206" s="11">
        <f t="shared" si="68"/>
        <v>2015</v>
      </c>
      <c r="J2206" s="11">
        <f t="shared" si="69"/>
        <v>4</v>
      </c>
    </row>
    <row r="2207" spans="2:10" ht="15" hidden="1" x14ac:dyDescent="0.25">
      <c r="B2207">
        <v>7029</v>
      </c>
      <c r="C2207">
        <v>5055</v>
      </c>
      <c r="D2207" t="s">
        <v>25</v>
      </c>
      <c r="E2207">
        <v>420</v>
      </c>
      <c r="F2207" t="s">
        <v>57</v>
      </c>
      <c r="G2207" s="16">
        <v>42117</v>
      </c>
      <c r="H2207">
        <v>1685</v>
      </c>
      <c r="I2207" s="11">
        <f t="shared" si="68"/>
        <v>2015</v>
      </c>
      <c r="J2207" s="11">
        <f t="shared" si="69"/>
        <v>4</v>
      </c>
    </row>
    <row r="2208" spans="2:10" ht="15" hidden="1" x14ac:dyDescent="0.25">
      <c r="B2208">
        <v>7030</v>
      </c>
      <c r="C2208">
        <v>5053</v>
      </c>
      <c r="D2208" t="s">
        <v>27</v>
      </c>
      <c r="E2208">
        <v>420</v>
      </c>
      <c r="F2208" t="s">
        <v>57</v>
      </c>
      <c r="G2208" s="16">
        <v>42112</v>
      </c>
      <c r="H2208">
        <v>8508</v>
      </c>
      <c r="I2208" s="11">
        <f t="shared" si="68"/>
        <v>2015</v>
      </c>
      <c r="J2208" s="11">
        <f t="shared" si="69"/>
        <v>4</v>
      </c>
    </row>
    <row r="2209" spans="2:10" ht="15" hidden="1" x14ac:dyDescent="0.25">
      <c r="B2209">
        <v>7031</v>
      </c>
      <c r="C2209">
        <v>5052</v>
      </c>
      <c r="D2209" t="s">
        <v>30</v>
      </c>
      <c r="E2209">
        <v>101</v>
      </c>
      <c r="F2209" t="s">
        <v>56</v>
      </c>
      <c r="G2209" s="16">
        <v>42114</v>
      </c>
      <c r="H2209">
        <v>628</v>
      </c>
      <c r="I2209" s="11">
        <f t="shared" si="68"/>
        <v>2015</v>
      </c>
      <c r="J2209" s="11">
        <f t="shared" si="69"/>
        <v>4</v>
      </c>
    </row>
    <row r="2210" spans="2:10" ht="15" hidden="1" x14ac:dyDescent="0.25">
      <c r="B2210">
        <v>7032</v>
      </c>
      <c r="C2210">
        <v>5050</v>
      </c>
      <c r="D2210" t="s">
        <v>36</v>
      </c>
      <c r="E2210">
        <v>101</v>
      </c>
      <c r="F2210" t="s">
        <v>56</v>
      </c>
      <c r="G2210" s="16">
        <v>42111</v>
      </c>
      <c r="H2210">
        <v>8340</v>
      </c>
      <c r="I2210" s="11">
        <f t="shared" si="68"/>
        <v>2015</v>
      </c>
      <c r="J2210" s="11">
        <f t="shared" si="69"/>
        <v>4</v>
      </c>
    </row>
    <row r="2211" spans="2:10" ht="15" hidden="1" x14ac:dyDescent="0.25">
      <c r="B2211">
        <v>7033</v>
      </c>
      <c r="C2211">
        <v>5020</v>
      </c>
      <c r="D2211" t="s">
        <v>24</v>
      </c>
      <c r="E2211">
        <v>101</v>
      </c>
      <c r="F2211" t="s">
        <v>56</v>
      </c>
      <c r="G2211" s="16">
        <v>42095</v>
      </c>
      <c r="H2211">
        <v>867</v>
      </c>
      <c r="I2211" s="11">
        <f t="shared" si="68"/>
        <v>2015</v>
      </c>
      <c r="J2211" s="11">
        <f t="shared" si="69"/>
        <v>4</v>
      </c>
    </row>
    <row r="2212" spans="2:10" ht="15" hidden="1" x14ac:dyDescent="0.25">
      <c r="B2212">
        <v>7034</v>
      </c>
      <c r="C2212">
        <v>5054</v>
      </c>
      <c r="D2212" t="s">
        <v>35</v>
      </c>
      <c r="E2212">
        <v>101</v>
      </c>
      <c r="F2212" t="s">
        <v>56</v>
      </c>
      <c r="G2212" s="16">
        <v>42119</v>
      </c>
      <c r="H2212">
        <v>4073</v>
      </c>
      <c r="I2212" s="11">
        <f t="shared" si="68"/>
        <v>2015</v>
      </c>
      <c r="J2212" s="11">
        <f t="shared" si="69"/>
        <v>4</v>
      </c>
    </row>
    <row r="2213" spans="2:10" ht="15" hidden="1" x14ac:dyDescent="0.25">
      <c r="B2213">
        <v>7035</v>
      </c>
      <c r="C2213">
        <v>5041</v>
      </c>
      <c r="D2213" t="s">
        <v>26</v>
      </c>
      <c r="E2213">
        <v>101</v>
      </c>
      <c r="F2213" t="s">
        <v>56</v>
      </c>
      <c r="G2213" s="16">
        <v>42095</v>
      </c>
      <c r="H2213">
        <v>8212</v>
      </c>
      <c r="I2213" s="11">
        <f t="shared" si="68"/>
        <v>2015</v>
      </c>
      <c r="J2213" s="11">
        <f t="shared" si="69"/>
        <v>4</v>
      </c>
    </row>
    <row r="2214" spans="2:10" ht="15" hidden="1" x14ac:dyDescent="0.25">
      <c r="B2214">
        <v>7036</v>
      </c>
      <c r="C2214">
        <v>5040</v>
      </c>
      <c r="D2214" t="s">
        <v>34</v>
      </c>
      <c r="E2214">
        <v>101</v>
      </c>
      <c r="F2214" t="s">
        <v>56</v>
      </c>
      <c r="G2214" s="16">
        <v>42110</v>
      </c>
      <c r="H2214">
        <v>3170</v>
      </c>
      <c r="I2214" s="11">
        <f t="shared" si="68"/>
        <v>2015</v>
      </c>
      <c r="J2214" s="11">
        <f t="shared" si="69"/>
        <v>4</v>
      </c>
    </row>
    <row r="2215" spans="2:10" ht="15" hidden="1" x14ac:dyDescent="0.25">
      <c r="B2215">
        <v>7037</v>
      </c>
      <c r="C2215">
        <v>5056</v>
      </c>
      <c r="D2215" t="s">
        <v>33</v>
      </c>
      <c r="E2215">
        <v>101</v>
      </c>
      <c r="F2215" t="s">
        <v>56</v>
      </c>
      <c r="G2215" s="16">
        <v>42097</v>
      </c>
      <c r="H2215">
        <v>2358</v>
      </c>
      <c r="I2215" s="11">
        <f t="shared" si="68"/>
        <v>2015</v>
      </c>
      <c r="J2215" s="11">
        <f t="shared" si="69"/>
        <v>4</v>
      </c>
    </row>
    <row r="2216" spans="2:10" ht="15" hidden="1" x14ac:dyDescent="0.25">
      <c r="B2216">
        <v>7038</v>
      </c>
      <c r="C2216">
        <v>5021</v>
      </c>
      <c r="D2216" t="s">
        <v>29</v>
      </c>
      <c r="E2216">
        <v>101</v>
      </c>
      <c r="F2216" t="s">
        <v>56</v>
      </c>
      <c r="G2216" s="16">
        <v>42097</v>
      </c>
      <c r="H2216">
        <v>7368</v>
      </c>
      <c r="I2216" s="11">
        <f t="shared" si="68"/>
        <v>2015</v>
      </c>
      <c r="J2216" s="11">
        <f t="shared" si="69"/>
        <v>4</v>
      </c>
    </row>
    <row r="2217" spans="2:10" ht="15" hidden="1" x14ac:dyDescent="0.25">
      <c r="B2217">
        <v>7039</v>
      </c>
      <c r="C2217">
        <v>5022</v>
      </c>
      <c r="D2217" t="s">
        <v>31</v>
      </c>
      <c r="E2217">
        <v>101</v>
      </c>
      <c r="F2217" t="s">
        <v>56</v>
      </c>
      <c r="G2217" s="16">
        <v>42095</v>
      </c>
      <c r="H2217">
        <v>6370</v>
      </c>
      <c r="I2217" s="11">
        <f t="shared" si="68"/>
        <v>2015</v>
      </c>
      <c r="J2217" s="11">
        <f t="shared" si="69"/>
        <v>4</v>
      </c>
    </row>
    <row r="2218" spans="2:10" ht="15" hidden="1" x14ac:dyDescent="0.25">
      <c r="B2218">
        <v>7040</v>
      </c>
      <c r="C2218">
        <v>5051</v>
      </c>
      <c r="D2218" t="s">
        <v>28</v>
      </c>
      <c r="E2218">
        <v>101</v>
      </c>
      <c r="F2218" t="s">
        <v>56</v>
      </c>
      <c r="G2218" s="16">
        <v>42095</v>
      </c>
      <c r="H2218">
        <v>7876</v>
      </c>
      <c r="I2218" s="11">
        <f t="shared" si="68"/>
        <v>2015</v>
      </c>
      <c r="J2218" s="11">
        <f t="shared" si="69"/>
        <v>4</v>
      </c>
    </row>
    <row r="2219" spans="2:10" ht="15" hidden="1" x14ac:dyDescent="0.25">
      <c r="B2219">
        <v>7041</v>
      </c>
      <c r="C2219">
        <v>5030</v>
      </c>
      <c r="D2219" t="s">
        <v>32</v>
      </c>
      <c r="E2219">
        <v>101</v>
      </c>
      <c r="F2219" t="s">
        <v>56</v>
      </c>
      <c r="G2219" s="16">
        <v>42118</v>
      </c>
      <c r="H2219">
        <v>1748</v>
      </c>
      <c r="I2219" s="11">
        <f t="shared" si="68"/>
        <v>2015</v>
      </c>
      <c r="J2219" s="11">
        <f t="shared" si="69"/>
        <v>4</v>
      </c>
    </row>
    <row r="2220" spans="2:10" ht="15" hidden="1" x14ac:dyDescent="0.25">
      <c r="B2220">
        <v>7042</v>
      </c>
      <c r="C2220">
        <v>5055</v>
      </c>
      <c r="D2220" t="s">
        <v>25</v>
      </c>
      <c r="E2220">
        <v>101</v>
      </c>
      <c r="F2220" t="s">
        <v>56</v>
      </c>
      <c r="G2220" s="16">
        <v>42121</v>
      </c>
      <c r="H2220">
        <v>8004</v>
      </c>
      <c r="I2220" s="11">
        <f t="shared" si="68"/>
        <v>2015</v>
      </c>
      <c r="J2220" s="11">
        <f t="shared" si="69"/>
        <v>4</v>
      </c>
    </row>
    <row r="2221" spans="2:10" ht="15" hidden="1" x14ac:dyDescent="0.25">
      <c r="B2221">
        <v>7043</v>
      </c>
      <c r="C2221">
        <v>5053</v>
      </c>
      <c r="D2221" t="s">
        <v>27</v>
      </c>
      <c r="E2221">
        <v>101</v>
      </c>
      <c r="F2221" t="s">
        <v>56</v>
      </c>
      <c r="G2221" s="16">
        <v>42107</v>
      </c>
      <c r="H2221">
        <v>8113</v>
      </c>
      <c r="I2221" s="11">
        <f t="shared" si="68"/>
        <v>2015</v>
      </c>
      <c r="J2221" s="11">
        <f t="shared" si="69"/>
        <v>4</v>
      </c>
    </row>
    <row r="2222" spans="2:10" ht="15" hidden="1" x14ac:dyDescent="0.25">
      <c r="B2222">
        <v>7044</v>
      </c>
      <c r="C2222">
        <v>5052</v>
      </c>
      <c r="D2222" t="s">
        <v>30</v>
      </c>
      <c r="E2222">
        <v>400</v>
      </c>
      <c r="F2222" t="s">
        <v>49</v>
      </c>
      <c r="G2222" s="16">
        <v>42111</v>
      </c>
      <c r="H2222">
        <v>6717</v>
      </c>
      <c r="I2222" s="11">
        <f t="shared" si="68"/>
        <v>2015</v>
      </c>
      <c r="J2222" s="11">
        <f t="shared" si="69"/>
        <v>4</v>
      </c>
    </row>
    <row r="2223" spans="2:10" ht="15" hidden="1" x14ac:dyDescent="0.25">
      <c r="B2223">
        <v>7045</v>
      </c>
      <c r="C2223">
        <v>5050</v>
      </c>
      <c r="D2223" t="s">
        <v>36</v>
      </c>
      <c r="E2223">
        <v>400</v>
      </c>
      <c r="F2223" t="s">
        <v>49</v>
      </c>
      <c r="G2223" s="16">
        <v>42112</v>
      </c>
      <c r="H2223">
        <v>4624</v>
      </c>
      <c r="I2223" s="11">
        <f t="shared" si="68"/>
        <v>2015</v>
      </c>
      <c r="J2223" s="11">
        <f t="shared" si="69"/>
        <v>4</v>
      </c>
    </row>
    <row r="2224" spans="2:10" ht="15" hidden="1" x14ac:dyDescent="0.25">
      <c r="B2224">
        <v>7046</v>
      </c>
      <c r="C2224">
        <v>5020</v>
      </c>
      <c r="D2224" t="s">
        <v>24</v>
      </c>
      <c r="E2224">
        <v>400</v>
      </c>
      <c r="F2224" t="s">
        <v>49</v>
      </c>
      <c r="G2224" s="16">
        <v>42104</v>
      </c>
      <c r="H2224">
        <v>7470</v>
      </c>
      <c r="I2224" s="11">
        <f t="shared" si="68"/>
        <v>2015</v>
      </c>
      <c r="J2224" s="11">
        <f t="shared" si="69"/>
        <v>4</v>
      </c>
    </row>
    <row r="2225" spans="2:10" ht="15" hidden="1" x14ac:dyDescent="0.25">
      <c r="B2225">
        <v>7047</v>
      </c>
      <c r="C2225">
        <v>5054</v>
      </c>
      <c r="D2225" t="s">
        <v>35</v>
      </c>
      <c r="E2225">
        <v>400</v>
      </c>
      <c r="F2225" t="s">
        <v>49</v>
      </c>
      <c r="G2225" s="16">
        <v>42100</v>
      </c>
      <c r="H2225">
        <v>8380</v>
      </c>
      <c r="I2225" s="11">
        <f t="shared" si="68"/>
        <v>2015</v>
      </c>
      <c r="J2225" s="11">
        <f t="shared" si="69"/>
        <v>4</v>
      </c>
    </row>
    <row r="2226" spans="2:10" ht="15" hidden="1" x14ac:dyDescent="0.25">
      <c r="B2226">
        <v>7048</v>
      </c>
      <c r="C2226">
        <v>5041</v>
      </c>
      <c r="D2226" t="s">
        <v>26</v>
      </c>
      <c r="E2226">
        <v>400</v>
      </c>
      <c r="F2226" t="s">
        <v>49</v>
      </c>
      <c r="G2226" s="16">
        <v>42122</v>
      </c>
      <c r="H2226">
        <v>2985</v>
      </c>
      <c r="I2226" s="11">
        <f t="shared" si="68"/>
        <v>2015</v>
      </c>
      <c r="J2226" s="11">
        <f t="shared" si="69"/>
        <v>4</v>
      </c>
    </row>
    <row r="2227" spans="2:10" ht="15" hidden="1" x14ac:dyDescent="0.25">
      <c r="B2227">
        <v>7049</v>
      </c>
      <c r="C2227">
        <v>5040</v>
      </c>
      <c r="D2227" t="s">
        <v>34</v>
      </c>
      <c r="E2227">
        <v>400</v>
      </c>
      <c r="F2227" t="s">
        <v>49</v>
      </c>
      <c r="G2227" s="16">
        <v>42115</v>
      </c>
      <c r="H2227">
        <v>7466</v>
      </c>
      <c r="I2227" s="11">
        <f t="shared" si="68"/>
        <v>2015</v>
      </c>
      <c r="J2227" s="11">
        <f t="shared" si="69"/>
        <v>4</v>
      </c>
    </row>
    <row r="2228" spans="2:10" ht="15" hidden="1" x14ac:dyDescent="0.25">
      <c r="B2228">
        <v>7050</v>
      </c>
      <c r="C2228">
        <v>5056</v>
      </c>
      <c r="D2228" t="s">
        <v>33</v>
      </c>
      <c r="E2228">
        <v>400</v>
      </c>
      <c r="F2228" t="s">
        <v>49</v>
      </c>
      <c r="G2228" s="16">
        <v>42101</v>
      </c>
      <c r="H2228">
        <v>3424</v>
      </c>
      <c r="I2228" s="11">
        <f t="shared" si="68"/>
        <v>2015</v>
      </c>
      <c r="J2228" s="11">
        <f t="shared" si="69"/>
        <v>4</v>
      </c>
    </row>
    <row r="2229" spans="2:10" ht="15" hidden="1" x14ac:dyDescent="0.25">
      <c r="B2229">
        <v>7051</v>
      </c>
      <c r="C2229">
        <v>5021</v>
      </c>
      <c r="D2229" t="s">
        <v>29</v>
      </c>
      <c r="E2229">
        <v>400</v>
      </c>
      <c r="F2229" t="s">
        <v>49</v>
      </c>
      <c r="G2229" s="16">
        <v>42119</v>
      </c>
      <c r="H2229">
        <v>4570</v>
      </c>
      <c r="I2229" s="11">
        <f t="shared" si="68"/>
        <v>2015</v>
      </c>
      <c r="J2229" s="11">
        <f t="shared" si="69"/>
        <v>4</v>
      </c>
    </row>
    <row r="2230" spans="2:10" ht="15" hidden="1" x14ac:dyDescent="0.25">
      <c r="B2230">
        <v>7052</v>
      </c>
      <c r="C2230">
        <v>5022</v>
      </c>
      <c r="D2230" t="s">
        <v>31</v>
      </c>
      <c r="E2230">
        <v>400</v>
      </c>
      <c r="F2230" t="s">
        <v>49</v>
      </c>
      <c r="G2230" s="16">
        <v>42109</v>
      </c>
      <c r="H2230">
        <v>5818</v>
      </c>
      <c r="I2230" s="11">
        <f t="shared" si="68"/>
        <v>2015</v>
      </c>
      <c r="J2230" s="11">
        <f t="shared" si="69"/>
        <v>4</v>
      </c>
    </row>
    <row r="2231" spans="2:10" ht="15" hidden="1" x14ac:dyDescent="0.25">
      <c r="B2231">
        <v>7053</v>
      </c>
      <c r="C2231">
        <v>5051</v>
      </c>
      <c r="D2231" t="s">
        <v>28</v>
      </c>
      <c r="E2231">
        <v>400</v>
      </c>
      <c r="F2231" t="s">
        <v>49</v>
      </c>
      <c r="G2231" s="16">
        <v>42113</v>
      </c>
      <c r="H2231">
        <v>6024</v>
      </c>
      <c r="I2231" s="11">
        <f t="shared" si="68"/>
        <v>2015</v>
      </c>
      <c r="J2231" s="11">
        <f t="shared" si="69"/>
        <v>4</v>
      </c>
    </row>
    <row r="2232" spans="2:10" ht="15" hidden="1" x14ac:dyDescent="0.25">
      <c r="B2232">
        <v>7054</v>
      </c>
      <c r="C2232">
        <v>5030</v>
      </c>
      <c r="D2232" t="s">
        <v>32</v>
      </c>
      <c r="E2232">
        <v>400</v>
      </c>
      <c r="F2232" t="s">
        <v>49</v>
      </c>
      <c r="G2232" s="16">
        <v>42110</v>
      </c>
      <c r="H2232">
        <v>5400</v>
      </c>
      <c r="I2232" s="11">
        <f t="shared" si="68"/>
        <v>2015</v>
      </c>
      <c r="J2232" s="11">
        <f t="shared" si="69"/>
        <v>4</v>
      </c>
    </row>
    <row r="2233" spans="2:10" ht="15" hidden="1" x14ac:dyDescent="0.25">
      <c r="B2233">
        <v>7055</v>
      </c>
      <c r="C2233">
        <v>5055</v>
      </c>
      <c r="D2233" t="s">
        <v>25</v>
      </c>
      <c r="E2233">
        <v>400</v>
      </c>
      <c r="F2233" t="s">
        <v>49</v>
      </c>
      <c r="G2233" s="16">
        <v>42123</v>
      </c>
      <c r="H2233">
        <v>1475</v>
      </c>
      <c r="I2233" s="11">
        <f t="shared" si="68"/>
        <v>2015</v>
      </c>
      <c r="J2233" s="11">
        <f t="shared" si="69"/>
        <v>4</v>
      </c>
    </row>
    <row r="2234" spans="2:10" ht="15" hidden="1" x14ac:dyDescent="0.25">
      <c r="B2234">
        <v>7056</v>
      </c>
      <c r="C2234">
        <v>5053</v>
      </c>
      <c r="D2234" t="s">
        <v>27</v>
      </c>
      <c r="E2234">
        <v>400</v>
      </c>
      <c r="F2234" t="s">
        <v>49</v>
      </c>
      <c r="G2234" s="16">
        <v>42103</v>
      </c>
      <c r="H2234">
        <v>8536</v>
      </c>
      <c r="I2234" s="11">
        <f t="shared" si="68"/>
        <v>2015</v>
      </c>
      <c r="J2234" s="11">
        <f t="shared" si="69"/>
        <v>4</v>
      </c>
    </row>
    <row r="2235" spans="2:10" ht="15" hidden="1" x14ac:dyDescent="0.25">
      <c r="B2235">
        <v>7057</v>
      </c>
      <c r="C2235">
        <v>5052</v>
      </c>
      <c r="D2235" t="s">
        <v>30</v>
      </c>
      <c r="E2235">
        <v>305</v>
      </c>
      <c r="F2235" t="s">
        <v>34</v>
      </c>
      <c r="G2235" s="16">
        <v>42099</v>
      </c>
      <c r="H2235">
        <v>4682</v>
      </c>
      <c r="I2235" s="11">
        <f t="shared" si="68"/>
        <v>2015</v>
      </c>
      <c r="J2235" s="11">
        <f t="shared" si="69"/>
        <v>4</v>
      </c>
    </row>
    <row r="2236" spans="2:10" ht="15" hidden="1" x14ac:dyDescent="0.25">
      <c r="B2236">
        <v>7058</v>
      </c>
      <c r="C2236">
        <v>5050</v>
      </c>
      <c r="D2236" t="s">
        <v>36</v>
      </c>
      <c r="E2236">
        <v>305</v>
      </c>
      <c r="F2236" t="s">
        <v>34</v>
      </c>
      <c r="G2236" s="16">
        <v>42102</v>
      </c>
      <c r="H2236">
        <v>8116</v>
      </c>
      <c r="I2236" s="11">
        <f t="shared" si="68"/>
        <v>2015</v>
      </c>
      <c r="J2236" s="11">
        <f t="shared" si="69"/>
        <v>4</v>
      </c>
    </row>
    <row r="2237" spans="2:10" ht="15" hidden="1" x14ac:dyDescent="0.25">
      <c r="B2237">
        <v>7059</v>
      </c>
      <c r="C2237">
        <v>5020</v>
      </c>
      <c r="D2237" t="s">
        <v>24</v>
      </c>
      <c r="E2237">
        <v>305</v>
      </c>
      <c r="F2237" t="s">
        <v>34</v>
      </c>
      <c r="G2237" s="16">
        <v>42111</v>
      </c>
      <c r="H2237">
        <v>7701</v>
      </c>
      <c r="I2237" s="11">
        <f t="shared" si="68"/>
        <v>2015</v>
      </c>
      <c r="J2237" s="11">
        <f t="shared" si="69"/>
        <v>4</v>
      </c>
    </row>
    <row r="2238" spans="2:10" ht="15" hidden="1" x14ac:dyDescent="0.25">
      <c r="B2238">
        <v>7060</v>
      </c>
      <c r="C2238">
        <v>5054</v>
      </c>
      <c r="D2238" t="s">
        <v>35</v>
      </c>
      <c r="E2238">
        <v>305</v>
      </c>
      <c r="F2238" t="s">
        <v>34</v>
      </c>
      <c r="G2238" s="16">
        <v>42097</v>
      </c>
      <c r="H2238">
        <v>8122</v>
      </c>
      <c r="I2238" s="11">
        <f t="shared" si="68"/>
        <v>2015</v>
      </c>
      <c r="J2238" s="11">
        <f t="shared" si="69"/>
        <v>4</v>
      </c>
    </row>
    <row r="2239" spans="2:10" ht="15" hidden="1" x14ac:dyDescent="0.25">
      <c r="B2239">
        <v>7061</v>
      </c>
      <c r="C2239">
        <v>5041</v>
      </c>
      <c r="D2239" t="s">
        <v>26</v>
      </c>
      <c r="E2239">
        <v>305</v>
      </c>
      <c r="F2239" t="s">
        <v>34</v>
      </c>
      <c r="G2239" s="16">
        <v>42117</v>
      </c>
      <c r="H2239">
        <v>7916</v>
      </c>
      <c r="I2239" s="11">
        <f t="shared" si="68"/>
        <v>2015</v>
      </c>
      <c r="J2239" s="11">
        <f t="shared" si="69"/>
        <v>4</v>
      </c>
    </row>
    <row r="2240" spans="2:10" ht="15" hidden="1" x14ac:dyDescent="0.25">
      <c r="B2240">
        <v>7062</v>
      </c>
      <c r="C2240">
        <v>5040</v>
      </c>
      <c r="D2240" t="s">
        <v>34</v>
      </c>
      <c r="E2240">
        <v>305</v>
      </c>
      <c r="F2240" t="s">
        <v>34</v>
      </c>
      <c r="G2240" s="16">
        <v>42112</v>
      </c>
      <c r="H2240">
        <v>4515</v>
      </c>
      <c r="I2240" s="11">
        <f t="shared" si="68"/>
        <v>2015</v>
      </c>
      <c r="J2240" s="11">
        <f t="shared" si="69"/>
        <v>4</v>
      </c>
    </row>
    <row r="2241" spans="2:10" ht="15" hidden="1" x14ac:dyDescent="0.25">
      <c r="B2241">
        <v>7063</v>
      </c>
      <c r="C2241">
        <v>5056</v>
      </c>
      <c r="D2241" t="s">
        <v>33</v>
      </c>
      <c r="E2241">
        <v>305</v>
      </c>
      <c r="F2241" t="s">
        <v>34</v>
      </c>
      <c r="G2241" s="16">
        <v>42102</v>
      </c>
      <c r="H2241">
        <v>3688</v>
      </c>
      <c r="I2241" s="11">
        <f t="shared" si="68"/>
        <v>2015</v>
      </c>
      <c r="J2241" s="11">
        <f t="shared" si="69"/>
        <v>4</v>
      </c>
    </row>
    <row r="2242" spans="2:10" ht="15" hidden="1" x14ac:dyDescent="0.25">
      <c r="B2242">
        <v>7064</v>
      </c>
      <c r="C2242">
        <v>5021</v>
      </c>
      <c r="D2242" t="s">
        <v>29</v>
      </c>
      <c r="E2242">
        <v>305</v>
      </c>
      <c r="F2242" t="s">
        <v>34</v>
      </c>
      <c r="G2242" s="16">
        <v>42102</v>
      </c>
      <c r="H2242">
        <v>1235</v>
      </c>
      <c r="I2242" s="11">
        <f t="shared" si="68"/>
        <v>2015</v>
      </c>
      <c r="J2242" s="11">
        <f t="shared" si="69"/>
        <v>4</v>
      </c>
    </row>
    <row r="2243" spans="2:10" ht="15" hidden="1" x14ac:dyDescent="0.25">
      <c r="B2243">
        <v>7065</v>
      </c>
      <c r="C2243">
        <v>5022</v>
      </c>
      <c r="D2243" t="s">
        <v>31</v>
      </c>
      <c r="E2243">
        <v>305</v>
      </c>
      <c r="F2243" t="s">
        <v>34</v>
      </c>
      <c r="G2243" s="16">
        <v>42108</v>
      </c>
      <c r="H2243">
        <v>8243</v>
      </c>
      <c r="I2243" s="11">
        <f t="shared" si="68"/>
        <v>2015</v>
      </c>
      <c r="J2243" s="11">
        <f t="shared" si="69"/>
        <v>4</v>
      </c>
    </row>
    <row r="2244" spans="2:10" ht="15" hidden="1" x14ac:dyDescent="0.25">
      <c r="B2244">
        <v>7066</v>
      </c>
      <c r="C2244">
        <v>5051</v>
      </c>
      <c r="D2244" t="s">
        <v>28</v>
      </c>
      <c r="E2244">
        <v>305</v>
      </c>
      <c r="F2244" t="s">
        <v>34</v>
      </c>
      <c r="G2244" s="16">
        <v>42124</v>
      </c>
      <c r="H2244">
        <v>4478</v>
      </c>
      <c r="I2244" s="11">
        <f t="shared" si="68"/>
        <v>2015</v>
      </c>
      <c r="J2244" s="11">
        <f t="shared" si="69"/>
        <v>4</v>
      </c>
    </row>
    <row r="2245" spans="2:10" ht="15" hidden="1" x14ac:dyDescent="0.25">
      <c r="B2245">
        <v>7067</v>
      </c>
      <c r="C2245">
        <v>5030</v>
      </c>
      <c r="D2245" t="s">
        <v>32</v>
      </c>
      <c r="E2245">
        <v>305</v>
      </c>
      <c r="F2245" t="s">
        <v>34</v>
      </c>
      <c r="G2245" s="16">
        <v>42113</v>
      </c>
      <c r="H2245">
        <v>4628</v>
      </c>
      <c r="I2245" s="11">
        <f t="shared" si="68"/>
        <v>2015</v>
      </c>
      <c r="J2245" s="11">
        <f t="shared" si="69"/>
        <v>4</v>
      </c>
    </row>
    <row r="2246" spans="2:10" ht="15" hidden="1" x14ac:dyDescent="0.25">
      <c r="B2246">
        <v>7068</v>
      </c>
      <c r="C2246">
        <v>5055</v>
      </c>
      <c r="D2246" t="s">
        <v>25</v>
      </c>
      <c r="E2246">
        <v>305</v>
      </c>
      <c r="F2246" t="s">
        <v>34</v>
      </c>
      <c r="G2246" s="16">
        <v>42120</v>
      </c>
      <c r="H2246">
        <v>6258</v>
      </c>
      <c r="I2246" s="11">
        <f t="shared" si="68"/>
        <v>2015</v>
      </c>
      <c r="J2246" s="11">
        <f t="shared" si="69"/>
        <v>4</v>
      </c>
    </row>
    <row r="2247" spans="2:10" ht="15" hidden="1" x14ac:dyDescent="0.25">
      <c r="B2247">
        <v>7069</v>
      </c>
      <c r="C2247">
        <v>5053</v>
      </c>
      <c r="D2247" t="s">
        <v>27</v>
      </c>
      <c r="E2247">
        <v>305</v>
      </c>
      <c r="F2247" t="s">
        <v>34</v>
      </c>
      <c r="G2247" s="16">
        <v>42101</v>
      </c>
      <c r="H2247">
        <v>1441</v>
      </c>
      <c r="I2247" s="11">
        <f t="shared" si="68"/>
        <v>2015</v>
      </c>
      <c r="J2247" s="11">
        <f t="shared" si="69"/>
        <v>4</v>
      </c>
    </row>
    <row r="2248" spans="2:10" ht="15" hidden="1" x14ac:dyDescent="0.25">
      <c r="B2248">
        <v>7070</v>
      </c>
      <c r="C2248">
        <v>5052</v>
      </c>
      <c r="D2248" t="s">
        <v>30</v>
      </c>
      <c r="E2248">
        <v>102</v>
      </c>
      <c r="F2248" t="s">
        <v>55</v>
      </c>
      <c r="G2248" s="16">
        <v>42101</v>
      </c>
      <c r="H2248">
        <v>7282</v>
      </c>
      <c r="I2248" s="11">
        <f t="shared" si="68"/>
        <v>2015</v>
      </c>
      <c r="J2248" s="11">
        <f t="shared" si="69"/>
        <v>4</v>
      </c>
    </row>
    <row r="2249" spans="2:10" ht="15" hidden="1" x14ac:dyDescent="0.25">
      <c r="B2249">
        <v>7071</v>
      </c>
      <c r="C2249">
        <v>5050</v>
      </c>
      <c r="D2249" t="s">
        <v>36</v>
      </c>
      <c r="E2249">
        <v>102</v>
      </c>
      <c r="F2249" t="s">
        <v>55</v>
      </c>
      <c r="G2249" s="16">
        <v>42112</v>
      </c>
      <c r="H2249">
        <v>4087</v>
      </c>
      <c r="I2249" s="11">
        <f t="shared" si="68"/>
        <v>2015</v>
      </c>
      <c r="J2249" s="11">
        <f t="shared" si="69"/>
        <v>4</v>
      </c>
    </row>
    <row r="2250" spans="2:10" ht="15" hidden="1" x14ac:dyDescent="0.25">
      <c r="B2250">
        <v>7072</v>
      </c>
      <c r="C2250">
        <v>5020</v>
      </c>
      <c r="D2250" t="s">
        <v>24</v>
      </c>
      <c r="E2250">
        <v>102</v>
      </c>
      <c r="F2250" t="s">
        <v>55</v>
      </c>
      <c r="G2250" s="16">
        <v>42122</v>
      </c>
      <c r="H2250">
        <v>7402</v>
      </c>
      <c r="I2250" s="11">
        <f t="shared" si="68"/>
        <v>2015</v>
      </c>
      <c r="J2250" s="11">
        <f t="shared" si="69"/>
        <v>4</v>
      </c>
    </row>
    <row r="2251" spans="2:10" ht="15" hidden="1" x14ac:dyDescent="0.25">
      <c r="B2251">
        <v>7073</v>
      </c>
      <c r="C2251">
        <v>5054</v>
      </c>
      <c r="D2251" t="s">
        <v>35</v>
      </c>
      <c r="E2251">
        <v>102</v>
      </c>
      <c r="F2251" t="s">
        <v>55</v>
      </c>
      <c r="G2251" s="16">
        <v>42108</v>
      </c>
      <c r="H2251">
        <v>4293</v>
      </c>
      <c r="I2251" s="11">
        <f t="shared" si="68"/>
        <v>2015</v>
      </c>
      <c r="J2251" s="11">
        <f t="shared" si="69"/>
        <v>4</v>
      </c>
    </row>
    <row r="2252" spans="2:10" ht="15" hidden="1" x14ac:dyDescent="0.25">
      <c r="B2252">
        <v>7074</v>
      </c>
      <c r="C2252">
        <v>5041</v>
      </c>
      <c r="D2252" t="s">
        <v>26</v>
      </c>
      <c r="E2252">
        <v>102</v>
      </c>
      <c r="F2252" t="s">
        <v>55</v>
      </c>
      <c r="G2252" s="16">
        <v>42117</v>
      </c>
      <c r="H2252">
        <v>6717</v>
      </c>
      <c r="I2252" s="11">
        <f t="shared" ref="I2252:I2315" si="70">YEAR(G2252)</f>
        <v>2015</v>
      </c>
      <c r="J2252" s="11">
        <f t="shared" ref="J2252:J2315" si="71">MONTH(G2252)</f>
        <v>4</v>
      </c>
    </row>
    <row r="2253" spans="2:10" ht="15" hidden="1" x14ac:dyDescent="0.25">
      <c r="B2253">
        <v>7075</v>
      </c>
      <c r="C2253">
        <v>5040</v>
      </c>
      <c r="D2253" t="s">
        <v>34</v>
      </c>
      <c r="E2253">
        <v>102</v>
      </c>
      <c r="F2253" t="s">
        <v>55</v>
      </c>
      <c r="G2253" s="16">
        <v>42111</v>
      </c>
      <c r="H2253">
        <v>6198</v>
      </c>
      <c r="I2253" s="11">
        <f t="shared" si="70"/>
        <v>2015</v>
      </c>
      <c r="J2253" s="11">
        <f t="shared" si="71"/>
        <v>4</v>
      </c>
    </row>
    <row r="2254" spans="2:10" ht="15" hidden="1" x14ac:dyDescent="0.25">
      <c r="B2254">
        <v>7076</v>
      </c>
      <c r="C2254">
        <v>5056</v>
      </c>
      <c r="D2254" t="s">
        <v>33</v>
      </c>
      <c r="E2254">
        <v>102</v>
      </c>
      <c r="F2254" t="s">
        <v>55</v>
      </c>
      <c r="G2254" s="16">
        <v>42099</v>
      </c>
      <c r="H2254">
        <v>5375</v>
      </c>
      <c r="I2254" s="11">
        <f t="shared" si="70"/>
        <v>2015</v>
      </c>
      <c r="J2254" s="11">
        <f t="shared" si="71"/>
        <v>4</v>
      </c>
    </row>
    <row r="2255" spans="2:10" ht="15" hidden="1" x14ac:dyDescent="0.25">
      <c r="B2255">
        <v>7077</v>
      </c>
      <c r="C2255">
        <v>5021</v>
      </c>
      <c r="D2255" t="s">
        <v>29</v>
      </c>
      <c r="E2255">
        <v>102</v>
      </c>
      <c r="F2255" t="s">
        <v>55</v>
      </c>
      <c r="G2255" s="16">
        <v>42114</v>
      </c>
      <c r="H2255">
        <v>4511</v>
      </c>
      <c r="I2255" s="11">
        <f t="shared" si="70"/>
        <v>2015</v>
      </c>
      <c r="J2255" s="11">
        <f t="shared" si="71"/>
        <v>4</v>
      </c>
    </row>
    <row r="2256" spans="2:10" ht="15" hidden="1" x14ac:dyDescent="0.25">
      <c r="B2256">
        <v>7078</v>
      </c>
      <c r="C2256">
        <v>5022</v>
      </c>
      <c r="D2256" t="s">
        <v>31</v>
      </c>
      <c r="E2256">
        <v>102</v>
      </c>
      <c r="F2256" t="s">
        <v>55</v>
      </c>
      <c r="G2256" s="16">
        <v>42109</v>
      </c>
      <c r="H2256">
        <v>4190</v>
      </c>
      <c r="I2256" s="11">
        <f t="shared" si="70"/>
        <v>2015</v>
      </c>
      <c r="J2256" s="11">
        <f t="shared" si="71"/>
        <v>4</v>
      </c>
    </row>
    <row r="2257" spans="2:10" ht="15" hidden="1" x14ac:dyDescent="0.25">
      <c r="B2257">
        <v>7079</v>
      </c>
      <c r="C2257">
        <v>5051</v>
      </c>
      <c r="D2257" t="s">
        <v>28</v>
      </c>
      <c r="E2257">
        <v>102</v>
      </c>
      <c r="F2257" t="s">
        <v>55</v>
      </c>
      <c r="G2257" s="16">
        <v>42123</v>
      </c>
      <c r="H2257">
        <v>4195</v>
      </c>
      <c r="I2257" s="11">
        <f t="shared" si="70"/>
        <v>2015</v>
      </c>
      <c r="J2257" s="11">
        <f t="shared" si="71"/>
        <v>4</v>
      </c>
    </row>
    <row r="2258" spans="2:10" ht="15" hidden="1" x14ac:dyDescent="0.25">
      <c r="B2258">
        <v>7080</v>
      </c>
      <c r="C2258">
        <v>5030</v>
      </c>
      <c r="D2258" t="s">
        <v>32</v>
      </c>
      <c r="E2258">
        <v>102</v>
      </c>
      <c r="F2258" t="s">
        <v>55</v>
      </c>
      <c r="G2258" s="16">
        <v>42119</v>
      </c>
      <c r="H2258">
        <v>8765</v>
      </c>
      <c r="I2258" s="11">
        <f t="shared" si="70"/>
        <v>2015</v>
      </c>
      <c r="J2258" s="11">
        <f t="shared" si="71"/>
        <v>4</v>
      </c>
    </row>
    <row r="2259" spans="2:10" ht="15" hidden="1" x14ac:dyDescent="0.25">
      <c r="B2259">
        <v>7081</v>
      </c>
      <c r="C2259">
        <v>5055</v>
      </c>
      <c r="D2259" t="s">
        <v>25</v>
      </c>
      <c r="E2259">
        <v>102</v>
      </c>
      <c r="F2259" t="s">
        <v>55</v>
      </c>
      <c r="G2259" s="16">
        <v>42105</v>
      </c>
      <c r="H2259">
        <v>4701</v>
      </c>
      <c r="I2259" s="11">
        <f t="shared" si="70"/>
        <v>2015</v>
      </c>
      <c r="J2259" s="11">
        <f t="shared" si="71"/>
        <v>4</v>
      </c>
    </row>
    <row r="2260" spans="2:10" ht="15" hidden="1" x14ac:dyDescent="0.25">
      <c r="B2260">
        <v>7082</v>
      </c>
      <c r="C2260">
        <v>5053</v>
      </c>
      <c r="D2260" t="s">
        <v>27</v>
      </c>
      <c r="E2260">
        <v>102</v>
      </c>
      <c r="F2260" t="s">
        <v>55</v>
      </c>
      <c r="G2260" s="16">
        <v>42111</v>
      </c>
      <c r="H2260">
        <v>1143</v>
      </c>
      <c r="I2260" s="11">
        <f t="shared" si="70"/>
        <v>2015</v>
      </c>
      <c r="J2260" s="11">
        <f t="shared" si="71"/>
        <v>4</v>
      </c>
    </row>
    <row r="2261" spans="2:10" ht="15" hidden="1" x14ac:dyDescent="0.25">
      <c r="B2261">
        <v>7083</v>
      </c>
      <c r="C2261">
        <v>5052</v>
      </c>
      <c r="D2261" t="s">
        <v>30</v>
      </c>
      <c r="E2261">
        <v>206</v>
      </c>
      <c r="F2261" t="s">
        <v>54</v>
      </c>
      <c r="G2261" s="16">
        <v>42124</v>
      </c>
      <c r="H2261">
        <v>5035</v>
      </c>
      <c r="I2261" s="11">
        <f t="shared" si="70"/>
        <v>2015</v>
      </c>
      <c r="J2261" s="11">
        <f t="shared" si="71"/>
        <v>4</v>
      </c>
    </row>
    <row r="2262" spans="2:10" ht="15" hidden="1" x14ac:dyDescent="0.25">
      <c r="B2262">
        <v>7084</v>
      </c>
      <c r="C2262">
        <v>5050</v>
      </c>
      <c r="D2262" t="s">
        <v>36</v>
      </c>
      <c r="E2262">
        <v>206</v>
      </c>
      <c r="F2262" t="s">
        <v>54</v>
      </c>
      <c r="G2262" s="16">
        <v>42095</v>
      </c>
      <c r="H2262">
        <v>5410</v>
      </c>
      <c r="I2262" s="11">
        <f t="shared" si="70"/>
        <v>2015</v>
      </c>
      <c r="J2262" s="11">
        <f t="shared" si="71"/>
        <v>4</v>
      </c>
    </row>
    <row r="2263" spans="2:10" ht="15" hidden="1" x14ac:dyDescent="0.25">
      <c r="B2263">
        <v>7085</v>
      </c>
      <c r="C2263">
        <v>5020</v>
      </c>
      <c r="D2263" t="s">
        <v>24</v>
      </c>
      <c r="E2263">
        <v>206</v>
      </c>
      <c r="F2263" t="s">
        <v>54</v>
      </c>
      <c r="G2263" s="16">
        <v>42104</v>
      </c>
      <c r="H2263">
        <v>8127</v>
      </c>
      <c r="I2263" s="11">
        <f t="shared" si="70"/>
        <v>2015</v>
      </c>
      <c r="J2263" s="11">
        <f t="shared" si="71"/>
        <v>4</v>
      </c>
    </row>
    <row r="2264" spans="2:10" ht="15" hidden="1" x14ac:dyDescent="0.25">
      <c r="B2264">
        <v>7086</v>
      </c>
      <c r="C2264">
        <v>5054</v>
      </c>
      <c r="D2264" t="s">
        <v>35</v>
      </c>
      <c r="E2264">
        <v>206</v>
      </c>
      <c r="F2264" t="s">
        <v>54</v>
      </c>
      <c r="G2264" s="16">
        <v>42096</v>
      </c>
      <c r="H2264">
        <v>727</v>
      </c>
      <c r="I2264" s="11">
        <f t="shared" si="70"/>
        <v>2015</v>
      </c>
      <c r="J2264" s="11">
        <f t="shared" si="71"/>
        <v>4</v>
      </c>
    </row>
    <row r="2265" spans="2:10" ht="15" hidden="1" x14ac:dyDescent="0.25">
      <c r="B2265">
        <v>7087</v>
      </c>
      <c r="C2265">
        <v>5041</v>
      </c>
      <c r="D2265" t="s">
        <v>26</v>
      </c>
      <c r="E2265">
        <v>206</v>
      </c>
      <c r="F2265" t="s">
        <v>54</v>
      </c>
      <c r="G2265" s="16">
        <v>42122</v>
      </c>
      <c r="H2265">
        <v>4524</v>
      </c>
      <c r="I2265" s="11">
        <f t="shared" si="70"/>
        <v>2015</v>
      </c>
      <c r="J2265" s="11">
        <f t="shared" si="71"/>
        <v>4</v>
      </c>
    </row>
    <row r="2266" spans="2:10" ht="15" hidden="1" x14ac:dyDescent="0.25">
      <c r="B2266">
        <v>7088</v>
      </c>
      <c r="C2266">
        <v>5040</v>
      </c>
      <c r="D2266" t="s">
        <v>34</v>
      </c>
      <c r="E2266">
        <v>206</v>
      </c>
      <c r="F2266" t="s">
        <v>54</v>
      </c>
      <c r="G2266" s="16">
        <v>42100</v>
      </c>
      <c r="H2266">
        <v>6276</v>
      </c>
      <c r="I2266" s="11">
        <f t="shared" si="70"/>
        <v>2015</v>
      </c>
      <c r="J2266" s="11">
        <f t="shared" si="71"/>
        <v>4</v>
      </c>
    </row>
    <row r="2267" spans="2:10" ht="15" hidden="1" x14ac:dyDescent="0.25">
      <c r="B2267">
        <v>7089</v>
      </c>
      <c r="C2267">
        <v>5056</v>
      </c>
      <c r="D2267" t="s">
        <v>33</v>
      </c>
      <c r="E2267">
        <v>206</v>
      </c>
      <c r="F2267" t="s">
        <v>54</v>
      </c>
      <c r="G2267" s="16">
        <v>42105</v>
      </c>
      <c r="H2267">
        <v>6876</v>
      </c>
      <c r="I2267" s="11">
        <f t="shared" si="70"/>
        <v>2015</v>
      </c>
      <c r="J2267" s="11">
        <f t="shared" si="71"/>
        <v>4</v>
      </c>
    </row>
    <row r="2268" spans="2:10" ht="15" hidden="1" x14ac:dyDescent="0.25">
      <c r="B2268">
        <v>7090</v>
      </c>
      <c r="C2268">
        <v>5021</v>
      </c>
      <c r="D2268" t="s">
        <v>29</v>
      </c>
      <c r="E2268">
        <v>206</v>
      </c>
      <c r="F2268" t="s">
        <v>54</v>
      </c>
      <c r="G2268" s="16">
        <v>42105</v>
      </c>
      <c r="H2268">
        <v>5853</v>
      </c>
      <c r="I2268" s="11">
        <f t="shared" si="70"/>
        <v>2015</v>
      </c>
      <c r="J2268" s="11">
        <f t="shared" si="71"/>
        <v>4</v>
      </c>
    </row>
    <row r="2269" spans="2:10" ht="15" hidden="1" x14ac:dyDescent="0.25">
      <c r="B2269">
        <v>7091</v>
      </c>
      <c r="C2269">
        <v>5022</v>
      </c>
      <c r="D2269" t="s">
        <v>31</v>
      </c>
      <c r="E2269">
        <v>206</v>
      </c>
      <c r="F2269" t="s">
        <v>54</v>
      </c>
      <c r="G2269" s="16">
        <v>42101</v>
      </c>
      <c r="H2269">
        <v>7688</v>
      </c>
      <c r="I2269" s="11">
        <f t="shared" si="70"/>
        <v>2015</v>
      </c>
      <c r="J2269" s="11">
        <f t="shared" si="71"/>
        <v>4</v>
      </c>
    </row>
    <row r="2270" spans="2:10" ht="15" hidden="1" x14ac:dyDescent="0.25">
      <c r="B2270">
        <v>7092</v>
      </c>
      <c r="C2270">
        <v>5051</v>
      </c>
      <c r="D2270" t="s">
        <v>28</v>
      </c>
      <c r="E2270">
        <v>206</v>
      </c>
      <c r="F2270" t="s">
        <v>54</v>
      </c>
      <c r="G2270" s="16">
        <v>42115</v>
      </c>
      <c r="H2270">
        <v>7969</v>
      </c>
      <c r="I2270" s="11">
        <f t="shared" si="70"/>
        <v>2015</v>
      </c>
      <c r="J2270" s="11">
        <f t="shared" si="71"/>
        <v>4</v>
      </c>
    </row>
    <row r="2271" spans="2:10" ht="15" hidden="1" x14ac:dyDescent="0.25">
      <c r="B2271">
        <v>7093</v>
      </c>
      <c r="C2271">
        <v>5030</v>
      </c>
      <c r="D2271" t="s">
        <v>32</v>
      </c>
      <c r="E2271">
        <v>206</v>
      </c>
      <c r="F2271" t="s">
        <v>54</v>
      </c>
      <c r="G2271" s="16">
        <v>42098</v>
      </c>
      <c r="H2271">
        <v>8910</v>
      </c>
      <c r="I2271" s="11">
        <f t="shared" si="70"/>
        <v>2015</v>
      </c>
      <c r="J2271" s="11">
        <f t="shared" si="71"/>
        <v>4</v>
      </c>
    </row>
    <row r="2272" spans="2:10" ht="15" hidden="1" x14ac:dyDescent="0.25">
      <c r="B2272">
        <v>7094</v>
      </c>
      <c r="C2272">
        <v>5055</v>
      </c>
      <c r="D2272" t="s">
        <v>25</v>
      </c>
      <c r="E2272">
        <v>206</v>
      </c>
      <c r="F2272" t="s">
        <v>54</v>
      </c>
      <c r="G2272" s="16">
        <v>42115</v>
      </c>
      <c r="H2272">
        <v>979</v>
      </c>
      <c r="I2272" s="11">
        <f t="shared" si="70"/>
        <v>2015</v>
      </c>
      <c r="J2272" s="11">
        <f t="shared" si="71"/>
        <v>4</v>
      </c>
    </row>
    <row r="2273" spans="2:10" ht="15" hidden="1" x14ac:dyDescent="0.25">
      <c r="B2273">
        <v>7095</v>
      </c>
      <c r="C2273">
        <v>5053</v>
      </c>
      <c r="D2273" t="s">
        <v>27</v>
      </c>
      <c r="E2273">
        <v>206</v>
      </c>
      <c r="F2273" t="s">
        <v>54</v>
      </c>
      <c r="G2273" s="16">
        <v>42124</v>
      </c>
      <c r="H2273">
        <v>5013</v>
      </c>
      <c r="I2273" s="11">
        <f t="shared" si="70"/>
        <v>2015</v>
      </c>
      <c r="J2273" s="11">
        <f t="shared" si="71"/>
        <v>4</v>
      </c>
    </row>
    <row r="2274" spans="2:10" ht="15" hidden="1" x14ac:dyDescent="0.25">
      <c r="B2274">
        <v>7096</v>
      </c>
      <c r="C2274">
        <v>5052</v>
      </c>
      <c r="D2274" t="s">
        <v>30</v>
      </c>
      <c r="E2274">
        <v>202</v>
      </c>
      <c r="F2274" t="s">
        <v>62</v>
      </c>
      <c r="G2274" s="16">
        <v>42126</v>
      </c>
      <c r="H2274">
        <v>86</v>
      </c>
      <c r="I2274" s="11">
        <f t="shared" si="70"/>
        <v>2015</v>
      </c>
      <c r="J2274" s="11">
        <f t="shared" si="71"/>
        <v>5</v>
      </c>
    </row>
    <row r="2275" spans="2:10" ht="15" hidden="1" x14ac:dyDescent="0.25">
      <c r="B2275">
        <v>7097</v>
      </c>
      <c r="C2275">
        <v>5050</v>
      </c>
      <c r="D2275" t="s">
        <v>36</v>
      </c>
      <c r="E2275">
        <v>202</v>
      </c>
      <c r="F2275" t="s">
        <v>62</v>
      </c>
      <c r="G2275" s="16">
        <v>42154</v>
      </c>
      <c r="H2275">
        <v>5470</v>
      </c>
      <c r="I2275" s="11">
        <f t="shared" si="70"/>
        <v>2015</v>
      </c>
      <c r="J2275" s="11">
        <f t="shared" si="71"/>
        <v>5</v>
      </c>
    </row>
    <row r="2276" spans="2:10" ht="15" hidden="1" x14ac:dyDescent="0.25">
      <c r="B2276">
        <v>7098</v>
      </c>
      <c r="C2276">
        <v>5020</v>
      </c>
      <c r="D2276" t="s">
        <v>24</v>
      </c>
      <c r="E2276">
        <v>202</v>
      </c>
      <c r="F2276" t="s">
        <v>62</v>
      </c>
      <c r="G2276" s="16">
        <v>42147</v>
      </c>
      <c r="H2276">
        <v>2216</v>
      </c>
      <c r="I2276" s="11">
        <f t="shared" si="70"/>
        <v>2015</v>
      </c>
      <c r="J2276" s="11">
        <f t="shared" si="71"/>
        <v>5</v>
      </c>
    </row>
    <row r="2277" spans="2:10" ht="15" hidden="1" x14ac:dyDescent="0.25">
      <c r="B2277">
        <v>7099</v>
      </c>
      <c r="C2277">
        <v>5054</v>
      </c>
      <c r="D2277" t="s">
        <v>35</v>
      </c>
      <c r="E2277">
        <v>202</v>
      </c>
      <c r="F2277" t="s">
        <v>62</v>
      </c>
      <c r="G2277" s="16">
        <v>42126</v>
      </c>
      <c r="H2277">
        <v>2590</v>
      </c>
      <c r="I2277" s="11">
        <f t="shared" si="70"/>
        <v>2015</v>
      </c>
      <c r="J2277" s="11">
        <f t="shared" si="71"/>
        <v>5</v>
      </c>
    </row>
    <row r="2278" spans="2:10" ht="15" hidden="1" x14ac:dyDescent="0.25">
      <c r="B2278">
        <v>7100</v>
      </c>
      <c r="C2278">
        <v>5041</v>
      </c>
      <c r="D2278" t="s">
        <v>26</v>
      </c>
      <c r="E2278">
        <v>202</v>
      </c>
      <c r="F2278" t="s">
        <v>62</v>
      </c>
      <c r="G2278" s="16">
        <v>42129</v>
      </c>
      <c r="H2278">
        <v>7829</v>
      </c>
      <c r="I2278" s="11">
        <f t="shared" si="70"/>
        <v>2015</v>
      </c>
      <c r="J2278" s="11">
        <f t="shared" si="71"/>
        <v>5</v>
      </c>
    </row>
    <row r="2279" spans="2:10" ht="15" hidden="1" x14ac:dyDescent="0.25">
      <c r="B2279">
        <v>7101</v>
      </c>
      <c r="C2279">
        <v>5040</v>
      </c>
      <c r="D2279" t="s">
        <v>34</v>
      </c>
      <c r="E2279">
        <v>202</v>
      </c>
      <c r="F2279" t="s">
        <v>62</v>
      </c>
      <c r="G2279" s="16">
        <v>42151</v>
      </c>
      <c r="H2279">
        <v>1207</v>
      </c>
      <c r="I2279" s="11">
        <f t="shared" si="70"/>
        <v>2015</v>
      </c>
      <c r="J2279" s="11">
        <f t="shared" si="71"/>
        <v>5</v>
      </c>
    </row>
    <row r="2280" spans="2:10" ht="15" hidden="1" x14ac:dyDescent="0.25">
      <c r="B2280">
        <v>7102</v>
      </c>
      <c r="C2280">
        <v>5056</v>
      </c>
      <c r="D2280" t="s">
        <v>33</v>
      </c>
      <c r="E2280">
        <v>202</v>
      </c>
      <c r="F2280" t="s">
        <v>62</v>
      </c>
      <c r="G2280" s="16">
        <v>42153</v>
      </c>
      <c r="H2280">
        <v>4282</v>
      </c>
      <c r="I2280" s="11">
        <f t="shared" si="70"/>
        <v>2015</v>
      </c>
      <c r="J2280" s="11">
        <f t="shared" si="71"/>
        <v>5</v>
      </c>
    </row>
    <row r="2281" spans="2:10" ht="15" hidden="1" x14ac:dyDescent="0.25">
      <c r="B2281">
        <v>7103</v>
      </c>
      <c r="C2281">
        <v>5021</v>
      </c>
      <c r="D2281" t="s">
        <v>29</v>
      </c>
      <c r="E2281">
        <v>202</v>
      </c>
      <c r="F2281" t="s">
        <v>62</v>
      </c>
      <c r="G2281" s="16">
        <v>42140</v>
      </c>
      <c r="H2281">
        <v>6141</v>
      </c>
      <c r="I2281" s="11">
        <f t="shared" si="70"/>
        <v>2015</v>
      </c>
      <c r="J2281" s="11">
        <f t="shared" si="71"/>
        <v>5</v>
      </c>
    </row>
    <row r="2282" spans="2:10" ht="15" hidden="1" x14ac:dyDescent="0.25">
      <c r="B2282">
        <v>7104</v>
      </c>
      <c r="C2282">
        <v>5022</v>
      </c>
      <c r="D2282" t="s">
        <v>31</v>
      </c>
      <c r="E2282">
        <v>202</v>
      </c>
      <c r="F2282" t="s">
        <v>62</v>
      </c>
      <c r="G2282" s="16">
        <v>42145</v>
      </c>
      <c r="H2282">
        <v>2152</v>
      </c>
      <c r="I2282" s="11">
        <f t="shared" si="70"/>
        <v>2015</v>
      </c>
      <c r="J2282" s="11">
        <f t="shared" si="71"/>
        <v>5</v>
      </c>
    </row>
    <row r="2283" spans="2:10" ht="15" hidden="1" x14ac:dyDescent="0.25">
      <c r="B2283">
        <v>7105</v>
      </c>
      <c r="C2283">
        <v>5051</v>
      </c>
      <c r="D2283" t="s">
        <v>28</v>
      </c>
      <c r="E2283">
        <v>202</v>
      </c>
      <c r="F2283" t="s">
        <v>62</v>
      </c>
      <c r="G2283" s="16">
        <v>42141</v>
      </c>
      <c r="H2283">
        <v>6954</v>
      </c>
      <c r="I2283" s="11">
        <f t="shared" si="70"/>
        <v>2015</v>
      </c>
      <c r="J2283" s="11">
        <f t="shared" si="71"/>
        <v>5</v>
      </c>
    </row>
    <row r="2284" spans="2:10" ht="15" hidden="1" x14ac:dyDescent="0.25">
      <c r="B2284">
        <v>7106</v>
      </c>
      <c r="C2284">
        <v>5030</v>
      </c>
      <c r="D2284" t="s">
        <v>32</v>
      </c>
      <c r="E2284">
        <v>202</v>
      </c>
      <c r="F2284" t="s">
        <v>62</v>
      </c>
      <c r="G2284" s="16">
        <v>42133</v>
      </c>
      <c r="H2284">
        <v>1199</v>
      </c>
      <c r="I2284" s="11">
        <f t="shared" si="70"/>
        <v>2015</v>
      </c>
      <c r="J2284" s="11">
        <f t="shared" si="71"/>
        <v>5</v>
      </c>
    </row>
    <row r="2285" spans="2:10" ht="15" hidden="1" x14ac:dyDescent="0.25">
      <c r="B2285">
        <v>7107</v>
      </c>
      <c r="C2285">
        <v>5055</v>
      </c>
      <c r="D2285" t="s">
        <v>25</v>
      </c>
      <c r="E2285">
        <v>202</v>
      </c>
      <c r="F2285" t="s">
        <v>62</v>
      </c>
      <c r="G2285" s="16">
        <v>42130</v>
      </c>
      <c r="H2285">
        <v>3957</v>
      </c>
      <c r="I2285" s="11">
        <f t="shared" si="70"/>
        <v>2015</v>
      </c>
      <c r="J2285" s="11">
        <f t="shared" si="71"/>
        <v>5</v>
      </c>
    </row>
    <row r="2286" spans="2:10" ht="15" hidden="1" x14ac:dyDescent="0.25">
      <c r="B2286">
        <v>7108</v>
      </c>
      <c r="C2286">
        <v>5053</v>
      </c>
      <c r="D2286" t="s">
        <v>27</v>
      </c>
      <c r="E2286">
        <v>202</v>
      </c>
      <c r="F2286" t="s">
        <v>62</v>
      </c>
      <c r="G2286" s="16">
        <v>42133</v>
      </c>
      <c r="H2286">
        <v>2836</v>
      </c>
      <c r="I2286" s="11">
        <f t="shared" si="70"/>
        <v>2015</v>
      </c>
      <c r="J2286" s="11">
        <f t="shared" si="71"/>
        <v>5</v>
      </c>
    </row>
    <row r="2287" spans="2:10" ht="15" hidden="1" x14ac:dyDescent="0.25">
      <c r="B2287">
        <v>7109</v>
      </c>
      <c r="C2287">
        <v>5052</v>
      </c>
      <c r="D2287" t="s">
        <v>30</v>
      </c>
      <c r="E2287">
        <v>301</v>
      </c>
      <c r="F2287" t="s">
        <v>61</v>
      </c>
      <c r="G2287" s="16">
        <v>42150</v>
      </c>
      <c r="H2287">
        <v>8797</v>
      </c>
      <c r="I2287" s="11">
        <f t="shared" si="70"/>
        <v>2015</v>
      </c>
      <c r="J2287" s="11">
        <f t="shared" si="71"/>
        <v>5</v>
      </c>
    </row>
    <row r="2288" spans="2:10" ht="15" hidden="1" x14ac:dyDescent="0.25">
      <c r="B2288">
        <v>7110</v>
      </c>
      <c r="C2288">
        <v>5050</v>
      </c>
      <c r="D2288" t="s">
        <v>36</v>
      </c>
      <c r="E2288">
        <v>301</v>
      </c>
      <c r="F2288" t="s">
        <v>61</v>
      </c>
      <c r="G2288" s="16">
        <v>42139</v>
      </c>
      <c r="H2288">
        <v>2104</v>
      </c>
      <c r="I2288" s="11">
        <f t="shared" si="70"/>
        <v>2015</v>
      </c>
      <c r="J2288" s="11">
        <f t="shared" si="71"/>
        <v>5</v>
      </c>
    </row>
    <row r="2289" spans="2:10" ht="15" hidden="1" x14ac:dyDescent="0.25">
      <c r="B2289">
        <v>7111</v>
      </c>
      <c r="C2289">
        <v>5020</v>
      </c>
      <c r="D2289" t="s">
        <v>24</v>
      </c>
      <c r="E2289">
        <v>301</v>
      </c>
      <c r="F2289" t="s">
        <v>61</v>
      </c>
      <c r="G2289" s="16">
        <v>42147</v>
      </c>
      <c r="H2289">
        <v>5914</v>
      </c>
      <c r="I2289" s="11">
        <f t="shared" si="70"/>
        <v>2015</v>
      </c>
      <c r="J2289" s="11">
        <f t="shared" si="71"/>
        <v>5</v>
      </c>
    </row>
    <row r="2290" spans="2:10" ht="15" hidden="1" x14ac:dyDescent="0.25">
      <c r="B2290">
        <v>7112</v>
      </c>
      <c r="C2290">
        <v>5054</v>
      </c>
      <c r="D2290" t="s">
        <v>35</v>
      </c>
      <c r="E2290">
        <v>301</v>
      </c>
      <c r="F2290" t="s">
        <v>61</v>
      </c>
      <c r="G2290" s="16">
        <v>42142</v>
      </c>
      <c r="H2290">
        <v>5611</v>
      </c>
      <c r="I2290" s="11">
        <f t="shared" si="70"/>
        <v>2015</v>
      </c>
      <c r="J2290" s="11">
        <f t="shared" si="71"/>
        <v>5</v>
      </c>
    </row>
    <row r="2291" spans="2:10" ht="15" hidden="1" x14ac:dyDescent="0.25">
      <c r="B2291">
        <v>7113</v>
      </c>
      <c r="C2291">
        <v>5041</v>
      </c>
      <c r="D2291" t="s">
        <v>26</v>
      </c>
      <c r="E2291">
        <v>301</v>
      </c>
      <c r="F2291" t="s">
        <v>61</v>
      </c>
      <c r="G2291" s="16">
        <v>42146</v>
      </c>
      <c r="H2291">
        <v>5678</v>
      </c>
      <c r="I2291" s="11">
        <f t="shared" si="70"/>
        <v>2015</v>
      </c>
      <c r="J2291" s="11">
        <f t="shared" si="71"/>
        <v>5</v>
      </c>
    </row>
    <row r="2292" spans="2:10" ht="15" hidden="1" x14ac:dyDescent="0.25">
      <c r="B2292">
        <v>7114</v>
      </c>
      <c r="C2292">
        <v>5040</v>
      </c>
      <c r="D2292" t="s">
        <v>34</v>
      </c>
      <c r="E2292">
        <v>301</v>
      </c>
      <c r="F2292" t="s">
        <v>61</v>
      </c>
      <c r="G2292" s="16">
        <v>42134</v>
      </c>
      <c r="H2292">
        <v>5141</v>
      </c>
      <c r="I2292" s="11">
        <f t="shared" si="70"/>
        <v>2015</v>
      </c>
      <c r="J2292" s="11">
        <f t="shared" si="71"/>
        <v>5</v>
      </c>
    </row>
    <row r="2293" spans="2:10" ht="15" hidden="1" x14ac:dyDescent="0.25">
      <c r="B2293">
        <v>7115</v>
      </c>
      <c r="C2293">
        <v>5056</v>
      </c>
      <c r="D2293" t="s">
        <v>33</v>
      </c>
      <c r="E2293">
        <v>301</v>
      </c>
      <c r="F2293" t="s">
        <v>61</v>
      </c>
      <c r="G2293" s="16">
        <v>42151</v>
      </c>
      <c r="H2293">
        <v>8780</v>
      </c>
      <c r="I2293" s="11">
        <f t="shared" si="70"/>
        <v>2015</v>
      </c>
      <c r="J2293" s="11">
        <f t="shared" si="71"/>
        <v>5</v>
      </c>
    </row>
    <row r="2294" spans="2:10" ht="15" hidden="1" x14ac:dyDescent="0.25">
      <c r="B2294">
        <v>7116</v>
      </c>
      <c r="C2294">
        <v>5021</v>
      </c>
      <c r="D2294" t="s">
        <v>29</v>
      </c>
      <c r="E2294">
        <v>301</v>
      </c>
      <c r="F2294" t="s">
        <v>61</v>
      </c>
      <c r="G2294" s="16">
        <v>42138</v>
      </c>
      <c r="H2294">
        <v>3633</v>
      </c>
      <c r="I2294" s="11">
        <f t="shared" si="70"/>
        <v>2015</v>
      </c>
      <c r="J2294" s="11">
        <f t="shared" si="71"/>
        <v>5</v>
      </c>
    </row>
    <row r="2295" spans="2:10" ht="15" hidden="1" x14ac:dyDescent="0.25">
      <c r="B2295">
        <v>7117</v>
      </c>
      <c r="C2295">
        <v>5022</v>
      </c>
      <c r="D2295" t="s">
        <v>31</v>
      </c>
      <c r="E2295">
        <v>301</v>
      </c>
      <c r="F2295" t="s">
        <v>61</v>
      </c>
      <c r="G2295" s="16">
        <v>42127</v>
      </c>
      <c r="H2295">
        <v>855</v>
      </c>
      <c r="I2295" s="11">
        <f t="shared" si="70"/>
        <v>2015</v>
      </c>
      <c r="J2295" s="11">
        <f t="shared" si="71"/>
        <v>5</v>
      </c>
    </row>
    <row r="2296" spans="2:10" ht="15" hidden="1" x14ac:dyDescent="0.25">
      <c r="B2296">
        <v>7118</v>
      </c>
      <c r="C2296">
        <v>5051</v>
      </c>
      <c r="D2296" t="s">
        <v>28</v>
      </c>
      <c r="E2296">
        <v>301</v>
      </c>
      <c r="F2296" t="s">
        <v>61</v>
      </c>
      <c r="G2296" s="16">
        <v>42130</v>
      </c>
      <c r="H2296">
        <v>5148</v>
      </c>
      <c r="I2296" s="11">
        <f t="shared" si="70"/>
        <v>2015</v>
      </c>
      <c r="J2296" s="11">
        <f t="shared" si="71"/>
        <v>5</v>
      </c>
    </row>
    <row r="2297" spans="2:10" ht="15" hidden="1" x14ac:dyDescent="0.25">
      <c r="B2297">
        <v>7119</v>
      </c>
      <c r="C2297">
        <v>5030</v>
      </c>
      <c r="D2297" t="s">
        <v>32</v>
      </c>
      <c r="E2297">
        <v>301</v>
      </c>
      <c r="F2297" t="s">
        <v>61</v>
      </c>
      <c r="G2297" s="16">
        <v>42137</v>
      </c>
      <c r="H2297">
        <v>8192</v>
      </c>
      <c r="I2297" s="11">
        <f t="shared" si="70"/>
        <v>2015</v>
      </c>
      <c r="J2297" s="11">
        <f t="shared" si="71"/>
        <v>5</v>
      </c>
    </row>
    <row r="2298" spans="2:10" ht="15" hidden="1" x14ac:dyDescent="0.25">
      <c r="B2298">
        <v>7120</v>
      </c>
      <c r="C2298">
        <v>5055</v>
      </c>
      <c r="D2298" t="s">
        <v>25</v>
      </c>
      <c r="E2298">
        <v>301</v>
      </c>
      <c r="F2298" t="s">
        <v>61</v>
      </c>
      <c r="G2298" s="16">
        <v>42133</v>
      </c>
      <c r="H2298">
        <v>4407</v>
      </c>
      <c r="I2298" s="11">
        <f t="shared" si="70"/>
        <v>2015</v>
      </c>
      <c r="J2298" s="11">
        <f t="shared" si="71"/>
        <v>5</v>
      </c>
    </row>
    <row r="2299" spans="2:10" ht="15" hidden="1" x14ac:dyDescent="0.25">
      <c r="B2299">
        <v>7121</v>
      </c>
      <c r="C2299">
        <v>5053</v>
      </c>
      <c r="D2299" t="s">
        <v>27</v>
      </c>
      <c r="E2299">
        <v>301</v>
      </c>
      <c r="F2299" t="s">
        <v>61</v>
      </c>
      <c r="G2299" s="16">
        <v>42150</v>
      </c>
      <c r="H2299">
        <v>1056</v>
      </c>
      <c r="I2299" s="11">
        <f t="shared" si="70"/>
        <v>2015</v>
      </c>
      <c r="J2299" s="11">
        <f t="shared" si="71"/>
        <v>5</v>
      </c>
    </row>
    <row r="2300" spans="2:10" ht="15" hidden="1" x14ac:dyDescent="0.25">
      <c r="B2300">
        <v>7122</v>
      </c>
      <c r="C2300">
        <v>5052</v>
      </c>
      <c r="D2300" t="s">
        <v>30</v>
      </c>
      <c r="E2300">
        <v>100</v>
      </c>
      <c r="F2300" t="s">
        <v>60</v>
      </c>
      <c r="G2300" s="16">
        <v>42148</v>
      </c>
      <c r="H2300">
        <v>1379</v>
      </c>
      <c r="I2300" s="11">
        <f t="shared" si="70"/>
        <v>2015</v>
      </c>
      <c r="J2300" s="11">
        <f t="shared" si="71"/>
        <v>5</v>
      </c>
    </row>
    <row r="2301" spans="2:10" ht="15" hidden="1" x14ac:dyDescent="0.25">
      <c r="B2301">
        <v>7123</v>
      </c>
      <c r="C2301">
        <v>5050</v>
      </c>
      <c r="D2301" t="s">
        <v>36</v>
      </c>
      <c r="E2301">
        <v>100</v>
      </c>
      <c r="F2301" t="s">
        <v>60</v>
      </c>
      <c r="G2301" s="16">
        <v>42145</v>
      </c>
      <c r="H2301">
        <v>868</v>
      </c>
      <c r="I2301" s="11">
        <f t="shared" si="70"/>
        <v>2015</v>
      </c>
      <c r="J2301" s="11">
        <f t="shared" si="71"/>
        <v>5</v>
      </c>
    </row>
    <row r="2302" spans="2:10" ht="15" hidden="1" x14ac:dyDescent="0.25">
      <c r="B2302">
        <v>7124</v>
      </c>
      <c r="C2302">
        <v>5020</v>
      </c>
      <c r="D2302" t="s">
        <v>24</v>
      </c>
      <c r="E2302">
        <v>100</v>
      </c>
      <c r="F2302" t="s">
        <v>60</v>
      </c>
      <c r="G2302" s="16">
        <v>42146</v>
      </c>
      <c r="H2302">
        <v>205</v>
      </c>
      <c r="I2302" s="11">
        <f t="shared" si="70"/>
        <v>2015</v>
      </c>
      <c r="J2302" s="11">
        <f t="shared" si="71"/>
        <v>5</v>
      </c>
    </row>
    <row r="2303" spans="2:10" ht="15" hidden="1" x14ac:dyDescent="0.25">
      <c r="B2303">
        <v>7125</v>
      </c>
      <c r="C2303">
        <v>5054</v>
      </c>
      <c r="D2303" t="s">
        <v>35</v>
      </c>
      <c r="E2303">
        <v>100</v>
      </c>
      <c r="F2303" t="s">
        <v>60</v>
      </c>
      <c r="G2303" s="16">
        <v>42141</v>
      </c>
      <c r="H2303">
        <v>6847</v>
      </c>
      <c r="I2303" s="11">
        <f t="shared" si="70"/>
        <v>2015</v>
      </c>
      <c r="J2303" s="11">
        <f t="shared" si="71"/>
        <v>5</v>
      </c>
    </row>
    <row r="2304" spans="2:10" ht="15" hidden="1" x14ac:dyDescent="0.25">
      <c r="B2304">
        <v>7126</v>
      </c>
      <c r="C2304">
        <v>5041</v>
      </c>
      <c r="D2304" t="s">
        <v>26</v>
      </c>
      <c r="E2304">
        <v>100</v>
      </c>
      <c r="F2304" t="s">
        <v>60</v>
      </c>
      <c r="G2304" s="16">
        <v>42134</v>
      </c>
      <c r="H2304">
        <v>8464</v>
      </c>
      <c r="I2304" s="11">
        <f t="shared" si="70"/>
        <v>2015</v>
      </c>
      <c r="J2304" s="11">
        <f t="shared" si="71"/>
        <v>5</v>
      </c>
    </row>
    <row r="2305" spans="2:10" ht="15" hidden="1" x14ac:dyDescent="0.25">
      <c r="B2305">
        <v>7127</v>
      </c>
      <c r="C2305">
        <v>5040</v>
      </c>
      <c r="D2305" t="s">
        <v>34</v>
      </c>
      <c r="E2305">
        <v>100</v>
      </c>
      <c r="F2305" t="s">
        <v>60</v>
      </c>
      <c r="G2305" s="16">
        <v>42136</v>
      </c>
      <c r="H2305">
        <v>2462</v>
      </c>
      <c r="I2305" s="11">
        <f t="shared" si="70"/>
        <v>2015</v>
      </c>
      <c r="J2305" s="11">
        <f t="shared" si="71"/>
        <v>5</v>
      </c>
    </row>
    <row r="2306" spans="2:10" ht="15" hidden="1" x14ac:dyDescent="0.25">
      <c r="B2306">
        <v>7128</v>
      </c>
      <c r="C2306">
        <v>5056</v>
      </c>
      <c r="D2306" t="s">
        <v>33</v>
      </c>
      <c r="E2306">
        <v>100</v>
      </c>
      <c r="F2306" t="s">
        <v>60</v>
      </c>
      <c r="G2306" s="16">
        <v>42135</v>
      </c>
      <c r="H2306">
        <v>4350</v>
      </c>
      <c r="I2306" s="11">
        <f t="shared" si="70"/>
        <v>2015</v>
      </c>
      <c r="J2306" s="11">
        <f t="shared" si="71"/>
        <v>5</v>
      </c>
    </row>
    <row r="2307" spans="2:10" ht="15" hidden="1" x14ac:dyDescent="0.25">
      <c r="B2307">
        <v>7129</v>
      </c>
      <c r="C2307">
        <v>5021</v>
      </c>
      <c r="D2307" t="s">
        <v>29</v>
      </c>
      <c r="E2307">
        <v>100</v>
      </c>
      <c r="F2307" t="s">
        <v>60</v>
      </c>
      <c r="G2307" s="16">
        <v>42152</v>
      </c>
      <c r="H2307">
        <v>8290</v>
      </c>
      <c r="I2307" s="11">
        <f t="shared" si="70"/>
        <v>2015</v>
      </c>
      <c r="J2307" s="11">
        <f t="shared" si="71"/>
        <v>5</v>
      </c>
    </row>
    <row r="2308" spans="2:10" ht="15" hidden="1" x14ac:dyDescent="0.25">
      <c r="B2308">
        <v>7130</v>
      </c>
      <c r="C2308">
        <v>5022</v>
      </c>
      <c r="D2308" t="s">
        <v>31</v>
      </c>
      <c r="E2308">
        <v>100</v>
      </c>
      <c r="F2308" t="s">
        <v>60</v>
      </c>
      <c r="G2308" s="16">
        <v>42125</v>
      </c>
      <c r="H2308">
        <v>2934</v>
      </c>
      <c r="I2308" s="11">
        <f t="shared" si="70"/>
        <v>2015</v>
      </c>
      <c r="J2308" s="11">
        <f t="shared" si="71"/>
        <v>5</v>
      </c>
    </row>
    <row r="2309" spans="2:10" ht="15" hidden="1" x14ac:dyDescent="0.25">
      <c r="B2309">
        <v>7131</v>
      </c>
      <c r="C2309">
        <v>5051</v>
      </c>
      <c r="D2309" t="s">
        <v>28</v>
      </c>
      <c r="E2309">
        <v>100</v>
      </c>
      <c r="F2309" t="s">
        <v>60</v>
      </c>
      <c r="G2309" s="16">
        <v>42153</v>
      </c>
      <c r="H2309">
        <v>7568</v>
      </c>
      <c r="I2309" s="11">
        <f t="shared" si="70"/>
        <v>2015</v>
      </c>
      <c r="J2309" s="11">
        <f t="shared" si="71"/>
        <v>5</v>
      </c>
    </row>
    <row r="2310" spans="2:10" ht="15" hidden="1" x14ac:dyDescent="0.25">
      <c r="B2310">
        <v>7132</v>
      </c>
      <c r="C2310">
        <v>5030</v>
      </c>
      <c r="D2310" t="s">
        <v>32</v>
      </c>
      <c r="E2310">
        <v>100</v>
      </c>
      <c r="F2310" t="s">
        <v>60</v>
      </c>
      <c r="G2310" s="16">
        <v>42140</v>
      </c>
      <c r="H2310">
        <v>2834</v>
      </c>
      <c r="I2310" s="11">
        <f t="shared" si="70"/>
        <v>2015</v>
      </c>
      <c r="J2310" s="11">
        <f t="shared" si="71"/>
        <v>5</v>
      </c>
    </row>
    <row r="2311" spans="2:10" ht="15" hidden="1" x14ac:dyDescent="0.25">
      <c r="B2311">
        <v>7133</v>
      </c>
      <c r="C2311">
        <v>5055</v>
      </c>
      <c r="D2311" t="s">
        <v>25</v>
      </c>
      <c r="E2311">
        <v>100</v>
      </c>
      <c r="F2311" t="s">
        <v>60</v>
      </c>
      <c r="G2311" s="16">
        <v>42149</v>
      </c>
      <c r="H2311">
        <v>131</v>
      </c>
      <c r="I2311" s="11">
        <f t="shared" si="70"/>
        <v>2015</v>
      </c>
      <c r="J2311" s="11">
        <f t="shared" si="71"/>
        <v>5</v>
      </c>
    </row>
    <row r="2312" spans="2:10" ht="15" hidden="1" x14ac:dyDescent="0.25">
      <c r="B2312">
        <v>7134</v>
      </c>
      <c r="C2312">
        <v>5053</v>
      </c>
      <c r="D2312" t="s">
        <v>27</v>
      </c>
      <c r="E2312">
        <v>100</v>
      </c>
      <c r="F2312" t="s">
        <v>60</v>
      </c>
      <c r="G2312" s="16">
        <v>42125</v>
      </c>
      <c r="H2312">
        <v>3388</v>
      </c>
      <c r="I2312" s="11">
        <f t="shared" si="70"/>
        <v>2015</v>
      </c>
      <c r="J2312" s="11">
        <f t="shared" si="71"/>
        <v>5</v>
      </c>
    </row>
    <row r="2313" spans="2:10" ht="15" hidden="1" x14ac:dyDescent="0.25">
      <c r="B2313">
        <v>7135</v>
      </c>
      <c r="C2313">
        <v>5052</v>
      </c>
      <c r="D2313" t="s">
        <v>30</v>
      </c>
      <c r="E2313">
        <v>200</v>
      </c>
      <c r="F2313" t="s">
        <v>59</v>
      </c>
      <c r="G2313" s="16">
        <v>42138</v>
      </c>
      <c r="H2313">
        <v>566</v>
      </c>
      <c r="I2313" s="11">
        <f t="shared" si="70"/>
        <v>2015</v>
      </c>
      <c r="J2313" s="11">
        <f t="shared" si="71"/>
        <v>5</v>
      </c>
    </row>
    <row r="2314" spans="2:10" ht="15" hidden="1" x14ac:dyDescent="0.25">
      <c r="B2314">
        <v>7136</v>
      </c>
      <c r="C2314">
        <v>5050</v>
      </c>
      <c r="D2314" t="s">
        <v>36</v>
      </c>
      <c r="E2314">
        <v>200</v>
      </c>
      <c r="F2314" t="s">
        <v>59</v>
      </c>
      <c r="G2314" s="16">
        <v>42144</v>
      </c>
      <c r="H2314">
        <v>1782</v>
      </c>
      <c r="I2314" s="11">
        <f t="shared" si="70"/>
        <v>2015</v>
      </c>
      <c r="J2314" s="11">
        <f t="shared" si="71"/>
        <v>5</v>
      </c>
    </row>
    <row r="2315" spans="2:10" ht="15" hidden="1" x14ac:dyDescent="0.25">
      <c r="B2315">
        <v>7137</v>
      </c>
      <c r="C2315">
        <v>5020</v>
      </c>
      <c r="D2315" t="s">
        <v>24</v>
      </c>
      <c r="E2315">
        <v>200</v>
      </c>
      <c r="F2315" t="s">
        <v>59</v>
      </c>
      <c r="G2315" s="16">
        <v>42155</v>
      </c>
      <c r="H2315">
        <v>4830</v>
      </c>
      <c r="I2315" s="11">
        <f t="shared" si="70"/>
        <v>2015</v>
      </c>
      <c r="J2315" s="11">
        <f t="shared" si="71"/>
        <v>5</v>
      </c>
    </row>
    <row r="2316" spans="2:10" ht="15" hidden="1" x14ac:dyDescent="0.25">
      <c r="B2316">
        <v>7138</v>
      </c>
      <c r="C2316">
        <v>5054</v>
      </c>
      <c r="D2316" t="s">
        <v>35</v>
      </c>
      <c r="E2316">
        <v>200</v>
      </c>
      <c r="F2316" t="s">
        <v>59</v>
      </c>
      <c r="G2316" s="16">
        <v>42152</v>
      </c>
      <c r="H2316">
        <v>5901</v>
      </c>
      <c r="I2316" s="11">
        <f t="shared" ref="I2316:I2379" si="72">YEAR(G2316)</f>
        <v>2015</v>
      </c>
      <c r="J2316" s="11">
        <f t="shared" ref="J2316:J2379" si="73">MONTH(G2316)</f>
        <v>5</v>
      </c>
    </row>
    <row r="2317" spans="2:10" ht="15" hidden="1" x14ac:dyDescent="0.25">
      <c r="B2317">
        <v>7139</v>
      </c>
      <c r="C2317">
        <v>5041</v>
      </c>
      <c r="D2317" t="s">
        <v>26</v>
      </c>
      <c r="E2317">
        <v>200</v>
      </c>
      <c r="F2317" t="s">
        <v>59</v>
      </c>
      <c r="G2317" s="16">
        <v>42148</v>
      </c>
      <c r="H2317">
        <v>6574</v>
      </c>
      <c r="I2317" s="11">
        <f t="shared" si="72"/>
        <v>2015</v>
      </c>
      <c r="J2317" s="11">
        <f t="shared" si="73"/>
        <v>5</v>
      </c>
    </row>
    <row r="2318" spans="2:10" ht="15" hidden="1" x14ac:dyDescent="0.25">
      <c r="B2318">
        <v>7140</v>
      </c>
      <c r="C2318">
        <v>5040</v>
      </c>
      <c r="D2318" t="s">
        <v>34</v>
      </c>
      <c r="E2318">
        <v>200</v>
      </c>
      <c r="F2318" t="s">
        <v>59</v>
      </c>
      <c r="G2318" s="16">
        <v>42139</v>
      </c>
      <c r="H2318">
        <v>3831</v>
      </c>
      <c r="I2318" s="11">
        <f t="shared" si="72"/>
        <v>2015</v>
      </c>
      <c r="J2318" s="11">
        <f t="shared" si="73"/>
        <v>5</v>
      </c>
    </row>
    <row r="2319" spans="2:10" ht="15" hidden="1" x14ac:dyDescent="0.25">
      <c r="B2319">
        <v>7141</v>
      </c>
      <c r="C2319">
        <v>5056</v>
      </c>
      <c r="D2319" t="s">
        <v>33</v>
      </c>
      <c r="E2319">
        <v>200</v>
      </c>
      <c r="F2319" t="s">
        <v>59</v>
      </c>
      <c r="G2319" s="16">
        <v>42146</v>
      </c>
      <c r="H2319">
        <v>7482</v>
      </c>
      <c r="I2319" s="11">
        <f t="shared" si="72"/>
        <v>2015</v>
      </c>
      <c r="J2319" s="11">
        <f t="shared" si="73"/>
        <v>5</v>
      </c>
    </row>
    <row r="2320" spans="2:10" ht="15" hidden="1" x14ac:dyDescent="0.25">
      <c r="B2320">
        <v>7142</v>
      </c>
      <c r="C2320">
        <v>5021</v>
      </c>
      <c r="D2320" t="s">
        <v>29</v>
      </c>
      <c r="E2320">
        <v>200</v>
      </c>
      <c r="F2320" t="s">
        <v>59</v>
      </c>
      <c r="G2320" s="16">
        <v>42125</v>
      </c>
      <c r="H2320">
        <v>3205</v>
      </c>
      <c r="I2320" s="11">
        <f t="shared" si="72"/>
        <v>2015</v>
      </c>
      <c r="J2320" s="11">
        <f t="shared" si="73"/>
        <v>5</v>
      </c>
    </row>
    <row r="2321" spans="2:10" ht="15" hidden="1" x14ac:dyDescent="0.25">
      <c r="B2321">
        <v>7143</v>
      </c>
      <c r="C2321">
        <v>5022</v>
      </c>
      <c r="D2321" t="s">
        <v>31</v>
      </c>
      <c r="E2321">
        <v>200</v>
      </c>
      <c r="F2321" t="s">
        <v>59</v>
      </c>
      <c r="G2321" s="16">
        <v>42147</v>
      </c>
      <c r="H2321">
        <v>7921</v>
      </c>
      <c r="I2321" s="11">
        <f t="shared" si="72"/>
        <v>2015</v>
      </c>
      <c r="J2321" s="11">
        <f t="shared" si="73"/>
        <v>5</v>
      </c>
    </row>
    <row r="2322" spans="2:10" ht="15" hidden="1" x14ac:dyDescent="0.25">
      <c r="B2322">
        <v>7144</v>
      </c>
      <c r="C2322">
        <v>5051</v>
      </c>
      <c r="D2322" t="s">
        <v>28</v>
      </c>
      <c r="E2322">
        <v>200</v>
      </c>
      <c r="F2322" t="s">
        <v>59</v>
      </c>
      <c r="G2322" s="16">
        <v>42151</v>
      </c>
      <c r="H2322">
        <v>8584</v>
      </c>
      <c r="I2322" s="11">
        <f t="shared" si="72"/>
        <v>2015</v>
      </c>
      <c r="J2322" s="11">
        <f t="shared" si="73"/>
        <v>5</v>
      </c>
    </row>
    <row r="2323" spans="2:10" ht="15" hidden="1" x14ac:dyDescent="0.25">
      <c r="B2323">
        <v>7145</v>
      </c>
      <c r="C2323">
        <v>5030</v>
      </c>
      <c r="D2323" t="s">
        <v>32</v>
      </c>
      <c r="E2323">
        <v>200</v>
      </c>
      <c r="F2323" t="s">
        <v>59</v>
      </c>
      <c r="G2323" s="16">
        <v>42132</v>
      </c>
      <c r="H2323">
        <v>181</v>
      </c>
      <c r="I2323" s="11">
        <f t="shared" si="72"/>
        <v>2015</v>
      </c>
      <c r="J2323" s="11">
        <f t="shared" si="73"/>
        <v>5</v>
      </c>
    </row>
    <row r="2324" spans="2:10" ht="15" hidden="1" x14ac:dyDescent="0.25">
      <c r="B2324">
        <v>7146</v>
      </c>
      <c r="C2324">
        <v>5055</v>
      </c>
      <c r="D2324" t="s">
        <v>25</v>
      </c>
      <c r="E2324">
        <v>200</v>
      </c>
      <c r="F2324" t="s">
        <v>59</v>
      </c>
      <c r="G2324" s="16">
        <v>42128</v>
      </c>
      <c r="H2324">
        <v>7375</v>
      </c>
      <c r="I2324" s="11">
        <f t="shared" si="72"/>
        <v>2015</v>
      </c>
      <c r="J2324" s="11">
        <f t="shared" si="73"/>
        <v>5</v>
      </c>
    </row>
    <row r="2325" spans="2:10" ht="15" hidden="1" x14ac:dyDescent="0.25">
      <c r="B2325">
        <v>7147</v>
      </c>
      <c r="C2325">
        <v>5053</v>
      </c>
      <c r="D2325" t="s">
        <v>27</v>
      </c>
      <c r="E2325">
        <v>200</v>
      </c>
      <c r="F2325" t="s">
        <v>59</v>
      </c>
      <c r="G2325" s="16">
        <v>42138</v>
      </c>
      <c r="H2325">
        <v>5734</v>
      </c>
      <c r="I2325" s="11">
        <f t="shared" si="72"/>
        <v>2015</v>
      </c>
      <c r="J2325" s="11">
        <f t="shared" si="73"/>
        <v>5</v>
      </c>
    </row>
    <row r="2326" spans="2:10" ht="15" hidden="1" x14ac:dyDescent="0.25">
      <c r="B2326">
        <v>7148</v>
      </c>
      <c r="C2326">
        <v>5052</v>
      </c>
      <c r="D2326" t="s">
        <v>30</v>
      </c>
      <c r="E2326">
        <v>410</v>
      </c>
      <c r="F2326" t="s">
        <v>58</v>
      </c>
      <c r="G2326" s="16">
        <v>42149</v>
      </c>
      <c r="H2326">
        <v>1986</v>
      </c>
      <c r="I2326" s="11">
        <f t="shared" si="72"/>
        <v>2015</v>
      </c>
      <c r="J2326" s="11">
        <f t="shared" si="73"/>
        <v>5</v>
      </c>
    </row>
    <row r="2327" spans="2:10" ht="15" hidden="1" x14ac:dyDescent="0.25">
      <c r="B2327">
        <v>7149</v>
      </c>
      <c r="C2327">
        <v>5050</v>
      </c>
      <c r="D2327" t="s">
        <v>36</v>
      </c>
      <c r="E2327">
        <v>410</v>
      </c>
      <c r="F2327" t="s">
        <v>58</v>
      </c>
      <c r="G2327" s="16">
        <v>42155</v>
      </c>
      <c r="H2327">
        <v>4690</v>
      </c>
      <c r="I2327" s="11">
        <f t="shared" si="72"/>
        <v>2015</v>
      </c>
      <c r="J2327" s="11">
        <f t="shared" si="73"/>
        <v>5</v>
      </c>
    </row>
    <row r="2328" spans="2:10" ht="15" hidden="1" x14ac:dyDescent="0.25">
      <c r="B2328">
        <v>7150</v>
      </c>
      <c r="C2328">
        <v>5020</v>
      </c>
      <c r="D2328" t="s">
        <v>24</v>
      </c>
      <c r="E2328">
        <v>410</v>
      </c>
      <c r="F2328" t="s">
        <v>58</v>
      </c>
      <c r="G2328" s="16">
        <v>42129</v>
      </c>
      <c r="H2328">
        <v>5429</v>
      </c>
      <c r="I2328" s="11">
        <f t="shared" si="72"/>
        <v>2015</v>
      </c>
      <c r="J2328" s="11">
        <f t="shared" si="73"/>
        <v>5</v>
      </c>
    </row>
    <row r="2329" spans="2:10" ht="15" hidden="1" x14ac:dyDescent="0.25">
      <c r="B2329">
        <v>7151</v>
      </c>
      <c r="C2329">
        <v>5054</v>
      </c>
      <c r="D2329" t="s">
        <v>35</v>
      </c>
      <c r="E2329">
        <v>410</v>
      </c>
      <c r="F2329" t="s">
        <v>58</v>
      </c>
      <c r="G2329" s="16">
        <v>42126</v>
      </c>
      <c r="H2329">
        <v>4246</v>
      </c>
      <c r="I2329" s="11">
        <f t="shared" si="72"/>
        <v>2015</v>
      </c>
      <c r="J2329" s="11">
        <f t="shared" si="73"/>
        <v>5</v>
      </c>
    </row>
    <row r="2330" spans="2:10" ht="15" hidden="1" x14ac:dyDescent="0.25">
      <c r="B2330">
        <v>7152</v>
      </c>
      <c r="C2330">
        <v>5041</v>
      </c>
      <c r="D2330" t="s">
        <v>26</v>
      </c>
      <c r="E2330">
        <v>410</v>
      </c>
      <c r="F2330" t="s">
        <v>58</v>
      </c>
      <c r="G2330" s="16">
        <v>42132</v>
      </c>
      <c r="H2330">
        <v>8204</v>
      </c>
      <c r="I2330" s="11">
        <f t="shared" si="72"/>
        <v>2015</v>
      </c>
      <c r="J2330" s="11">
        <f t="shared" si="73"/>
        <v>5</v>
      </c>
    </row>
    <row r="2331" spans="2:10" ht="15" hidden="1" x14ac:dyDescent="0.25">
      <c r="B2331">
        <v>7153</v>
      </c>
      <c r="C2331">
        <v>5040</v>
      </c>
      <c r="D2331" t="s">
        <v>34</v>
      </c>
      <c r="E2331">
        <v>410</v>
      </c>
      <c r="F2331" t="s">
        <v>58</v>
      </c>
      <c r="G2331" s="16">
        <v>42141</v>
      </c>
      <c r="H2331">
        <v>6960</v>
      </c>
      <c r="I2331" s="11">
        <f t="shared" si="72"/>
        <v>2015</v>
      </c>
      <c r="J2331" s="11">
        <f t="shared" si="73"/>
        <v>5</v>
      </c>
    </row>
    <row r="2332" spans="2:10" ht="15" hidden="1" x14ac:dyDescent="0.25">
      <c r="B2332">
        <v>7154</v>
      </c>
      <c r="C2332">
        <v>5056</v>
      </c>
      <c r="D2332" t="s">
        <v>33</v>
      </c>
      <c r="E2332">
        <v>410</v>
      </c>
      <c r="F2332" t="s">
        <v>58</v>
      </c>
      <c r="G2332" s="16">
        <v>42137</v>
      </c>
      <c r="H2332">
        <v>6153</v>
      </c>
      <c r="I2332" s="11">
        <f t="shared" si="72"/>
        <v>2015</v>
      </c>
      <c r="J2332" s="11">
        <f t="shared" si="73"/>
        <v>5</v>
      </c>
    </row>
    <row r="2333" spans="2:10" ht="15" hidden="1" x14ac:dyDescent="0.25">
      <c r="B2333">
        <v>7155</v>
      </c>
      <c r="C2333">
        <v>5021</v>
      </c>
      <c r="D2333" t="s">
        <v>29</v>
      </c>
      <c r="E2333">
        <v>410</v>
      </c>
      <c r="F2333" t="s">
        <v>58</v>
      </c>
      <c r="G2333" s="16">
        <v>42132</v>
      </c>
      <c r="H2333">
        <v>951</v>
      </c>
      <c r="I2333" s="11">
        <f t="shared" si="72"/>
        <v>2015</v>
      </c>
      <c r="J2333" s="11">
        <f t="shared" si="73"/>
        <v>5</v>
      </c>
    </row>
    <row r="2334" spans="2:10" ht="15" hidden="1" x14ac:dyDescent="0.25">
      <c r="B2334">
        <v>7156</v>
      </c>
      <c r="C2334">
        <v>5022</v>
      </c>
      <c r="D2334" t="s">
        <v>31</v>
      </c>
      <c r="E2334">
        <v>410</v>
      </c>
      <c r="F2334" t="s">
        <v>58</v>
      </c>
      <c r="G2334" s="16">
        <v>42136</v>
      </c>
      <c r="H2334">
        <v>5895</v>
      </c>
      <c r="I2334" s="11">
        <f t="shared" si="72"/>
        <v>2015</v>
      </c>
      <c r="J2334" s="11">
        <f t="shared" si="73"/>
        <v>5</v>
      </c>
    </row>
    <row r="2335" spans="2:10" ht="15" hidden="1" x14ac:dyDescent="0.25">
      <c r="B2335">
        <v>7157</v>
      </c>
      <c r="C2335">
        <v>5051</v>
      </c>
      <c r="D2335" t="s">
        <v>28</v>
      </c>
      <c r="E2335">
        <v>410</v>
      </c>
      <c r="F2335" t="s">
        <v>58</v>
      </c>
      <c r="G2335" s="16">
        <v>42152</v>
      </c>
      <c r="H2335">
        <v>7581</v>
      </c>
      <c r="I2335" s="11">
        <f t="shared" si="72"/>
        <v>2015</v>
      </c>
      <c r="J2335" s="11">
        <f t="shared" si="73"/>
        <v>5</v>
      </c>
    </row>
    <row r="2336" spans="2:10" ht="15" hidden="1" x14ac:dyDescent="0.25">
      <c r="B2336">
        <v>7158</v>
      </c>
      <c r="C2336">
        <v>5030</v>
      </c>
      <c r="D2336" t="s">
        <v>32</v>
      </c>
      <c r="E2336">
        <v>410</v>
      </c>
      <c r="F2336" t="s">
        <v>58</v>
      </c>
      <c r="G2336" s="16">
        <v>42143</v>
      </c>
      <c r="H2336">
        <v>7285</v>
      </c>
      <c r="I2336" s="11">
        <f t="shared" si="72"/>
        <v>2015</v>
      </c>
      <c r="J2336" s="11">
        <f t="shared" si="73"/>
        <v>5</v>
      </c>
    </row>
    <row r="2337" spans="2:10" ht="15" hidden="1" x14ac:dyDescent="0.25">
      <c r="B2337">
        <v>7159</v>
      </c>
      <c r="C2337">
        <v>5055</v>
      </c>
      <c r="D2337" t="s">
        <v>25</v>
      </c>
      <c r="E2337">
        <v>410</v>
      </c>
      <c r="F2337" t="s">
        <v>58</v>
      </c>
      <c r="G2337" s="16">
        <v>42136</v>
      </c>
      <c r="H2337">
        <v>4400</v>
      </c>
      <c r="I2337" s="11">
        <f t="shared" si="72"/>
        <v>2015</v>
      </c>
      <c r="J2337" s="11">
        <f t="shared" si="73"/>
        <v>5</v>
      </c>
    </row>
    <row r="2338" spans="2:10" ht="15" hidden="1" x14ac:dyDescent="0.25">
      <c r="B2338">
        <v>7160</v>
      </c>
      <c r="C2338">
        <v>5053</v>
      </c>
      <c r="D2338" t="s">
        <v>27</v>
      </c>
      <c r="E2338">
        <v>410</v>
      </c>
      <c r="F2338" t="s">
        <v>58</v>
      </c>
      <c r="G2338" s="16">
        <v>42131</v>
      </c>
      <c r="H2338">
        <v>2088</v>
      </c>
      <c r="I2338" s="11">
        <f t="shared" si="72"/>
        <v>2015</v>
      </c>
      <c r="J2338" s="11">
        <f t="shared" si="73"/>
        <v>5</v>
      </c>
    </row>
    <row r="2339" spans="2:10" ht="15" hidden="1" x14ac:dyDescent="0.25">
      <c r="B2339">
        <v>7161</v>
      </c>
      <c r="C2339">
        <v>5052</v>
      </c>
      <c r="D2339" t="s">
        <v>30</v>
      </c>
      <c r="E2339">
        <v>420</v>
      </c>
      <c r="F2339" t="s">
        <v>57</v>
      </c>
      <c r="G2339" s="16">
        <v>42150</v>
      </c>
      <c r="H2339">
        <v>8215</v>
      </c>
      <c r="I2339" s="11">
        <f t="shared" si="72"/>
        <v>2015</v>
      </c>
      <c r="J2339" s="11">
        <f t="shared" si="73"/>
        <v>5</v>
      </c>
    </row>
    <row r="2340" spans="2:10" ht="15" hidden="1" x14ac:dyDescent="0.25">
      <c r="B2340">
        <v>7162</v>
      </c>
      <c r="C2340">
        <v>5050</v>
      </c>
      <c r="D2340" t="s">
        <v>36</v>
      </c>
      <c r="E2340">
        <v>420</v>
      </c>
      <c r="F2340" t="s">
        <v>57</v>
      </c>
      <c r="G2340" s="16">
        <v>42140</v>
      </c>
      <c r="H2340">
        <v>6862</v>
      </c>
      <c r="I2340" s="11">
        <f t="shared" si="72"/>
        <v>2015</v>
      </c>
      <c r="J2340" s="11">
        <f t="shared" si="73"/>
        <v>5</v>
      </c>
    </row>
    <row r="2341" spans="2:10" ht="15" hidden="1" x14ac:dyDescent="0.25">
      <c r="B2341">
        <v>7163</v>
      </c>
      <c r="C2341">
        <v>5020</v>
      </c>
      <c r="D2341" t="s">
        <v>24</v>
      </c>
      <c r="E2341">
        <v>420</v>
      </c>
      <c r="F2341" t="s">
        <v>57</v>
      </c>
      <c r="G2341" s="16">
        <v>42129</v>
      </c>
      <c r="H2341">
        <v>6705</v>
      </c>
      <c r="I2341" s="11">
        <f t="shared" si="72"/>
        <v>2015</v>
      </c>
      <c r="J2341" s="11">
        <f t="shared" si="73"/>
        <v>5</v>
      </c>
    </row>
    <row r="2342" spans="2:10" ht="15" hidden="1" x14ac:dyDescent="0.25">
      <c r="B2342">
        <v>7164</v>
      </c>
      <c r="C2342">
        <v>5054</v>
      </c>
      <c r="D2342" t="s">
        <v>35</v>
      </c>
      <c r="E2342">
        <v>420</v>
      </c>
      <c r="F2342" t="s">
        <v>57</v>
      </c>
      <c r="G2342" s="16">
        <v>42127</v>
      </c>
      <c r="H2342">
        <v>467</v>
      </c>
      <c r="I2342" s="11">
        <f t="shared" si="72"/>
        <v>2015</v>
      </c>
      <c r="J2342" s="11">
        <f t="shared" si="73"/>
        <v>5</v>
      </c>
    </row>
    <row r="2343" spans="2:10" ht="15" hidden="1" x14ac:dyDescent="0.25">
      <c r="B2343">
        <v>7165</v>
      </c>
      <c r="C2343">
        <v>5041</v>
      </c>
      <c r="D2343" t="s">
        <v>26</v>
      </c>
      <c r="E2343">
        <v>420</v>
      </c>
      <c r="F2343" t="s">
        <v>57</v>
      </c>
      <c r="G2343" s="16">
        <v>42151</v>
      </c>
      <c r="H2343">
        <v>966</v>
      </c>
      <c r="I2343" s="11">
        <f t="shared" si="72"/>
        <v>2015</v>
      </c>
      <c r="J2343" s="11">
        <f t="shared" si="73"/>
        <v>5</v>
      </c>
    </row>
    <row r="2344" spans="2:10" ht="15" hidden="1" x14ac:dyDescent="0.25">
      <c r="B2344">
        <v>7166</v>
      </c>
      <c r="C2344">
        <v>5040</v>
      </c>
      <c r="D2344" t="s">
        <v>34</v>
      </c>
      <c r="E2344">
        <v>420</v>
      </c>
      <c r="F2344" t="s">
        <v>57</v>
      </c>
      <c r="G2344" s="16">
        <v>42135</v>
      </c>
      <c r="H2344">
        <v>2374</v>
      </c>
      <c r="I2344" s="11">
        <f t="shared" si="72"/>
        <v>2015</v>
      </c>
      <c r="J2344" s="11">
        <f t="shared" si="73"/>
        <v>5</v>
      </c>
    </row>
    <row r="2345" spans="2:10" ht="15" hidden="1" x14ac:dyDescent="0.25">
      <c r="B2345">
        <v>7167</v>
      </c>
      <c r="C2345">
        <v>5056</v>
      </c>
      <c r="D2345" t="s">
        <v>33</v>
      </c>
      <c r="E2345">
        <v>420</v>
      </c>
      <c r="F2345" t="s">
        <v>57</v>
      </c>
      <c r="G2345" s="16">
        <v>42138</v>
      </c>
      <c r="H2345">
        <v>3797</v>
      </c>
      <c r="I2345" s="11">
        <f t="shared" si="72"/>
        <v>2015</v>
      </c>
      <c r="J2345" s="11">
        <f t="shared" si="73"/>
        <v>5</v>
      </c>
    </row>
    <row r="2346" spans="2:10" ht="15" hidden="1" x14ac:dyDescent="0.25">
      <c r="B2346">
        <v>7168</v>
      </c>
      <c r="C2346">
        <v>5021</v>
      </c>
      <c r="D2346" t="s">
        <v>29</v>
      </c>
      <c r="E2346">
        <v>420</v>
      </c>
      <c r="F2346" t="s">
        <v>57</v>
      </c>
      <c r="G2346" s="16">
        <v>42127</v>
      </c>
      <c r="H2346">
        <v>6360</v>
      </c>
      <c r="I2346" s="11">
        <f t="shared" si="72"/>
        <v>2015</v>
      </c>
      <c r="J2346" s="11">
        <f t="shared" si="73"/>
        <v>5</v>
      </c>
    </row>
    <row r="2347" spans="2:10" ht="15" hidden="1" x14ac:dyDescent="0.25">
      <c r="B2347">
        <v>7169</v>
      </c>
      <c r="C2347">
        <v>5022</v>
      </c>
      <c r="D2347" t="s">
        <v>31</v>
      </c>
      <c r="E2347">
        <v>420</v>
      </c>
      <c r="F2347" t="s">
        <v>57</v>
      </c>
      <c r="G2347" s="16">
        <v>42125</v>
      </c>
      <c r="H2347">
        <v>569</v>
      </c>
      <c r="I2347" s="11">
        <f t="shared" si="72"/>
        <v>2015</v>
      </c>
      <c r="J2347" s="11">
        <f t="shared" si="73"/>
        <v>5</v>
      </c>
    </row>
    <row r="2348" spans="2:10" ht="15" hidden="1" x14ac:dyDescent="0.25">
      <c r="B2348">
        <v>7170</v>
      </c>
      <c r="C2348">
        <v>5051</v>
      </c>
      <c r="D2348" t="s">
        <v>28</v>
      </c>
      <c r="E2348">
        <v>420</v>
      </c>
      <c r="F2348" t="s">
        <v>57</v>
      </c>
      <c r="G2348" s="16">
        <v>42130</v>
      </c>
      <c r="H2348">
        <v>6453</v>
      </c>
      <c r="I2348" s="11">
        <f t="shared" si="72"/>
        <v>2015</v>
      </c>
      <c r="J2348" s="11">
        <f t="shared" si="73"/>
        <v>5</v>
      </c>
    </row>
    <row r="2349" spans="2:10" ht="15" hidden="1" x14ac:dyDescent="0.25">
      <c r="B2349">
        <v>7171</v>
      </c>
      <c r="C2349">
        <v>5030</v>
      </c>
      <c r="D2349" t="s">
        <v>32</v>
      </c>
      <c r="E2349">
        <v>420</v>
      </c>
      <c r="F2349" t="s">
        <v>57</v>
      </c>
      <c r="G2349" s="16">
        <v>42155</v>
      </c>
      <c r="H2349">
        <v>6642</v>
      </c>
      <c r="I2349" s="11">
        <f t="shared" si="72"/>
        <v>2015</v>
      </c>
      <c r="J2349" s="11">
        <f t="shared" si="73"/>
        <v>5</v>
      </c>
    </row>
    <row r="2350" spans="2:10" ht="15" hidden="1" x14ac:dyDescent="0.25">
      <c r="B2350">
        <v>7172</v>
      </c>
      <c r="C2350">
        <v>5055</v>
      </c>
      <c r="D2350" t="s">
        <v>25</v>
      </c>
      <c r="E2350">
        <v>420</v>
      </c>
      <c r="F2350" t="s">
        <v>57</v>
      </c>
      <c r="G2350" s="16">
        <v>42141</v>
      </c>
      <c r="H2350">
        <v>458</v>
      </c>
      <c r="I2350" s="11">
        <f t="shared" si="72"/>
        <v>2015</v>
      </c>
      <c r="J2350" s="11">
        <f t="shared" si="73"/>
        <v>5</v>
      </c>
    </row>
    <row r="2351" spans="2:10" ht="15" hidden="1" x14ac:dyDescent="0.25">
      <c r="B2351">
        <v>7173</v>
      </c>
      <c r="C2351">
        <v>5053</v>
      </c>
      <c r="D2351" t="s">
        <v>27</v>
      </c>
      <c r="E2351">
        <v>420</v>
      </c>
      <c r="F2351" t="s">
        <v>57</v>
      </c>
      <c r="G2351" s="16">
        <v>42137</v>
      </c>
      <c r="H2351">
        <v>3546</v>
      </c>
      <c r="I2351" s="11">
        <f t="shared" si="72"/>
        <v>2015</v>
      </c>
      <c r="J2351" s="11">
        <f t="shared" si="73"/>
        <v>5</v>
      </c>
    </row>
    <row r="2352" spans="2:10" ht="15" hidden="1" x14ac:dyDescent="0.25">
      <c r="B2352">
        <v>7174</v>
      </c>
      <c r="C2352">
        <v>5052</v>
      </c>
      <c r="D2352" t="s">
        <v>30</v>
      </c>
      <c r="E2352">
        <v>101</v>
      </c>
      <c r="F2352" t="s">
        <v>56</v>
      </c>
      <c r="G2352" s="16">
        <v>42138</v>
      </c>
      <c r="H2352">
        <v>770</v>
      </c>
      <c r="I2352" s="11">
        <f t="shared" si="72"/>
        <v>2015</v>
      </c>
      <c r="J2352" s="11">
        <f t="shared" si="73"/>
        <v>5</v>
      </c>
    </row>
    <row r="2353" spans="2:10" ht="15" hidden="1" x14ac:dyDescent="0.25">
      <c r="B2353">
        <v>7175</v>
      </c>
      <c r="C2353">
        <v>5050</v>
      </c>
      <c r="D2353" t="s">
        <v>36</v>
      </c>
      <c r="E2353">
        <v>101</v>
      </c>
      <c r="F2353" t="s">
        <v>56</v>
      </c>
      <c r="G2353" s="16">
        <v>42149</v>
      </c>
      <c r="H2353">
        <v>2928</v>
      </c>
      <c r="I2353" s="11">
        <f t="shared" si="72"/>
        <v>2015</v>
      </c>
      <c r="J2353" s="11">
        <f t="shared" si="73"/>
        <v>5</v>
      </c>
    </row>
    <row r="2354" spans="2:10" ht="15" hidden="1" x14ac:dyDescent="0.25">
      <c r="B2354">
        <v>7176</v>
      </c>
      <c r="C2354">
        <v>5020</v>
      </c>
      <c r="D2354" t="s">
        <v>24</v>
      </c>
      <c r="E2354">
        <v>101</v>
      </c>
      <c r="F2354" t="s">
        <v>56</v>
      </c>
      <c r="G2354" s="16">
        <v>42126</v>
      </c>
      <c r="H2354">
        <v>1978</v>
      </c>
      <c r="I2354" s="11">
        <f t="shared" si="72"/>
        <v>2015</v>
      </c>
      <c r="J2354" s="11">
        <f t="shared" si="73"/>
        <v>5</v>
      </c>
    </row>
    <row r="2355" spans="2:10" ht="15" hidden="1" x14ac:dyDescent="0.25">
      <c r="B2355">
        <v>7177</v>
      </c>
      <c r="C2355">
        <v>5054</v>
      </c>
      <c r="D2355" t="s">
        <v>35</v>
      </c>
      <c r="E2355">
        <v>101</v>
      </c>
      <c r="F2355" t="s">
        <v>56</v>
      </c>
      <c r="G2355" s="16">
        <v>42138</v>
      </c>
      <c r="H2355">
        <v>6138</v>
      </c>
      <c r="I2355" s="11">
        <f t="shared" si="72"/>
        <v>2015</v>
      </c>
      <c r="J2355" s="11">
        <f t="shared" si="73"/>
        <v>5</v>
      </c>
    </row>
    <row r="2356" spans="2:10" ht="15" hidden="1" x14ac:dyDescent="0.25">
      <c r="B2356">
        <v>7178</v>
      </c>
      <c r="C2356">
        <v>5041</v>
      </c>
      <c r="D2356" t="s">
        <v>26</v>
      </c>
      <c r="E2356">
        <v>101</v>
      </c>
      <c r="F2356" t="s">
        <v>56</v>
      </c>
      <c r="G2356" s="16">
        <v>42139</v>
      </c>
      <c r="H2356">
        <v>818</v>
      </c>
      <c r="I2356" s="11">
        <f t="shared" si="72"/>
        <v>2015</v>
      </c>
      <c r="J2356" s="11">
        <f t="shared" si="73"/>
        <v>5</v>
      </c>
    </row>
    <row r="2357" spans="2:10" ht="15" hidden="1" x14ac:dyDescent="0.25">
      <c r="B2357">
        <v>7179</v>
      </c>
      <c r="C2357">
        <v>5040</v>
      </c>
      <c r="D2357" t="s">
        <v>34</v>
      </c>
      <c r="E2357">
        <v>101</v>
      </c>
      <c r="F2357" t="s">
        <v>56</v>
      </c>
      <c r="G2357" s="16">
        <v>42147</v>
      </c>
      <c r="H2357">
        <v>6158</v>
      </c>
      <c r="I2357" s="11">
        <f t="shared" si="72"/>
        <v>2015</v>
      </c>
      <c r="J2357" s="11">
        <f t="shared" si="73"/>
        <v>5</v>
      </c>
    </row>
    <row r="2358" spans="2:10" ht="15" hidden="1" x14ac:dyDescent="0.25">
      <c r="B2358">
        <v>7180</v>
      </c>
      <c r="C2358">
        <v>5056</v>
      </c>
      <c r="D2358" t="s">
        <v>33</v>
      </c>
      <c r="E2358">
        <v>101</v>
      </c>
      <c r="F2358" t="s">
        <v>56</v>
      </c>
      <c r="G2358" s="16">
        <v>42146</v>
      </c>
      <c r="H2358">
        <v>4237</v>
      </c>
      <c r="I2358" s="11">
        <f t="shared" si="72"/>
        <v>2015</v>
      </c>
      <c r="J2358" s="11">
        <f t="shared" si="73"/>
        <v>5</v>
      </c>
    </row>
    <row r="2359" spans="2:10" ht="15" hidden="1" x14ac:dyDescent="0.25">
      <c r="B2359">
        <v>7181</v>
      </c>
      <c r="C2359">
        <v>5021</v>
      </c>
      <c r="D2359" t="s">
        <v>29</v>
      </c>
      <c r="E2359">
        <v>101</v>
      </c>
      <c r="F2359" t="s">
        <v>56</v>
      </c>
      <c r="G2359" s="16">
        <v>42139</v>
      </c>
      <c r="H2359">
        <v>5373</v>
      </c>
      <c r="I2359" s="11">
        <f t="shared" si="72"/>
        <v>2015</v>
      </c>
      <c r="J2359" s="11">
        <f t="shared" si="73"/>
        <v>5</v>
      </c>
    </row>
    <row r="2360" spans="2:10" ht="15" hidden="1" x14ac:dyDescent="0.25">
      <c r="B2360">
        <v>7182</v>
      </c>
      <c r="C2360">
        <v>5022</v>
      </c>
      <c r="D2360" t="s">
        <v>31</v>
      </c>
      <c r="E2360">
        <v>101</v>
      </c>
      <c r="F2360" t="s">
        <v>56</v>
      </c>
      <c r="G2360" s="16">
        <v>42125</v>
      </c>
      <c r="H2360">
        <v>5436</v>
      </c>
      <c r="I2360" s="11">
        <f t="shared" si="72"/>
        <v>2015</v>
      </c>
      <c r="J2360" s="11">
        <f t="shared" si="73"/>
        <v>5</v>
      </c>
    </row>
    <row r="2361" spans="2:10" ht="15" hidden="1" x14ac:dyDescent="0.25">
      <c r="B2361">
        <v>7183</v>
      </c>
      <c r="C2361">
        <v>5051</v>
      </c>
      <c r="D2361" t="s">
        <v>28</v>
      </c>
      <c r="E2361">
        <v>101</v>
      </c>
      <c r="F2361" t="s">
        <v>56</v>
      </c>
      <c r="G2361" s="16">
        <v>42136</v>
      </c>
      <c r="H2361">
        <v>8893</v>
      </c>
      <c r="I2361" s="11">
        <f t="shared" si="72"/>
        <v>2015</v>
      </c>
      <c r="J2361" s="11">
        <f t="shared" si="73"/>
        <v>5</v>
      </c>
    </row>
    <row r="2362" spans="2:10" ht="15" hidden="1" x14ac:dyDescent="0.25">
      <c r="B2362">
        <v>7184</v>
      </c>
      <c r="C2362">
        <v>5030</v>
      </c>
      <c r="D2362" t="s">
        <v>32</v>
      </c>
      <c r="E2362">
        <v>101</v>
      </c>
      <c r="F2362" t="s">
        <v>56</v>
      </c>
      <c r="G2362" s="16">
        <v>42133</v>
      </c>
      <c r="H2362">
        <v>6203</v>
      </c>
      <c r="I2362" s="11">
        <f t="shared" si="72"/>
        <v>2015</v>
      </c>
      <c r="J2362" s="11">
        <f t="shared" si="73"/>
        <v>5</v>
      </c>
    </row>
    <row r="2363" spans="2:10" ht="15" hidden="1" x14ac:dyDescent="0.25">
      <c r="B2363">
        <v>7185</v>
      </c>
      <c r="C2363">
        <v>5055</v>
      </c>
      <c r="D2363" t="s">
        <v>25</v>
      </c>
      <c r="E2363">
        <v>101</v>
      </c>
      <c r="F2363" t="s">
        <v>56</v>
      </c>
      <c r="G2363" s="16">
        <v>42144</v>
      </c>
      <c r="H2363">
        <v>2286</v>
      </c>
      <c r="I2363" s="11">
        <f t="shared" si="72"/>
        <v>2015</v>
      </c>
      <c r="J2363" s="11">
        <f t="shared" si="73"/>
        <v>5</v>
      </c>
    </row>
    <row r="2364" spans="2:10" ht="15" hidden="1" x14ac:dyDescent="0.25">
      <c r="B2364">
        <v>7186</v>
      </c>
      <c r="C2364">
        <v>5053</v>
      </c>
      <c r="D2364" t="s">
        <v>27</v>
      </c>
      <c r="E2364">
        <v>101</v>
      </c>
      <c r="F2364" t="s">
        <v>56</v>
      </c>
      <c r="G2364" s="16">
        <v>42152</v>
      </c>
      <c r="H2364">
        <v>1201</v>
      </c>
      <c r="I2364" s="11">
        <f t="shared" si="72"/>
        <v>2015</v>
      </c>
      <c r="J2364" s="11">
        <f t="shared" si="73"/>
        <v>5</v>
      </c>
    </row>
    <row r="2365" spans="2:10" ht="15" hidden="1" x14ac:dyDescent="0.25">
      <c r="B2365">
        <v>7187</v>
      </c>
      <c r="C2365">
        <v>5052</v>
      </c>
      <c r="D2365" t="s">
        <v>30</v>
      </c>
      <c r="E2365">
        <v>400</v>
      </c>
      <c r="F2365" t="s">
        <v>49</v>
      </c>
      <c r="G2365" s="16">
        <v>42144</v>
      </c>
      <c r="H2365">
        <v>3642</v>
      </c>
      <c r="I2365" s="11">
        <f t="shared" si="72"/>
        <v>2015</v>
      </c>
      <c r="J2365" s="11">
        <f t="shared" si="73"/>
        <v>5</v>
      </c>
    </row>
    <row r="2366" spans="2:10" ht="15" hidden="1" x14ac:dyDescent="0.25">
      <c r="B2366">
        <v>7188</v>
      </c>
      <c r="C2366">
        <v>5050</v>
      </c>
      <c r="D2366" t="s">
        <v>36</v>
      </c>
      <c r="E2366">
        <v>400</v>
      </c>
      <c r="F2366" t="s">
        <v>49</v>
      </c>
      <c r="G2366" s="16">
        <v>42155</v>
      </c>
      <c r="H2366">
        <v>8995</v>
      </c>
      <c r="I2366" s="11">
        <f t="shared" si="72"/>
        <v>2015</v>
      </c>
      <c r="J2366" s="11">
        <f t="shared" si="73"/>
        <v>5</v>
      </c>
    </row>
    <row r="2367" spans="2:10" ht="15" hidden="1" x14ac:dyDescent="0.25">
      <c r="B2367">
        <v>7189</v>
      </c>
      <c r="C2367">
        <v>5020</v>
      </c>
      <c r="D2367" t="s">
        <v>24</v>
      </c>
      <c r="E2367">
        <v>400</v>
      </c>
      <c r="F2367" t="s">
        <v>49</v>
      </c>
      <c r="G2367" s="16">
        <v>42144</v>
      </c>
      <c r="H2367">
        <v>2991</v>
      </c>
      <c r="I2367" s="11">
        <f t="shared" si="72"/>
        <v>2015</v>
      </c>
      <c r="J2367" s="11">
        <f t="shared" si="73"/>
        <v>5</v>
      </c>
    </row>
    <row r="2368" spans="2:10" ht="15" hidden="1" x14ac:dyDescent="0.25">
      <c r="B2368">
        <v>7190</v>
      </c>
      <c r="C2368">
        <v>5054</v>
      </c>
      <c r="D2368" t="s">
        <v>35</v>
      </c>
      <c r="E2368">
        <v>400</v>
      </c>
      <c r="F2368" t="s">
        <v>49</v>
      </c>
      <c r="G2368" s="16">
        <v>42130</v>
      </c>
      <c r="H2368">
        <v>1875</v>
      </c>
      <c r="I2368" s="11">
        <f t="shared" si="72"/>
        <v>2015</v>
      </c>
      <c r="J2368" s="11">
        <f t="shared" si="73"/>
        <v>5</v>
      </c>
    </row>
    <row r="2369" spans="2:10" ht="15" hidden="1" x14ac:dyDescent="0.25">
      <c r="B2369">
        <v>7191</v>
      </c>
      <c r="C2369">
        <v>5041</v>
      </c>
      <c r="D2369" t="s">
        <v>26</v>
      </c>
      <c r="E2369">
        <v>400</v>
      </c>
      <c r="F2369" t="s">
        <v>49</v>
      </c>
      <c r="G2369" s="16">
        <v>42127</v>
      </c>
      <c r="H2369">
        <v>2767</v>
      </c>
      <c r="I2369" s="11">
        <f t="shared" si="72"/>
        <v>2015</v>
      </c>
      <c r="J2369" s="11">
        <f t="shared" si="73"/>
        <v>5</v>
      </c>
    </row>
    <row r="2370" spans="2:10" ht="15" hidden="1" x14ac:dyDescent="0.25">
      <c r="B2370">
        <v>7192</v>
      </c>
      <c r="C2370">
        <v>5040</v>
      </c>
      <c r="D2370" t="s">
        <v>34</v>
      </c>
      <c r="E2370">
        <v>400</v>
      </c>
      <c r="F2370" t="s">
        <v>49</v>
      </c>
      <c r="G2370" s="16">
        <v>42154</v>
      </c>
      <c r="H2370">
        <v>4657</v>
      </c>
      <c r="I2370" s="11">
        <f t="shared" si="72"/>
        <v>2015</v>
      </c>
      <c r="J2370" s="11">
        <f t="shared" si="73"/>
        <v>5</v>
      </c>
    </row>
    <row r="2371" spans="2:10" ht="15" hidden="1" x14ac:dyDescent="0.25">
      <c r="B2371">
        <v>7193</v>
      </c>
      <c r="C2371">
        <v>5056</v>
      </c>
      <c r="D2371" t="s">
        <v>33</v>
      </c>
      <c r="E2371">
        <v>400</v>
      </c>
      <c r="F2371" t="s">
        <v>49</v>
      </c>
      <c r="G2371" s="16">
        <v>42149</v>
      </c>
      <c r="H2371">
        <v>679</v>
      </c>
      <c r="I2371" s="11">
        <f t="shared" si="72"/>
        <v>2015</v>
      </c>
      <c r="J2371" s="11">
        <f t="shared" si="73"/>
        <v>5</v>
      </c>
    </row>
    <row r="2372" spans="2:10" ht="15" hidden="1" x14ac:dyDescent="0.25">
      <c r="B2372">
        <v>7194</v>
      </c>
      <c r="C2372">
        <v>5021</v>
      </c>
      <c r="D2372" t="s">
        <v>29</v>
      </c>
      <c r="E2372">
        <v>400</v>
      </c>
      <c r="F2372" t="s">
        <v>49</v>
      </c>
      <c r="G2372" s="16">
        <v>42125</v>
      </c>
      <c r="H2372">
        <v>5466</v>
      </c>
      <c r="I2372" s="11">
        <f t="shared" si="72"/>
        <v>2015</v>
      </c>
      <c r="J2372" s="11">
        <f t="shared" si="73"/>
        <v>5</v>
      </c>
    </row>
    <row r="2373" spans="2:10" ht="15" hidden="1" x14ac:dyDescent="0.25">
      <c r="B2373">
        <v>7195</v>
      </c>
      <c r="C2373">
        <v>5022</v>
      </c>
      <c r="D2373" t="s">
        <v>31</v>
      </c>
      <c r="E2373">
        <v>400</v>
      </c>
      <c r="F2373" t="s">
        <v>49</v>
      </c>
      <c r="G2373" s="16">
        <v>42138</v>
      </c>
      <c r="H2373">
        <v>5030</v>
      </c>
      <c r="I2373" s="11">
        <f t="shared" si="72"/>
        <v>2015</v>
      </c>
      <c r="J2373" s="11">
        <f t="shared" si="73"/>
        <v>5</v>
      </c>
    </row>
    <row r="2374" spans="2:10" ht="15" hidden="1" x14ac:dyDescent="0.25">
      <c r="B2374">
        <v>7196</v>
      </c>
      <c r="C2374">
        <v>5051</v>
      </c>
      <c r="D2374" t="s">
        <v>28</v>
      </c>
      <c r="E2374">
        <v>400</v>
      </c>
      <c r="F2374" t="s">
        <v>49</v>
      </c>
      <c r="G2374" s="16">
        <v>42125</v>
      </c>
      <c r="H2374">
        <v>3243</v>
      </c>
      <c r="I2374" s="11">
        <f t="shared" si="72"/>
        <v>2015</v>
      </c>
      <c r="J2374" s="11">
        <f t="shared" si="73"/>
        <v>5</v>
      </c>
    </row>
    <row r="2375" spans="2:10" ht="15" hidden="1" x14ac:dyDescent="0.25">
      <c r="B2375">
        <v>7197</v>
      </c>
      <c r="C2375">
        <v>5030</v>
      </c>
      <c r="D2375" t="s">
        <v>32</v>
      </c>
      <c r="E2375">
        <v>400</v>
      </c>
      <c r="F2375" t="s">
        <v>49</v>
      </c>
      <c r="G2375" s="16">
        <v>42140</v>
      </c>
      <c r="H2375">
        <v>6996</v>
      </c>
      <c r="I2375" s="11">
        <f t="shared" si="72"/>
        <v>2015</v>
      </c>
      <c r="J2375" s="11">
        <f t="shared" si="73"/>
        <v>5</v>
      </c>
    </row>
    <row r="2376" spans="2:10" ht="15" hidden="1" x14ac:dyDescent="0.25">
      <c r="B2376">
        <v>7198</v>
      </c>
      <c r="C2376">
        <v>5055</v>
      </c>
      <c r="D2376" t="s">
        <v>25</v>
      </c>
      <c r="E2376">
        <v>400</v>
      </c>
      <c r="F2376" t="s">
        <v>49</v>
      </c>
      <c r="G2376" s="16">
        <v>42144</v>
      </c>
      <c r="H2376">
        <v>3344</v>
      </c>
      <c r="I2376" s="11">
        <f t="shared" si="72"/>
        <v>2015</v>
      </c>
      <c r="J2376" s="11">
        <f t="shared" si="73"/>
        <v>5</v>
      </c>
    </row>
    <row r="2377" spans="2:10" ht="15" hidden="1" x14ac:dyDescent="0.25">
      <c r="B2377">
        <v>7199</v>
      </c>
      <c r="C2377">
        <v>5053</v>
      </c>
      <c r="D2377" t="s">
        <v>27</v>
      </c>
      <c r="E2377">
        <v>400</v>
      </c>
      <c r="F2377" t="s">
        <v>49</v>
      </c>
      <c r="G2377" s="16">
        <v>42135</v>
      </c>
      <c r="H2377">
        <v>2068</v>
      </c>
      <c r="I2377" s="11">
        <f t="shared" si="72"/>
        <v>2015</v>
      </c>
      <c r="J2377" s="11">
        <f t="shared" si="73"/>
        <v>5</v>
      </c>
    </row>
    <row r="2378" spans="2:10" ht="15" hidden="1" x14ac:dyDescent="0.25">
      <c r="B2378">
        <v>7200</v>
      </c>
      <c r="C2378">
        <v>5052</v>
      </c>
      <c r="D2378" t="s">
        <v>30</v>
      </c>
      <c r="E2378">
        <v>305</v>
      </c>
      <c r="F2378" t="s">
        <v>34</v>
      </c>
      <c r="G2378" s="16">
        <v>42138</v>
      </c>
      <c r="H2378">
        <v>6550</v>
      </c>
      <c r="I2378" s="11">
        <f t="shared" si="72"/>
        <v>2015</v>
      </c>
      <c r="J2378" s="11">
        <f t="shared" si="73"/>
        <v>5</v>
      </c>
    </row>
    <row r="2379" spans="2:10" ht="15" hidden="1" x14ac:dyDescent="0.25">
      <c r="B2379">
        <v>7201</v>
      </c>
      <c r="C2379">
        <v>5050</v>
      </c>
      <c r="D2379" t="s">
        <v>36</v>
      </c>
      <c r="E2379">
        <v>305</v>
      </c>
      <c r="F2379" t="s">
        <v>34</v>
      </c>
      <c r="G2379" s="16">
        <v>42149</v>
      </c>
      <c r="H2379">
        <v>6392</v>
      </c>
      <c r="I2379" s="11">
        <f t="shared" si="72"/>
        <v>2015</v>
      </c>
      <c r="J2379" s="11">
        <f t="shared" si="73"/>
        <v>5</v>
      </c>
    </row>
    <row r="2380" spans="2:10" ht="15" hidden="1" x14ac:dyDescent="0.25">
      <c r="B2380">
        <v>7202</v>
      </c>
      <c r="C2380">
        <v>5020</v>
      </c>
      <c r="D2380" t="s">
        <v>24</v>
      </c>
      <c r="E2380">
        <v>305</v>
      </c>
      <c r="F2380" t="s">
        <v>34</v>
      </c>
      <c r="G2380" s="16">
        <v>42134</v>
      </c>
      <c r="H2380">
        <v>6363</v>
      </c>
      <c r="I2380" s="11">
        <f t="shared" ref="I2380:I2443" si="74">YEAR(G2380)</f>
        <v>2015</v>
      </c>
      <c r="J2380" s="11">
        <f t="shared" ref="J2380:J2443" si="75">MONTH(G2380)</f>
        <v>5</v>
      </c>
    </row>
    <row r="2381" spans="2:10" ht="15" hidden="1" x14ac:dyDescent="0.25">
      <c r="B2381">
        <v>7203</v>
      </c>
      <c r="C2381">
        <v>5054</v>
      </c>
      <c r="D2381" t="s">
        <v>35</v>
      </c>
      <c r="E2381">
        <v>305</v>
      </c>
      <c r="F2381" t="s">
        <v>34</v>
      </c>
      <c r="G2381" s="16">
        <v>42128</v>
      </c>
      <c r="H2381">
        <v>1809</v>
      </c>
      <c r="I2381" s="11">
        <f t="shared" si="74"/>
        <v>2015</v>
      </c>
      <c r="J2381" s="11">
        <f t="shared" si="75"/>
        <v>5</v>
      </c>
    </row>
    <row r="2382" spans="2:10" ht="15" hidden="1" x14ac:dyDescent="0.25">
      <c r="B2382">
        <v>7204</v>
      </c>
      <c r="C2382">
        <v>5041</v>
      </c>
      <c r="D2382" t="s">
        <v>26</v>
      </c>
      <c r="E2382">
        <v>305</v>
      </c>
      <c r="F2382" t="s">
        <v>34</v>
      </c>
      <c r="G2382" s="16">
        <v>42130</v>
      </c>
      <c r="H2382">
        <v>7558</v>
      </c>
      <c r="I2382" s="11">
        <f t="shared" si="74"/>
        <v>2015</v>
      </c>
      <c r="J2382" s="11">
        <f t="shared" si="75"/>
        <v>5</v>
      </c>
    </row>
    <row r="2383" spans="2:10" ht="15" hidden="1" x14ac:dyDescent="0.25">
      <c r="B2383">
        <v>7205</v>
      </c>
      <c r="C2383">
        <v>5040</v>
      </c>
      <c r="D2383" t="s">
        <v>34</v>
      </c>
      <c r="E2383">
        <v>305</v>
      </c>
      <c r="F2383" t="s">
        <v>34</v>
      </c>
      <c r="G2383" s="16">
        <v>42144</v>
      </c>
      <c r="H2383">
        <v>6706</v>
      </c>
      <c r="I2383" s="11">
        <f t="shared" si="74"/>
        <v>2015</v>
      </c>
      <c r="J2383" s="11">
        <f t="shared" si="75"/>
        <v>5</v>
      </c>
    </row>
    <row r="2384" spans="2:10" ht="15" hidden="1" x14ac:dyDescent="0.25">
      <c r="B2384">
        <v>7206</v>
      </c>
      <c r="C2384">
        <v>5056</v>
      </c>
      <c r="D2384" t="s">
        <v>33</v>
      </c>
      <c r="E2384">
        <v>305</v>
      </c>
      <c r="F2384" t="s">
        <v>34</v>
      </c>
      <c r="G2384" s="16">
        <v>42131</v>
      </c>
      <c r="H2384">
        <v>6571</v>
      </c>
      <c r="I2384" s="11">
        <f t="shared" si="74"/>
        <v>2015</v>
      </c>
      <c r="J2384" s="11">
        <f t="shared" si="75"/>
        <v>5</v>
      </c>
    </row>
    <row r="2385" spans="2:10" ht="15" hidden="1" x14ac:dyDescent="0.25">
      <c r="B2385">
        <v>7207</v>
      </c>
      <c r="C2385">
        <v>5021</v>
      </c>
      <c r="D2385" t="s">
        <v>29</v>
      </c>
      <c r="E2385">
        <v>305</v>
      </c>
      <c r="F2385" t="s">
        <v>34</v>
      </c>
      <c r="G2385" s="16">
        <v>42154</v>
      </c>
      <c r="H2385">
        <v>8605</v>
      </c>
      <c r="I2385" s="11">
        <f t="shared" si="74"/>
        <v>2015</v>
      </c>
      <c r="J2385" s="11">
        <f t="shared" si="75"/>
        <v>5</v>
      </c>
    </row>
    <row r="2386" spans="2:10" ht="15" hidden="1" x14ac:dyDescent="0.25">
      <c r="B2386">
        <v>7208</v>
      </c>
      <c r="C2386">
        <v>5022</v>
      </c>
      <c r="D2386" t="s">
        <v>31</v>
      </c>
      <c r="E2386">
        <v>305</v>
      </c>
      <c r="F2386" t="s">
        <v>34</v>
      </c>
      <c r="G2386" s="16">
        <v>42137</v>
      </c>
      <c r="H2386">
        <v>6486</v>
      </c>
      <c r="I2386" s="11">
        <f t="shared" si="74"/>
        <v>2015</v>
      </c>
      <c r="J2386" s="11">
        <f t="shared" si="75"/>
        <v>5</v>
      </c>
    </row>
    <row r="2387" spans="2:10" ht="15" hidden="1" x14ac:dyDescent="0.25">
      <c r="B2387">
        <v>7209</v>
      </c>
      <c r="C2387">
        <v>5051</v>
      </c>
      <c r="D2387" t="s">
        <v>28</v>
      </c>
      <c r="E2387">
        <v>305</v>
      </c>
      <c r="F2387" t="s">
        <v>34</v>
      </c>
      <c r="G2387" s="16">
        <v>42148</v>
      </c>
      <c r="H2387">
        <v>7515</v>
      </c>
      <c r="I2387" s="11">
        <f t="shared" si="74"/>
        <v>2015</v>
      </c>
      <c r="J2387" s="11">
        <f t="shared" si="75"/>
        <v>5</v>
      </c>
    </row>
    <row r="2388" spans="2:10" ht="15" hidden="1" x14ac:dyDescent="0.25">
      <c r="B2388">
        <v>7210</v>
      </c>
      <c r="C2388">
        <v>5030</v>
      </c>
      <c r="D2388" t="s">
        <v>32</v>
      </c>
      <c r="E2388">
        <v>305</v>
      </c>
      <c r="F2388" t="s">
        <v>34</v>
      </c>
      <c r="G2388" s="16">
        <v>42155</v>
      </c>
      <c r="H2388">
        <v>4086</v>
      </c>
      <c r="I2388" s="11">
        <f t="shared" si="74"/>
        <v>2015</v>
      </c>
      <c r="J2388" s="11">
        <f t="shared" si="75"/>
        <v>5</v>
      </c>
    </row>
    <row r="2389" spans="2:10" ht="15" hidden="1" x14ac:dyDescent="0.25">
      <c r="B2389">
        <v>7211</v>
      </c>
      <c r="C2389">
        <v>5055</v>
      </c>
      <c r="D2389" t="s">
        <v>25</v>
      </c>
      <c r="E2389">
        <v>305</v>
      </c>
      <c r="F2389" t="s">
        <v>34</v>
      </c>
      <c r="G2389" s="16">
        <v>42152</v>
      </c>
      <c r="H2389">
        <v>6002</v>
      </c>
      <c r="I2389" s="11">
        <f t="shared" si="74"/>
        <v>2015</v>
      </c>
      <c r="J2389" s="11">
        <f t="shared" si="75"/>
        <v>5</v>
      </c>
    </row>
    <row r="2390" spans="2:10" ht="15" hidden="1" x14ac:dyDescent="0.25">
      <c r="B2390">
        <v>7212</v>
      </c>
      <c r="C2390">
        <v>5053</v>
      </c>
      <c r="D2390" t="s">
        <v>27</v>
      </c>
      <c r="E2390">
        <v>305</v>
      </c>
      <c r="F2390" t="s">
        <v>34</v>
      </c>
      <c r="G2390" s="16">
        <v>42127</v>
      </c>
      <c r="H2390">
        <v>7291</v>
      </c>
      <c r="I2390" s="11">
        <f t="shared" si="74"/>
        <v>2015</v>
      </c>
      <c r="J2390" s="11">
        <f t="shared" si="75"/>
        <v>5</v>
      </c>
    </row>
    <row r="2391" spans="2:10" ht="15" hidden="1" x14ac:dyDescent="0.25">
      <c r="B2391">
        <v>7213</v>
      </c>
      <c r="C2391">
        <v>5052</v>
      </c>
      <c r="D2391" t="s">
        <v>30</v>
      </c>
      <c r="E2391">
        <v>102</v>
      </c>
      <c r="F2391" t="s">
        <v>55</v>
      </c>
      <c r="G2391" s="16">
        <v>42127</v>
      </c>
      <c r="H2391">
        <v>2406</v>
      </c>
      <c r="I2391" s="11">
        <f t="shared" si="74"/>
        <v>2015</v>
      </c>
      <c r="J2391" s="11">
        <f t="shared" si="75"/>
        <v>5</v>
      </c>
    </row>
    <row r="2392" spans="2:10" ht="15" hidden="1" x14ac:dyDescent="0.25">
      <c r="B2392">
        <v>7214</v>
      </c>
      <c r="C2392">
        <v>5050</v>
      </c>
      <c r="D2392" t="s">
        <v>36</v>
      </c>
      <c r="E2392">
        <v>102</v>
      </c>
      <c r="F2392" t="s">
        <v>55</v>
      </c>
      <c r="G2392" s="16">
        <v>42142</v>
      </c>
      <c r="H2392">
        <v>7283</v>
      </c>
      <c r="I2392" s="11">
        <f t="shared" si="74"/>
        <v>2015</v>
      </c>
      <c r="J2392" s="11">
        <f t="shared" si="75"/>
        <v>5</v>
      </c>
    </row>
    <row r="2393" spans="2:10" ht="15" hidden="1" x14ac:dyDescent="0.25">
      <c r="B2393">
        <v>7215</v>
      </c>
      <c r="C2393">
        <v>5020</v>
      </c>
      <c r="D2393" t="s">
        <v>24</v>
      </c>
      <c r="E2393">
        <v>102</v>
      </c>
      <c r="F2393" t="s">
        <v>55</v>
      </c>
      <c r="G2393" s="16">
        <v>42148</v>
      </c>
      <c r="H2393">
        <v>8825</v>
      </c>
      <c r="I2393" s="11">
        <f t="shared" si="74"/>
        <v>2015</v>
      </c>
      <c r="J2393" s="11">
        <f t="shared" si="75"/>
        <v>5</v>
      </c>
    </row>
    <row r="2394" spans="2:10" ht="15" hidden="1" x14ac:dyDescent="0.25">
      <c r="B2394">
        <v>7216</v>
      </c>
      <c r="C2394">
        <v>5054</v>
      </c>
      <c r="D2394" t="s">
        <v>35</v>
      </c>
      <c r="E2394">
        <v>102</v>
      </c>
      <c r="F2394" t="s">
        <v>55</v>
      </c>
      <c r="G2394" s="16">
        <v>42145</v>
      </c>
      <c r="H2394">
        <v>5627</v>
      </c>
      <c r="I2394" s="11">
        <f t="shared" si="74"/>
        <v>2015</v>
      </c>
      <c r="J2394" s="11">
        <f t="shared" si="75"/>
        <v>5</v>
      </c>
    </row>
    <row r="2395" spans="2:10" ht="15" hidden="1" x14ac:dyDescent="0.25">
      <c r="B2395">
        <v>7217</v>
      </c>
      <c r="C2395">
        <v>5041</v>
      </c>
      <c r="D2395" t="s">
        <v>26</v>
      </c>
      <c r="E2395">
        <v>102</v>
      </c>
      <c r="F2395" t="s">
        <v>55</v>
      </c>
      <c r="G2395" s="16">
        <v>42139</v>
      </c>
      <c r="H2395">
        <v>5096</v>
      </c>
      <c r="I2395" s="11">
        <f t="shared" si="74"/>
        <v>2015</v>
      </c>
      <c r="J2395" s="11">
        <f t="shared" si="75"/>
        <v>5</v>
      </c>
    </row>
    <row r="2396" spans="2:10" ht="15" hidden="1" x14ac:dyDescent="0.25">
      <c r="B2396">
        <v>7218</v>
      </c>
      <c r="C2396">
        <v>5040</v>
      </c>
      <c r="D2396" t="s">
        <v>34</v>
      </c>
      <c r="E2396">
        <v>102</v>
      </c>
      <c r="F2396" t="s">
        <v>55</v>
      </c>
      <c r="G2396" s="16">
        <v>42138</v>
      </c>
      <c r="H2396">
        <v>7457</v>
      </c>
      <c r="I2396" s="11">
        <f t="shared" si="74"/>
        <v>2015</v>
      </c>
      <c r="J2396" s="11">
        <f t="shared" si="75"/>
        <v>5</v>
      </c>
    </row>
    <row r="2397" spans="2:10" ht="15" hidden="1" x14ac:dyDescent="0.25">
      <c r="B2397">
        <v>7219</v>
      </c>
      <c r="C2397">
        <v>5056</v>
      </c>
      <c r="D2397" t="s">
        <v>33</v>
      </c>
      <c r="E2397">
        <v>102</v>
      </c>
      <c r="F2397" t="s">
        <v>55</v>
      </c>
      <c r="G2397" s="16">
        <v>42150</v>
      </c>
      <c r="H2397">
        <v>7210</v>
      </c>
      <c r="I2397" s="11">
        <f t="shared" si="74"/>
        <v>2015</v>
      </c>
      <c r="J2397" s="11">
        <f t="shared" si="75"/>
        <v>5</v>
      </c>
    </row>
    <row r="2398" spans="2:10" ht="15" hidden="1" x14ac:dyDescent="0.25">
      <c r="B2398">
        <v>7220</v>
      </c>
      <c r="C2398">
        <v>5021</v>
      </c>
      <c r="D2398" t="s">
        <v>29</v>
      </c>
      <c r="E2398">
        <v>102</v>
      </c>
      <c r="F2398" t="s">
        <v>55</v>
      </c>
      <c r="G2398" s="16">
        <v>42131</v>
      </c>
      <c r="H2398">
        <v>901</v>
      </c>
      <c r="I2398" s="11">
        <f t="shared" si="74"/>
        <v>2015</v>
      </c>
      <c r="J2398" s="11">
        <f t="shared" si="75"/>
        <v>5</v>
      </c>
    </row>
    <row r="2399" spans="2:10" ht="15" hidden="1" x14ac:dyDescent="0.25">
      <c r="B2399">
        <v>7221</v>
      </c>
      <c r="C2399">
        <v>5022</v>
      </c>
      <c r="D2399" t="s">
        <v>31</v>
      </c>
      <c r="E2399">
        <v>102</v>
      </c>
      <c r="F2399" t="s">
        <v>55</v>
      </c>
      <c r="G2399" s="16">
        <v>42136</v>
      </c>
      <c r="H2399">
        <v>3660</v>
      </c>
      <c r="I2399" s="11">
        <f t="shared" si="74"/>
        <v>2015</v>
      </c>
      <c r="J2399" s="11">
        <f t="shared" si="75"/>
        <v>5</v>
      </c>
    </row>
    <row r="2400" spans="2:10" ht="15" hidden="1" x14ac:dyDescent="0.25">
      <c r="B2400">
        <v>7222</v>
      </c>
      <c r="C2400">
        <v>5051</v>
      </c>
      <c r="D2400" t="s">
        <v>28</v>
      </c>
      <c r="E2400">
        <v>102</v>
      </c>
      <c r="F2400" t="s">
        <v>55</v>
      </c>
      <c r="G2400" s="16">
        <v>42150</v>
      </c>
      <c r="H2400">
        <v>3470</v>
      </c>
      <c r="I2400" s="11">
        <f t="shared" si="74"/>
        <v>2015</v>
      </c>
      <c r="J2400" s="11">
        <f t="shared" si="75"/>
        <v>5</v>
      </c>
    </row>
    <row r="2401" spans="2:10" ht="15" hidden="1" x14ac:dyDescent="0.25">
      <c r="B2401">
        <v>7223</v>
      </c>
      <c r="C2401">
        <v>5030</v>
      </c>
      <c r="D2401" t="s">
        <v>32</v>
      </c>
      <c r="E2401">
        <v>102</v>
      </c>
      <c r="F2401" t="s">
        <v>55</v>
      </c>
      <c r="G2401" s="16">
        <v>42144</v>
      </c>
      <c r="H2401">
        <v>5409</v>
      </c>
      <c r="I2401" s="11">
        <f t="shared" si="74"/>
        <v>2015</v>
      </c>
      <c r="J2401" s="11">
        <f t="shared" si="75"/>
        <v>5</v>
      </c>
    </row>
    <row r="2402" spans="2:10" ht="15" hidden="1" x14ac:dyDescent="0.25">
      <c r="B2402">
        <v>7224</v>
      </c>
      <c r="C2402">
        <v>5055</v>
      </c>
      <c r="D2402" t="s">
        <v>25</v>
      </c>
      <c r="E2402">
        <v>102</v>
      </c>
      <c r="F2402" t="s">
        <v>55</v>
      </c>
      <c r="G2402" s="16">
        <v>42146</v>
      </c>
      <c r="H2402">
        <v>4900</v>
      </c>
      <c r="I2402" s="11">
        <f t="shared" si="74"/>
        <v>2015</v>
      </c>
      <c r="J2402" s="11">
        <f t="shared" si="75"/>
        <v>5</v>
      </c>
    </row>
    <row r="2403" spans="2:10" ht="15" hidden="1" x14ac:dyDescent="0.25">
      <c r="B2403">
        <v>7225</v>
      </c>
      <c r="C2403">
        <v>5053</v>
      </c>
      <c r="D2403" t="s">
        <v>27</v>
      </c>
      <c r="E2403">
        <v>102</v>
      </c>
      <c r="F2403" t="s">
        <v>55</v>
      </c>
      <c r="G2403" s="16">
        <v>42152</v>
      </c>
      <c r="H2403">
        <v>4950</v>
      </c>
      <c r="I2403" s="11">
        <f t="shared" si="74"/>
        <v>2015</v>
      </c>
      <c r="J2403" s="11">
        <f t="shared" si="75"/>
        <v>5</v>
      </c>
    </row>
    <row r="2404" spans="2:10" ht="15" hidden="1" x14ac:dyDescent="0.25">
      <c r="B2404">
        <v>7226</v>
      </c>
      <c r="C2404">
        <v>5052</v>
      </c>
      <c r="D2404" t="s">
        <v>30</v>
      </c>
      <c r="E2404">
        <v>206</v>
      </c>
      <c r="F2404" t="s">
        <v>54</v>
      </c>
      <c r="G2404" s="16">
        <v>42143</v>
      </c>
      <c r="H2404">
        <v>5461</v>
      </c>
      <c r="I2404" s="11">
        <f t="shared" si="74"/>
        <v>2015</v>
      </c>
      <c r="J2404" s="11">
        <f t="shared" si="75"/>
        <v>5</v>
      </c>
    </row>
    <row r="2405" spans="2:10" ht="15" hidden="1" x14ac:dyDescent="0.25">
      <c r="B2405">
        <v>7227</v>
      </c>
      <c r="C2405">
        <v>5050</v>
      </c>
      <c r="D2405" t="s">
        <v>36</v>
      </c>
      <c r="E2405">
        <v>206</v>
      </c>
      <c r="F2405" t="s">
        <v>54</v>
      </c>
      <c r="G2405" s="16">
        <v>42142</v>
      </c>
      <c r="H2405">
        <v>3282</v>
      </c>
      <c r="I2405" s="11">
        <f t="shared" si="74"/>
        <v>2015</v>
      </c>
      <c r="J2405" s="11">
        <f t="shared" si="75"/>
        <v>5</v>
      </c>
    </row>
    <row r="2406" spans="2:10" ht="15" hidden="1" x14ac:dyDescent="0.25">
      <c r="B2406">
        <v>7228</v>
      </c>
      <c r="C2406">
        <v>5020</v>
      </c>
      <c r="D2406" t="s">
        <v>24</v>
      </c>
      <c r="E2406">
        <v>206</v>
      </c>
      <c r="F2406" t="s">
        <v>54</v>
      </c>
      <c r="G2406" s="16">
        <v>42138</v>
      </c>
      <c r="H2406">
        <v>2625</v>
      </c>
      <c r="I2406" s="11">
        <f t="shared" si="74"/>
        <v>2015</v>
      </c>
      <c r="J2406" s="11">
        <f t="shared" si="75"/>
        <v>5</v>
      </c>
    </row>
    <row r="2407" spans="2:10" ht="15" hidden="1" x14ac:dyDescent="0.25">
      <c r="B2407">
        <v>7229</v>
      </c>
      <c r="C2407">
        <v>5054</v>
      </c>
      <c r="D2407" t="s">
        <v>35</v>
      </c>
      <c r="E2407">
        <v>206</v>
      </c>
      <c r="F2407" t="s">
        <v>54</v>
      </c>
      <c r="G2407" s="16">
        <v>42149</v>
      </c>
      <c r="H2407">
        <v>3565</v>
      </c>
      <c r="I2407" s="11">
        <f t="shared" si="74"/>
        <v>2015</v>
      </c>
      <c r="J2407" s="11">
        <f t="shared" si="75"/>
        <v>5</v>
      </c>
    </row>
    <row r="2408" spans="2:10" ht="15" hidden="1" x14ac:dyDescent="0.25">
      <c r="B2408">
        <v>7230</v>
      </c>
      <c r="C2408">
        <v>5041</v>
      </c>
      <c r="D2408" t="s">
        <v>26</v>
      </c>
      <c r="E2408">
        <v>206</v>
      </c>
      <c r="F2408" t="s">
        <v>54</v>
      </c>
      <c r="G2408" s="16">
        <v>42139</v>
      </c>
      <c r="H2408">
        <v>6282</v>
      </c>
      <c r="I2408" s="11">
        <f t="shared" si="74"/>
        <v>2015</v>
      </c>
      <c r="J2408" s="11">
        <f t="shared" si="75"/>
        <v>5</v>
      </c>
    </row>
    <row r="2409" spans="2:10" ht="15" hidden="1" x14ac:dyDescent="0.25">
      <c r="B2409">
        <v>7231</v>
      </c>
      <c r="C2409">
        <v>5040</v>
      </c>
      <c r="D2409" t="s">
        <v>34</v>
      </c>
      <c r="E2409">
        <v>206</v>
      </c>
      <c r="F2409" t="s">
        <v>54</v>
      </c>
      <c r="G2409" s="16">
        <v>42142</v>
      </c>
      <c r="H2409">
        <v>5806</v>
      </c>
      <c r="I2409" s="11">
        <f t="shared" si="74"/>
        <v>2015</v>
      </c>
      <c r="J2409" s="11">
        <f t="shared" si="75"/>
        <v>5</v>
      </c>
    </row>
    <row r="2410" spans="2:10" ht="15" hidden="1" x14ac:dyDescent="0.25">
      <c r="B2410">
        <v>7232</v>
      </c>
      <c r="C2410">
        <v>5056</v>
      </c>
      <c r="D2410" t="s">
        <v>33</v>
      </c>
      <c r="E2410">
        <v>206</v>
      </c>
      <c r="F2410" t="s">
        <v>54</v>
      </c>
      <c r="G2410" s="16">
        <v>42132</v>
      </c>
      <c r="H2410">
        <v>5456</v>
      </c>
      <c r="I2410" s="11">
        <f t="shared" si="74"/>
        <v>2015</v>
      </c>
      <c r="J2410" s="11">
        <f t="shared" si="75"/>
        <v>5</v>
      </c>
    </row>
    <row r="2411" spans="2:10" ht="15" hidden="1" x14ac:dyDescent="0.25">
      <c r="B2411">
        <v>7233</v>
      </c>
      <c r="C2411">
        <v>5021</v>
      </c>
      <c r="D2411" t="s">
        <v>29</v>
      </c>
      <c r="E2411">
        <v>206</v>
      </c>
      <c r="F2411" t="s">
        <v>54</v>
      </c>
      <c r="G2411" s="16">
        <v>42128</v>
      </c>
      <c r="H2411">
        <v>329</v>
      </c>
      <c r="I2411" s="11">
        <f t="shared" si="74"/>
        <v>2015</v>
      </c>
      <c r="J2411" s="11">
        <f t="shared" si="75"/>
        <v>5</v>
      </c>
    </row>
    <row r="2412" spans="2:10" ht="15" hidden="1" x14ac:dyDescent="0.25">
      <c r="B2412">
        <v>7234</v>
      </c>
      <c r="C2412">
        <v>5022</v>
      </c>
      <c r="D2412" t="s">
        <v>31</v>
      </c>
      <c r="E2412">
        <v>206</v>
      </c>
      <c r="F2412" t="s">
        <v>54</v>
      </c>
      <c r="G2412" s="16">
        <v>42132</v>
      </c>
      <c r="H2412">
        <v>7165</v>
      </c>
      <c r="I2412" s="11">
        <f t="shared" si="74"/>
        <v>2015</v>
      </c>
      <c r="J2412" s="11">
        <f t="shared" si="75"/>
        <v>5</v>
      </c>
    </row>
    <row r="2413" spans="2:10" ht="15" hidden="1" x14ac:dyDescent="0.25">
      <c r="B2413">
        <v>7235</v>
      </c>
      <c r="C2413">
        <v>5051</v>
      </c>
      <c r="D2413" t="s">
        <v>28</v>
      </c>
      <c r="E2413">
        <v>206</v>
      </c>
      <c r="F2413" t="s">
        <v>54</v>
      </c>
      <c r="G2413" s="16">
        <v>42152</v>
      </c>
      <c r="H2413">
        <v>592</v>
      </c>
      <c r="I2413" s="11">
        <f t="shared" si="74"/>
        <v>2015</v>
      </c>
      <c r="J2413" s="11">
        <f t="shared" si="75"/>
        <v>5</v>
      </c>
    </row>
    <row r="2414" spans="2:10" ht="15" hidden="1" x14ac:dyDescent="0.25">
      <c r="B2414">
        <v>7236</v>
      </c>
      <c r="C2414">
        <v>5030</v>
      </c>
      <c r="D2414" t="s">
        <v>32</v>
      </c>
      <c r="E2414">
        <v>206</v>
      </c>
      <c r="F2414" t="s">
        <v>54</v>
      </c>
      <c r="G2414" s="16">
        <v>42136</v>
      </c>
      <c r="H2414">
        <v>4125</v>
      </c>
      <c r="I2414" s="11">
        <f t="shared" si="74"/>
        <v>2015</v>
      </c>
      <c r="J2414" s="11">
        <f t="shared" si="75"/>
        <v>5</v>
      </c>
    </row>
    <row r="2415" spans="2:10" ht="15" hidden="1" x14ac:dyDescent="0.25">
      <c r="B2415">
        <v>7237</v>
      </c>
      <c r="C2415">
        <v>5055</v>
      </c>
      <c r="D2415" t="s">
        <v>25</v>
      </c>
      <c r="E2415">
        <v>206</v>
      </c>
      <c r="F2415" t="s">
        <v>54</v>
      </c>
      <c r="G2415" s="16">
        <v>42132</v>
      </c>
      <c r="H2415">
        <v>3374</v>
      </c>
      <c r="I2415" s="11">
        <f t="shared" si="74"/>
        <v>2015</v>
      </c>
      <c r="J2415" s="11">
        <f t="shared" si="75"/>
        <v>5</v>
      </c>
    </row>
    <row r="2416" spans="2:10" ht="15" hidden="1" x14ac:dyDescent="0.25">
      <c r="B2416">
        <v>7238</v>
      </c>
      <c r="C2416">
        <v>5053</v>
      </c>
      <c r="D2416" t="s">
        <v>27</v>
      </c>
      <c r="E2416">
        <v>206</v>
      </c>
      <c r="F2416" t="s">
        <v>54</v>
      </c>
      <c r="G2416" s="16">
        <v>42128</v>
      </c>
      <c r="H2416">
        <v>2084</v>
      </c>
      <c r="I2416" s="11">
        <f t="shared" si="74"/>
        <v>2015</v>
      </c>
      <c r="J2416" s="11">
        <f t="shared" si="75"/>
        <v>5</v>
      </c>
    </row>
    <row r="2417" spans="2:10" ht="15" hidden="1" x14ac:dyDescent="0.25">
      <c r="B2417">
        <v>7239</v>
      </c>
      <c r="C2417">
        <v>5052</v>
      </c>
      <c r="D2417" t="s">
        <v>30</v>
      </c>
      <c r="E2417">
        <v>202</v>
      </c>
      <c r="F2417" t="s">
        <v>62</v>
      </c>
      <c r="G2417" s="16">
        <v>42171</v>
      </c>
      <c r="H2417">
        <v>400</v>
      </c>
      <c r="I2417" s="11">
        <f t="shared" si="74"/>
        <v>2015</v>
      </c>
      <c r="J2417" s="11">
        <f t="shared" si="75"/>
        <v>6</v>
      </c>
    </row>
    <row r="2418" spans="2:10" ht="15" hidden="1" x14ac:dyDescent="0.25">
      <c r="B2418">
        <v>7240</v>
      </c>
      <c r="C2418">
        <v>5050</v>
      </c>
      <c r="D2418" t="s">
        <v>36</v>
      </c>
      <c r="E2418">
        <v>202</v>
      </c>
      <c r="F2418" t="s">
        <v>62</v>
      </c>
      <c r="G2418" s="16">
        <v>42175</v>
      </c>
      <c r="H2418">
        <v>1792</v>
      </c>
      <c r="I2418" s="11">
        <f t="shared" si="74"/>
        <v>2015</v>
      </c>
      <c r="J2418" s="11">
        <f t="shared" si="75"/>
        <v>6</v>
      </c>
    </row>
    <row r="2419" spans="2:10" ht="15" hidden="1" x14ac:dyDescent="0.25">
      <c r="B2419">
        <v>7241</v>
      </c>
      <c r="C2419">
        <v>5020</v>
      </c>
      <c r="D2419" t="s">
        <v>24</v>
      </c>
      <c r="E2419">
        <v>202</v>
      </c>
      <c r="F2419" t="s">
        <v>62</v>
      </c>
      <c r="G2419" s="16">
        <v>42180</v>
      </c>
      <c r="H2419">
        <v>3390</v>
      </c>
      <c r="I2419" s="11">
        <f t="shared" si="74"/>
        <v>2015</v>
      </c>
      <c r="J2419" s="11">
        <f t="shared" si="75"/>
        <v>6</v>
      </c>
    </row>
    <row r="2420" spans="2:10" ht="15" hidden="1" x14ac:dyDescent="0.25">
      <c r="B2420">
        <v>7242</v>
      </c>
      <c r="C2420">
        <v>5054</v>
      </c>
      <c r="D2420" t="s">
        <v>35</v>
      </c>
      <c r="E2420">
        <v>202</v>
      </c>
      <c r="F2420" t="s">
        <v>62</v>
      </c>
      <c r="G2420" s="16">
        <v>42171</v>
      </c>
      <c r="H2420">
        <v>1021</v>
      </c>
      <c r="I2420" s="11">
        <f t="shared" si="74"/>
        <v>2015</v>
      </c>
      <c r="J2420" s="11">
        <f t="shared" si="75"/>
        <v>6</v>
      </c>
    </row>
    <row r="2421" spans="2:10" ht="15" hidden="1" x14ac:dyDescent="0.25">
      <c r="B2421">
        <v>7243</v>
      </c>
      <c r="C2421">
        <v>5041</v>
      </c>
      <c r="D2421" t="s">
        <v>26</v>
      </c>
      <c r="E2421">
        <v>202</v>
      </c>
      <c r="F2421" t="s">
        <v>62</v>
      </c>
      <c r="G2421" s="16">
        <v>42166</v>
      </c>
      <c r="H2421">
        <v>2523</v>
      </c>
      <c r="I2421" s="11">
        <f t="shared" si="74"/>
        <v>2015</v>
      </c>
      <c r="J2421" s="11">
        <f t="shared" si="75"/>
        <v>6</v>
      </c>
    </row>
    <row r="2422" spans="2:10" ht="15" hidden="1" x14ac:dyDescent="0.25">
      <c r="B2422">
        <v>7244</v>
      </c>
      <c r="C2422">
        <v>5040</v>
      </c>
      <c r="D2422" t="s">
        <v>34</v>
      </c>
      <c r="E2422">
        <v>202</v>
      </c>
      <c r="F2422" t="s">
        <v>62</v>
      </c>
      <c r="G2422" s="16">
        <v>42176</v>
      </c>
      <c r="H2422">
        <v>8118</v>
      </c>
      <c r="I2422" s="11">
        <f t="shared" si="74"/>
        <v>2015</v>
      </c>
      <c r="J2422" s="11">
        <f t="shared" si="75"/>
        <v>6</v>
      </c>
    </row>
    <row r="2423" spans="2:10" ht="15" hidden="1" x14ac:dyDescent="0.25">
      <c r="B2423">
        <v>7245</v>
      </c>
      <c r="C2423">
        <v>5056</v>
      </c>
      <c r="D2423" t="s">
        <v>33</v>
      </c>
      <c r="E2423">
        <v>202</v>
      </c>
      <c r="F2423" t="s">
        <v>62</v>
      </c>
      <c r="G2423" s="16">
        <v>42165</v>
      </c>
      <c r="H2423">
        <v>6387</v>
      </c>
      <c r="I2423" s="11">
        <f t="shared" si="74"/>
        <v>2015</v>
      </c>
      <c r="J2423" s="11">
        <f t="shared" si="75"/>
        <v>6</v>
      </c>
    </row>
    <row r="2424" spans="2:10" ht="15" hidden="1" x14ac:dyDescent="0.25">
      <c r="B2424">
        <v>7246</v>
      </c>
      <c r="C2424">
        <v>5021</v>
      </c>
      <c r="D2424" t="s">
        <v>29</v>
      </c>
      <c r="E2424">
        <v>202</v>
      </c>
      <c r="F2424" t="s">
        <v>62</v>
      </c>
      <c r="G2424" s="16">
        <v>42167</v>
      </c>
      <c r="H2424">
        <v>8600</v>
      </c>
      <c r="I2424" s="11">
        <f t="shared" si="74"/>
        <v>2015</v>
      </c>
      <c r="J2424" s="11">
        <f t="shared" si="75"/>
        <v>6</v>
      </c>
    </row>
    <row r="2425" spans="2:10" ht="15" hidden="1" x14ac:dyDescent="0.25">
      <c r="B2425">
        <v>7247</v>
      </c>
      <c r="C2425">
        <v>5022</v>
      </c>
      <c r="D2425" t="s">
        <v>31</v>
      </c>
      <c r="E2425">
        <v>202</v>
      </c>
      <c r="F2425" t="s">
        <v>62</v>
      </c>
      <c r="G2425" s="16">
        <v>42156</v>
      </c>
      <c r="H2425">
        <v>1618</v>
      </c>
      <c r="I2425" s="11">
        <f t="shared" si="74"/>
        <v>2015</v>
      </c>
      <c r="J2425" s="11">
        <f t="shared" si="75"/>
        <v>6</v>
      </c>
    </row>
    <row r="2426" spans="2:10" ht="15" hidden="1" x14ac:dyDescent="0.25">
      <c r="B2426">
        <v>7248</v>
      </c>
      <c r="C2426">
        <v>5051</v>
      </c>
      <c r="D2426" t="s">
        <v>28</v>
      </c>
      <c r="E2426">
        <v>202</v>
      </c>
      <c r="F2426" t="s">
        <v>62</v>
      </c>
      <c r="G2426" s="16">
        <v>42170</v>
      </c>
      <c r="H2426">
        <v>4919</v>
      </c>
      <c r="I2426" s="11">
        <f t="shared" si="74"/>
        <v>2015</v>
      </c>
      <c r="J2426" s="11">
        <f t="shared" si="75"/>
        <v>6</v>
      </c>
    </row>
    <row r="2427" spans="2:10" ht="15" hidden="1" x14ac:dyDescent="0.25">
      <c r="B2427">
        <v>7249</v>
      </c>
      <c r="C2427">
        <v>5030</v>
      </c>
      <c r="D2427" t="s">
        <v>32</v>
      </c>
      <c r="E2427">
        <v>202</v>
      </c>
      <c r="F2427" t="s">
        <v>62</v>
      </c>
      <c r="G2427" s="16">
        <v>42170</v>
      </c>
      <c r="H2427">
        <v>3803</v>
      </c>
      <c r="I2427" s="11">
        <f t="shared" si="74"/>
        <v>2015</v>
      </c>
      <c r="J2427" s="11">
        <f t="shared" si="75"/>
        <v>6</v>
      </c>
    </row>
    <row r="2428" spans="2:10" ht="15" hidden="1" x14ac:dyDescent="0.25">
      <c r="B2428">
        <v>7250</v>
      </c>
      <c r="C2428">
        <v>5055</v>
      </c>
      <c r="D2428" t="s">
        <v>25</v>
      </c>
      <c r="E2428">
        <v>202</v>
      </c>
      <c r="F2428" t="s">
        <v>62</v>
      </c>
      <c r="G2428" s="16">
        <v>42157</v>
      </c>
      <c r="H2428">
        <v>6113</v>
      </c>
      <c r="I2428" s="11">
        <f t="shared" si="74"/>
        <v>2015</v>
      </c>
      <c r="J2428" s="11">
        <f t="shared" si="75"/>
        <v>6</v>
      </c>
    </row>
    <row r="2429" spans="2:10" ht="15" hidden="1" x14ac:dyDescent="0.25">
      <c r="B2429">
        <v>7251</v>
      </c>
      <c r="C2429">
        <v>5053</v>
      </c>
      <c r="D2429" t="s">
        <v>27</v>
      </c>
      <c r="E2429">
        <v>202</v>
      </c>
      <c r="F2429" t="s">
        <v>62</v>
      </c>
      <c r="G2429" s="16">
        <v>42173</v>
      </c>
      <c r="H2429">
        <v>3381</v>
      </c>
      <c r="I2429" s="11">
        <f t="shared" si="74"/>
        <v>2015</v>
      </c>
      <c r="J2429" s="11">
        <f t="shared" si="75"/>
        <v>6</v>
      </c>
    </row>
    <row r="2430" spans="2:10" ht="15" hidden="1" x14ac:dyDescent="0.25">
      <c r="B2430">
        <v>7252</v>
      </c>
      <c r="C2430">
        <v>5052</v>
      </c>
      <c r="D2430" t="s">
        <v>30</v>
      </c>
      <c r="E2430">
        <v>301</v>
      </c>
      <c r="F2430" t="s">
        <v>61</v>
      </c>
      <c r="G2430" s="16">
        <v>42158</v>
      </c>
      <c r="H2430">
        <v>8929</v>
      </c>
      <c r="I2430" s="11">
        <f t="shared" si="74"/>
        <v>2015</v>
      </c>
      <c r="J2430" s="11">
        <f t="shared" si="75"/>
        <v>6</v>
      </c>
    </row>
    <row r="2431" spans="2:10" ht="15" hidden="1" x14ac:dyDescent="0.25">
      <c r="B2431">
        <v>7253</v>
      </c>
      <c r="C2431">
        <v>5050</v>
      </c>
      <c r="D2431" t="s">
        <v>36</v>
      </c>
      <c r="E2431">
        <v>301</v>
      </c>
      <c r="F2431" t="s">
        <v>61</v>
      </c>
      <c r="G2431" s="16">
        <v>42169</v>
      </c>
      <c r="H2431">
        <v>2030</v>
      </c>
      <c r="I2431" s="11">
        <f t="shared" si="74"/>
        <v>2015</v>
      </c>
      <c r="J2431" s="11">
        <f t="shared" si="75"/>
        <v>6</v>
      </c>
    </row>
    <row r="2432" spans="2:10" ht="15" hidden="1" x14ac:dyDescent="0.25">
      <c r="B2432">
        <v>7254</v>
      </c>
      <c r="C2432">
        <v>5020</v>
      </c>
      <c r="D2432" t="s">
        <v>24</v>
      </c>
      <c r="E2432">
        <v>301</v>
      </c>
      <c r="F2432" t="s">
        <v>61</v>
      </c>
      <c r="G2432" s="16">
        <v>42178</v>
      </c>
      <c r="H2432">
        <v>4404</v>
      </c>
      <c r="I2432" s="11">
        <f t="shared" si="74"/>
        <v>2015</v>
      </c>
      <c r="J2432" s="11">
        <f t="shared" si="75"/>
        <v>6</v>
      </c>
    </row>
    <row r="2433" spans="2:10" ht="15" hidden="1" x14ac:dyDescent="0.25">
      <c r="B2433">
        <v>7255</v>
      </c>
      <c r="C2433">
        <v>5054</v>
      </c>
      <c r="D2433" t="s">
        <v>35</v>
      </c>
      <c r="E2433">
        <v>301</v>
      </c>
      <c r="F2433" t="s">
        <v>61</v>
      </c>
      <c r="G2433" s="16">
        <v>42166</v>
      </c>
      <c r="H2433">
        <v>7664</v>
      </c>
      <c r="I2433" s="11">
        <f t="shared" si="74"/>
        <v>2015</v>
      </c>
      <c r="J2433" s="11">
        <f t="shared" si="75"/>
        <v>6</v>
      </c>
    </row>
    <row r="2434" spans="2:10" ht="15" hidden="1" x14ac:dyDescent="0.25">
      <c r="B2434">
        <v>7256</v>
      </c>
      <c r="C2434">
        <v>5041</v>
      </c>
      <c r="D2434" t="s">
        <v>26</v>
      </c>
      <c r="E2434">
        <v>301</v>
      </c>
      <c r="F2434" t="s">
        <v>61</v>
      </c>
      <c r="G2434" s="16">
        <v>42160</v>
      </c>
      <c r="H2434">
        <v>6658</v>
      </c>
      <c r="I2434" s="11">
        <f t="shared" si="74"/>
        <v>2015</v>
      </c>
      <c r="J2434" s="11">
        <f t="shared" si="75"/>
        <v>6</v>
      </c>
    </row>
    <row r="2435" spans="2:10" ht="15" hidden="1" x14ac:dyDescent="0.25">
      <c r="B2435">
        <v>7257</v>
      </c>
      <c r="C2435">
        <v>5040</v>
      </c>
      <c r="D2435" t="s">
        <v>34</v>
      </c>
      <c r="E2435">
        <v>301</v>
      </c>
      <c r="F2435" t="s">
        <v>61</v>
      </c>
      <c r="G2435" s="16">
        <v>42161</v>
      </c>
      <c r="H2435">
        <v>1108</v>
      </c>
      <c r="I2435" s="11">
        <f t="shared" si="74"/>
        <v>2015</v>
      </c>
      <c r="J2435" s="11">
        <f t="shared" si="75"/>
        <v>6</v>
      </c>
    </row>
    <row r="2436" spans="2:10" ht="15" hidden="1" x14ac:dyDescent="0.25">
      <c r="B2436">
        <v>7258</v>
      </c>
      <c r="C2436">
        <v>5056</v>
      </c>
      <c r="D2436" t="s">
        <v>33</v>
      </c>
      <c r="E2436">
        <v>301</v>
      </c>
      <c r="F2436" t="s">
        <v>61</v>
      </c>
      <c r="G2436" s="16">
        <v>42158</v>
      </c>
      <c r="H2436">
        <v>3845</v>
      </c>
      <c r="I2436" s="11">
        <f t="shared" si="74"/>
        <v>2015</v>
      </c>
      <c r="J2436" s="11">
        <f t="shared" si="75"/>
        <v>6</v>
      </c>
    </row>
    <row r="2437" spans="2:10" ht="15" hidden="1" x14ac:dyDescent="0.25">
      <c r="B2437">
        <v>7259</v>
      </c>
      <c r="C2437">
        <v>5021</v>
      </c>
      <c r="D2437" t="s">
        <v>29</v>
      </c>
      <c r="E2437">
        <v>301</v>
      </c>
      <c r="F2437" t="s">
        <v>61</v>
      </c>
      <c r="G2437" s="16">
        <v>42180</v>
      </c>
      <c r="H2437">
        <v>1122</v>
      </c>
      <c r="I2437" s="11">
        <f t="shared" si="74"/>
        <v>2015</v>
      </c>
      <c r="J2437" s="11">
        <f t="shared" si="75"/>
        <v>6</v>
      </c>
    </row>
    <row r="2438" spans="2:10" ht="15" hidden="1" x14ac:dyDescent="0.25">
      <c r="B2438">
        <v>7260</v>
      </c>
      <c r="C2438">
        <v>5022</v>
      </c>
      <c r="D2438" t="s">
        <v>31</v>
      </c>
      <c r="E2438">
        <v>301</v>
      </c>
      <c r="F2438" t="s">
        <v>61</v>
      </c>
      <c r="G2438" s="16">
        <v>42178</v>
      </c>
      <c r="H2438">
        <v>3807</v>
      </c>
      <c r="I2438" s="11">
        <f t="shared" si="74"/>
        <v>2015</v>
      </c>
      <c r="J2438" s="11">
        <f t="shared" si="75"/>
        <v>6</v>
      </c>
    </row>
    <row r="2439" spans="2:10" ht="15" hidden="1" x14ac:dyDescent="0.25">
      <c r="B2439">
        <v>7261</v>
      </c>
      <c r="C2439">
        <v>5051</v>
      </c>
      <c r="D2439" t="s">
        <v>28</v>
      </c>
      <c r="E2439">
        <v>301</v>
      </c>
      <c r="F2439" t="s">
        <v>61</v>
      </c>
      <c r="G2439" s="16">
        <v>42179</v>
      </c>
      <c r="H2439">
        <v>2946</v>
      </c>
      <c r="I2439" s="11">
        <f t="shared" si="74"/>
        <v>2015</v>
      </c>
      <c r="J2439" s="11">
        <f t="shared" si="75"/>
        <v>6</v>
      </c>
    </row>
    <row r="2440" spans="2:10" ht="15" hidden="1" x14ac:dyDescent="0.25">
      <c r="B2440">
        <v>7262</v>
      </c>
      <c r="C2440">
        <v>5030</v>
      </c>
      <c r="D2440" t="s">
        <v>32</v>
      </c>
      <c r="E2440">
        <v>301</v>
      </c>
      <c r="F2440" t="s">
        <v>61</v>
      </c>
      <c r="G2440" s="16">
        <v>42157</v>
      </c>
      <c r="H2440">
        <v>2202</v>
      </c>
      <c r="I2440" s="11">
        <f t="shared" si="74"/>
        <v>2015</v>
      </c>
      <c r="J2440" s="11">
        <f t="shared" si="75"/>
        <v>6</v>
      </c>
    </row>
    <row r="2441" spans="2:10" ht="15" hidden="1" x14ac:dyDescent="0.25">
      <c r="B2441">
        <v>7263</v>
      </c>
      <c r="C2441">
        <v>5055</v>
      </c>
      <c r="D2441" t="s">
        <v>25</v>
      </c>
      <c r="E2441">
        <v>301</v>
      </c>
      <c r="F2441" t="s">
        <v>61</v>
      </c>
      <c r="G2441" s="16">
        <v>42166</v>
      </c>
      <c r="H2441">
        <v>6536</v>
      </c>
      <c r="I2441" s="11">
        <f t="shared" si="74"/>
        <v>2015</v>
      </c>
      <c r="J2441" s="11">
        <f t="shared" si="75"/>
        <v>6</v>
      </c>
    </row>
    <row r="2442" spans="2:10" ht="15" hidden="1" x14ac:dyDescent="0.25">
      <c r="B2442">
        <v>7264</v>
      </c>
      <c r="C2442">
        <v>5053</v>
      </c>
      <c r="D2442" t="s">
        <v>27</v>
      </c>
      <c r="E2442">
        <v>301</v>
      </c>
      <c r="F2442" t="s">
        <v>61</v>
      </c>
      <c r="G2442" s="16">
        <v>42159</v>
      </c>
      <c r="H2442">
        <v>2379</v>
      </c>
      <c r="I2442" s="11">
        <f t="shared" si="74"/>
        <v>2015</v>
      </c>
      <c r="J2442" s="11">
        <f t="shared" si="75"/>
        <v>6</v>
      </c>
    </row>
    <row r="2443" spans="2:10" ht="15" hidden="1" x14ac:dyDescent="0.25">
      <c r="B2443">
        <v>7265</v>
      </c>
      <c r="C2443">
        <v>5052</v>
      </c>
      <c r="D2443" t="s">
        <v>30</v>
      </c>
      <c r="E2443">
        <v>100</v>
      </c>
      <c r="F2443" t="s">
        <v>60</v>
      </c>
      <c r="G2443" s="16">
        <v>42171</v>
      </c>
      <c r="H2443">
        <v>8470</v>
      </c>
      <c r="I2443" s="11">
        <f t="shared" si="74"/>
        <v>2015</v>
      </c>
      <c r="J2443" s="11">
        <f t="shared" si="75"/>
        <v>6</v>
      </c>
    </row>
    <row r="2444" spans="2:10" ht="15" hidden="1" x14ac:dyDescent="0.25">
      <c r="B2444">
        <v>7266</v>
      </c>
      <c r="C2444">
        <v>5050</v>
      </c>
      <c r="D2444" t="s">
        <v>36</v>
      </c>
      <c r="E2444">
        <v>100</v>
      </c>
      <c r="F2444" t="s">
        <v>60</v>
      </c>
      <c r="G2444" s="16">
        <v>42181</v>
      </c>
      <c r="H2444">
        <v>6146</v>
      </c>
      <c r="I2444" s="11">
        <f t="shared" ref="I2444:I2507" si="76">YEAR(G2444)</f>
        <v>2015</v>
      </c>
      <c r="J2444" s="11">
        <f t="shared" ref="J2444:J2507" si="77">MONTH(G2444)</f>
        <v>6</v>
      </c>
    </row>
    <row r="2445" spans="2:10" ht="15" hidden="1" x14ac:dyDescent="0.25">
      <c r="B2445">
        <v>7267</v>
      </c>
      <c r="C2445">
        <v>5020</v>
      </c>
      <c r="D2445" t="s">
        <v>24</v>
      </c>
      <c r="E2445">
        <v>100</v>
      </c>
      <c r="F2445" t="s">
        <v>60</v>
      </c>
      <c r="G2445" s="16">
        <v>42164</v>
      </c>
      <c r="H2445">
        <v>2899</v>
      </c>
      <c r="I2445" s="11">
        <f t="shared" si="76"/>
        <v>2015</v>
      </c>
      <c r="J2445" s="11">
        <f t="shared" si="77"/>
        <v>6</v>
      </c>
    </row>
    <row r="2446" spans="2:10" ht="15" hidden="1" x14ac:dyDescent="0.25">
      <c r="B2446">
        <v>7268</v>
      </c>
      <c r="C2446">
        <v>5054</v>
      </c>
      <c r="D2446" t="s">
        <v>35</v>
      </c>
      <c r="E2446">
        <v>100</v>
      </c>
      <c r="F2446" t="s">
        <v>60</v>
      </c>
      <c r="G2446" s="16">
        <v>42162</v>
      </c>
      <c r="H2446">
        <v>5926</v>
      </c>
      <c r="I2446" s="11">
        <f t="shared" si="76"/>
        <v>2015</v>
      </c>
      <c r="J2446" s="11">
        <f t="shared" si="77"/>
        <v>6</v>
      </c>
    </row>
    <row r="2447" spans="2:10" ht="15" hidden="1" x14ac:dyDescent="0.25">
      <c r="B2447">
        <v>7269</v>
      </c>
      <c r="C2447">
        <v>5041</v>
      </c>
      <c r="D2447" t="s">
        <v>26</v>
      </c>
      <c r="E2447">
        <v>100</v>
      </c>
      <c r="F2447" t="s">
        <v>60</v>
      </c>
      <c r="G2447" s="16">
        <v>42170</v>
      </c>
      <c r="H2447">
        <v>5905</v>
      </c>
      <c r="I2447" s="11">
        <f t="shared" si="76"/>
        <v>2015</v>
      </c>
      <c r="J2447" s="11">
        <f t="shared" si="77"/>
        <v>6</v>
      </c>
    </row>
    <row r="2448" spans="2:10" ht="15" hidden="1" x14ac:dyDescent="0.25">
      <c r="B2448">
        <v>7270</v>
      </c>
      <c r="C2448">
        <v>5040</v>
      </c>
      <c r="D2448" t="s">
        <v>34</v>
      </c>
      <c r="E2448">
        <v>100</v>
      </c>
      <c r="F2448" t="s">
        <v>60</v>
      </c>
      <c r="G2448" s="16">
        <v>42164</v>
      </c>
      <c r="H2448">
        <v>86</v>
      </c>
      <c r="I2448" s="11">
        <f t="shared" si="76"/>
        <v>2015</v>
      </c>
      <c r="J2448" s="11">
        <f t="shared" si="77"/>
        <v>6</v>
      </c>
    </row>
    <row r="2449" spans="2:10" ht="15" hidden="1" x14ac:dyDescent="0.25">
      <c r="B2449">
        <v>7271</v>
      </c>
      <c r="C2449">
        <v>5056</v>
      </c>
      <c r="D2449" t="s">
        <v>33</v>
      </c>
      <c r="E2449">
        <v>100</v>
      </c>
      <c r="F2449" t="s">
        <v>60</v>
      </c>
      <c r="G2449" s="16">
        <v>42180</v>
      </c>
      <c r="H2449">
        <v>2174</v>
      </c>
      <c r="I2449" s="11">
        <f t="shared" si="76"/>
        <v>2015</v>
      </c>
      <c r="J2449" s="11">
        <f t="shared" si="77"/>
        <v>6</v>
      </c>
    </row>
    <row r="2450" spans="2:10" ht="15" hidden="1" x14ac:dyDescent="0.25">
      <c r="B2450">
        <v>7272</v>
      </c>
      <c r="C2450">
        <v>5021</v>
      </c>
      <c r="D2450" t="s">
        <v>29</v>
      </c>
      <c r="E2450">
        <v>100</v>
      </c>
      <c r="F2450" t="s">
        <v>60</v>
      </c>
      <c r="G2450" s="16">
        <v>42167</v>
      </c>
      <c r="H2450">
        <v>4446</v>
      </c>
      <c r="I2450" s="11">
        <f t="shared" si="76"/>
        <v>2015</v>
      </c>
      <c r="J2450" s="11">
        <f t="shared" si="77"/>
        <v>6</v>
      </c>
    </row>
    <row r="2451" spans="2:10" ht="15" hidden="1" x14ac:dyDescent="0.25">
      <c r="B2451">
        <v>7273</v>
      </c>
      <c r="C2451">
        <v>5022</v>
      </c>
      <c r="D2451" t="s">
        <v>31</v>
      </c>
      <c r="E2451">
        <v>100</v>
      </c>
      <c r="F2451" t="s">
        <v>60</v>
      </c>
      <c r="G2451" s="16">
        <v>42165</v>
      </c>
      <c r="H2451">
        <v>1579</v>
      </c>
      <c r="I2451" s="11">
        <f t="shared" si="76"/>
        <v>2015</v>
      </c>
      <c r="J2451" s="11">
        <f t="shared" si="77"/>
        <v>6</v>
      </c>
    </row>
    <row r="2452" spans="2:10" ht="15" hidden="1" x14ac:dyDescent="0.25">
      <c r="B2452">
        <v>7274</v>
      </c>
      <c r="C2452">
        <v>5051</v>
      </c>
      <c r="D2452" t="s">
        <v>28</v>
      </c>
      <c r="E2452">
        <v>100</v>
      </c>
      <c r="F2452" t="s">
        <v>60</v>
      </c>
      <c r="G2452" s="16">
        <v>42173</v>
      </c>
      <c r="H2452">
        <v>1969</v>
      </c>
      <c r="I2452" s="11">
        <f t="shared" si="76"/>
        <v>2015</v>
      </c>
      <c r="J2452" s="11">
        <f t="shared" si="77"/>
        <v>6</v>
      </c>
    </row>
    <row r="2453" spans="2:10" ht="15" hidden="1" x14ac:dyDescent="0.25">
      <c r="B2453">
        <v>7275</v>
      </c>
      <c r="C2453">
        <v>5030</v>
      </c>
      <c r="D2453" t="s">
        <v>32</v>
      </c>
      <c r="E2453">
        <v>100</v>
      </c>
      <c r="F2453" t="s">
        <v>60</v>
      </c>
      <c r="G2453" s="16">
        <v>42173</v>
      </c>
      <c r="H2453">
        <v>8851</v>
      </c>
      <c r="I2453" s="11">
        <f t="shared" si="76"/>
        <v>2015</v>
      </c>
      <c r="J2453" s="11">
        <f t="shared" si="77"/>
        <v>6</v>
      </c>
    </row>
    <row r="2454" spans="2:10" ht="15" hidden="1" x14ac:dyDescent="0.25">
      <c r="B2454">
        <v>7276</v>
      </c>
      <c r="C2454">
        <v>5055</v>
      </c>
      <c r="D2454" t="s">
        <v>25</v>
      </c>
      <c r="E2454">
        <v>100</v>
      </c>
      <c r="F2454" t="s">
        <v>60</v>
      </c>
      <c r="G2454" s="16">
        <v>42156</v>
      </c>
      <c r="H2454">
        <v>3267</v>
      </c>
      <c r="I2454" s="11">
        <f t="shared" si="76"/>
        <v>2015</v>
      </c>
      <c r="J2454" s="11">
        <f t="shared" si="77"/>
        <v>6</v>
      </c>
    </row>
    <row r="2455" spans="2:10" ht="15" hidden="1" x14ac:dyDescent="0.25">
      <c r="B2455">
        <v>7277</v>
      </c>
      <c r="C2455">
        <v>5053</v>
      </c>
      <c r="D2455" t="s">
        <v>27</v>
      </c>
      <c r="E2455">
        <v>100</v>
      </c>
      <c r="F2455" t="s">
        <v>60</v>
      </c>
      <c r="G2455" s="16">
        <v>42157</v>
      </c>
      <c r="H2455">
        <v>6271</v>
      </c>
      <c r="I2455" s="11">
        <f t="shared" si="76"/>
        <v>2015</v>
      </c>
      <c r="J2455" s="11">
        <f t="shared" si="77"/>
        <v>6</v>
      </c>
    </row>
    <row r="2456" spans="2:10" ht="15" hidden="1" x14ac:dyDescent="0.25">
      <c r="B2456">
        <v>7278</v>
      </c>
      <c r="C2456">
        <v>5052</v>
      </c>
      <c r="D2456" t="s">
        <v>30</v>
      </c>
      <c r="E2456">
        <v>200</v>
      </c>
      <c r="F2456" t="s">
        <v>59</v>
      </c>
      <c r="G2456" s="16">
        <v>42171</v>
      </c>
      <c r="H2456">
        <v>6194</v>
      </c>
      <c r="I2456" s="11">
        <f t="shared" si="76"/>
        <v>2015</v>
      </c>
      <c r="J2456" s="11">
        <f t="shared" si="77"/>
        <v>6</v>
      </c>
    </row>
    <row r="2457" spans="2:10" ht="15" hidden="1" x14ac:dyDescent="0.25">
      <c r="B2457">
        <v>7279</v>
      </c>
      <c r="C2457">
        <v>5050</v>
      </c>
      <c r="D2457" t="s">
        <v>36</v>
      </c>
      <c r="E2457">
        <v>200</v>
      </c>
      <c r="F2457" t="s">
        <v>59</v>
      </c>
      <c r="G2457" s="16">
        <v>42175</v>
      </c>
      <c r="H2457">
        <v>8039</v>
      </c>
      <c r="I2457" s="11">
        <f t="shared" si="76"/>
        <v>2015</v>
      </c>
      <c r="J2457" s="11">
        <f t="shared" si="77"/>
        <v>6</v>
      </c>
    </row>
    <row r="2458" spans="2:10" ht="15" hidden="1" x14ac:dyDescent="0.25">
      <c r="B2458">
        <v>7280</v>
      </c>
      <c r="C2458">
        <v>5020</v>
      </c>
      <c r="D2458" t="s">
        <v>24</v>
      </c>
      <c r="E2458">
        <v>200</v>
      </c>
      <c r="F2458" t="s">
        <v>59</v>
      </c>
      <c r="G2458" s="16">
        <v>42171</v>
      </c>
      <c r="H2458">
        <v>596</v>
      </c>
      <c r="I2458" s="11">
        <f t="shared" si="76"/>
        <v>2015</v>
      </c>
      <c r="J2458" s="11">
        <f t="shared" si="77"/>
        <v>6</v>
      </c>
    </row>
    <row r="2459" spans="2:10" ht="15" hidden="1" x14ac:dyDescent="0.25">
      <c r="B2459">
        <v>7281</v>
      </c>
      <c r="C2459">
        <v>5054</v>
      </c>
      <c r="D2459" t="s">
        <v>35</v>
      </c>
      <c r="E2459">
        <v>200</v>
      </c>
      <c r="F2459" t="s">
        <v>59</v>
      </c>
      <c r="G2459" s="16">
        <v>42169</v>
      </c>
      <c r="H2459">
        <v>2955</v>
      </c>
      <c r="I2459" s="11">
        <f t="shared" si="76"/>
        <v>2015</v>
      </c>
      <c r="J2459" s="11">
        <f t="shared" si="77"/>
        <v>6</v>
      </c>
    </row>
    <row r="2460" spans="2:10" ht="15" hidden="1" x14ac:dyDescent="0.25">
      <c r="B2460">
        <v>7282</v>
      </c>
      <c r="C2460">
        <v>5041</v>
      </c>
      <c r="D2460" t="s">
        <v>26</v>
      </c>
      <c r="E2460">
        <v>200</v>
      </c>
      <c r="F2460" t="s">
        <v>59</v>
      </c>
      <c r="G2460" s="16">
        <v>42173</v>
      </c>
      <c r="H2460">
        <v>7015</v>
      </c>
      <c r="I2460" s="11">
        <f t="shared" si="76"/>
        <v>2015</v>
      </c>
      <c r="J2460" s="11">
        <f t="shared" si="77"/>
        <v>6</v>
      </c>
    </row>
    <row r="2461" spans="2:10" ht="15" hidden="1" x14ac:dyDescent="0.25">
      <c r="B2461">
        <v>7283</v>
      </c>
      <c r="C2461">
        <v>5040</v>
      </c>
      <c r="D2461" t="s">
        <v>34</v>
      </c>
      <c r="E2461">
        <v>200</v>
      </c>
      <c r="F2461" t="s">
        <v>59</v>
      </c>
      <c r="G2461" s="16">
        <v>42183</v>
      </c>
      <c r="H2461">
        <v>1413</v>
      </c>
      <c r="I2461" s="11">
        <f t="shared" si="76"/>
        <v>2015</v>
      </c>
      <c r="J2461" s="11">
        <f t="shared" si="77"/>
        <v>6</v>
      </c>
    </row>
    <row r="2462" spans="2:10" ht="15" hidden="1" x14ac:dyDescent="0.25">
      <c r="B2462">
        <v>7284</v>
      </c>
      <c r="C2462">
        <v>5056</v>
      </c>
      <c r="D2462" t="s">
        <v>33</v>
      </c>
      <c r="E2462">
        <v>200</v>
      </c>
      <c r="F2462" t="s">
        <v>59</v>
      </c>
      <c r="G2462" s="16">
        <v>42166</v>
      </c>
      <c r="H2462">
        <v>1502</v>
      </c>
      <c r="I2462" s="11">
        <f t="shared" si="76"/>
        <v>2015</v>
      </c>
      <c r="J2462" s="11">
        <f t="shared" si="77"/>
        <v>6</v>
      </c>
    </row>
    <row r="2463" spans="2:10" ht="15" hidden="1" x14ac:dyDescent="0.25">
      <c r="B2463">
        <v>7285</v>
      </c>
      <c r="C2463">
        <v>5021</v>
      </c>
      <c r="D2463" t="s">
        <v>29</v>
      </c>
      <c r="E2463">
        <v>200</v>
      </c>
      <c r="F2463" t="s">
        <v>59</v>
      </c>
      <c r="G2463" s="16">
        <v>42175</v>
      </c>
      <c r="H2463">
        <v>5620</v>
      </c>
      <c r="I2463" s="11">
        <f t="shared" si="76"/>
        <v>2015</v>
      </c>
      <c r="J2463" s="11">
        <f t="shared" si="77"/>
        <v>6</v>
      </c>
    </row>
    <row r="2464" spans="2:10" ht="15" hidden="1" x14ac:dyDescent="0.25">
      <c r="B2464">
        <v>7286</v>
      </c>
      <c r="C2464">
        <v>5022</v>
      </c>
      <c r="D2464" t="s">
        <v>31</v>
      </c>
      <c r="E2464">
        <v>200</v>
      </c>
      <c r="F2464" t="s">
        <v>59</v>
      </c>
      <c r="G2464" s="16">
        <v>42182</v>
      </c>
      <c r="H2464">
        <v>6004</v>
      </c>
      <c r="I2464" s="11">
        <f t="shared" si="76"/>
        <v>2015</v>
      </c>
      <c r="J2464" s="11">
        <f t="shared" si="77"/>
        <v>6</v>
      </c>
    </row>
    <row r="2465" spans="2:10" ht="15" hidden="1" x14ac:dyDescent="0.25">
      <c r="B2465">
        <v>7287</v>
      </c>
      <c r="C2465">
        <v>5051</v>
      </c>
      <c r="D2465" t="s">
        <v>28</v>
      </c>
      <c r="E2465">
        <v>200</v>
      </c>
      <c r="F2465" t="s">
        <v>59</v>
      </c>
      <c r="G2465" s="16">
        <v>42169</v>
      </c>
      <c r="H2465">
        <v>4082</v>
      </c>
      <c r="I2465" s="11">
        <f t="shared" si="76"/>
        <v>2015</v>
      </c>
      <c r="J2465" s="11">
        <f t="shared" si="77"/>
        <v>6</v>
      </c>
    </row>
    <row r="2466" spans="2:10" ht="15" hidden="1" x14ac:dyDescent="0.25">
      <c r="B2466">
        <v>7288</v>
      </c>
      <c r="C2466">
        <v>5030</v>
      </c>
      <c r="D2466" t="s">
        <v>32</v>
      </c>
      <c r="E2466">
        <v>200</v>
      </c>
      <c r="F2466" t="s">
        <v>59</v>
      </c>
      <c r="G2466" s="16">
        <v>42169</v>
      </c>
      <c r="H2466">
        <v>933</v>
      </c>
      <c r="I2466" s="11">
        <f t="shared" si="76"/>
        <v>2015</v>
      </c>
      <c r="J2466" s="11">
        <f t="shared" si="77"/>
        <v>6</v>
      </c>
    </row>
    <row r="2467" spans="2:10" ht="15" hidden="1" x14ac:dyDescent="0.25">
      <c r="B2467">
        <v>7289</v>
      </c>
      <c r="C2467">
        <v>5055</v>
      </c>
      <c r="D2467" t="s">
        <v>25</v>
      </c>
      <c r="E2467">
        <v>200</v>
      </c>
      <c r="F2467" t="s">
        <v>59</v>
      </c>
      <c r="G2467" s="16">
        <v>42166</v>
      </c>
      <c r="H2467">
        <v>5723</v>
      </c>
      <c r="I2467" s="11">
        <f t="shared" si="76"/>
        <v>2015</v>
      </c>
      <c r="J2467" s="11">
        <f t="shared" si="77"/>
        <v>6</v>
      </c>
    </row>
    <row r="2468" spans="2:10" ht="15" hidden="1" x14ac:dyDescent="0.25">
      <c r="B2468">
        <v>7290</v>
      </c>
      <c r="C2468">
        <v>5053</v>
      </c>
      <c r="D2468" t="s">
        <v>27</v>
      </c>
      <c r="E2468">
        <v>200</v>
      </c>
      <c r="F2468" t="s">
        <v>59</v>
      </c>
      <c r="G2468" s="16">
        <v>42157</v>
      </c>
      <c r="H2468">
        <v>7503</v>
      </c>
      <c r="I2468" s="11">
        <f t="shared" si="76"/>
        <v>2015</v>
      </c>
      <c r="J2468" s="11">
        <f t="shared" si="77"/>
        <v>6</v>
      </c>
    </row>
    <row r="2469" spans="2:10" ht="15" hidden="1" x14ac:dyDescent="0.25">
      <c r="B2469">
        <v>7291</v>
      </c>
      <c r="C2469">
        <v>5052</v>
      </c>
      <c r="D2469" t="s">
        <v>30</v>
      </c>
      <c r="E2469">
        <v>410</v>
      </c>
      <c r="F2469" t="s">
        <v>58</v>
      </c>
      <c r="G2469" s="16">
        <v>42169</v>
      </c>
      <c r="H2469">
        <v>985</v>
      </c>
      <c r="I2469" s="11">
        <f t="shared" si="76"/>
        <v>2015</v>
      </c>
      <c r="J2469" s="11">
        <f t="shared" si="77"/>
        <v>6</v>
      </c>
    </row>
    <row r="2470" spans="2:10" ht="15" hidden="1" x14ac:dyDescent="0.25">
      <c r="B2470">
        <v>7292</v>
      </c>
      <c r="C2470">
        <v>5050</v>
      </c>
      <c r="D2470" t="s">
        <v>36</v>
      </c>
      <c r="E2470">
        <v>410</v>
      </c>
      <c r="F2470" t="s">
        <v>58</v>
      </c>
      <c r="G2470" s="16">
        <v>42157</v>
      </c>
      <c r="H2470">
        <v>8586</v>
      </c>
      <c r="I2470" s="11">
        <f t="shared" si="76"/>
        <v>2015</v>
      </c>
      <c r="J2470" s="11">
        <f t="shared" si="77"/>
        <v>6</v>
      </c>
    </row>
    <row r="2471" spans="2:10" ht="15" hidden="1" x14ac:dyDescent="0.25">
      <c r="B2471">
        <v>7293</v>
      </c>
      <c r="C2471">
        <v>5020</v>
      </c>
      <c r="D2471" t="s">
        <v>24</v>
      </c>
      <c r="E2471">
        <v>410</v>
      </c>
      <c r="F2471" t="s">
        <v>58</v>
      </c>
      <c r="G2471" s="16">
        <v>42176</v>
      </c>
      <c r="H2471">
        <v>2304</v>
      </c>
      <c r="I2471" s="11">
        <f t="shared" si="76"/>
        <v>2015</v>
      </c>
      <c r="J2471" s="11">
        <f t="shared" si="77"/>
        <v>6</v>
      </c>
    </row>
    <row r="2472" spans="2:10" ht="15" hidden="1" x14ac:dyDescent="0.25">
      <c r="B2472">
        <v>7294</v>
      </c>
      <c r="C2472">
        <v>5054</v>
      </c>
      <c r="D2472" t="s">
        <v>35</v>
      </c>
      <c r="E2472">
        <v>410</v>
      </c>
      <c r="F2472" t="s">
        <v>58</v>
      </c>
      <c r="G2472" s="16">
        <v>42182</v>
      </c>
      <c r="H2472">
        <v>6294</v>
      </c>
      <c r="I2472" s="11">
        <f t="shared" si="76"/>
        <v>2015</v>
      </c>
      <c r="J2472" s="11">
        <f t="shared" si="77"/>
        <v>6</v>
      </c>
    </row>
    <row r="2473" spans="2:10" ht="15" hidden="1" x14ac:dyDescent="0.25">
      <c r="B2473">
        <v>7295</v>
      </c>
      <c r="C2473">
        <v>5041</v>
      </c>
      <c r="D2473" t="s">
        <v>26</v>
      </c>
      <c r="E2473">
        <v>410</v>
      </c>
      <c r="F2473" t="s">
        <v>58</v>
      </c>
      <c r="G2473" s="16">
        <v>42164</v>
      </c>
      <c r="H2473">
        <v>8911</v>
      </c>
      <c r="I2473" s="11">
        <f t="shared" si="76"/>
        <v>2015</v>
      </c>
      <c r="J2473" s="11">
        <f t="shared" si="77"/>
        <v>6</v>
      </c>
    </row>
    <row r="2474" spans="2:10" ht="15" hidden="1" x14ac:dyDescent="0.25">
      <c r="B2474">
        <v>7296</v>
      </c>
      <c r="C2474">
        <v>5040</v>
      </c>
      <c r="D2474" t="s">
        <v>34</v>
      </c>
      <c r="E2474">
        <v>410</v>
      </c>
      <c r="F2474" t="s">
        <v>58</v>
      </c>
      <c r="G2474" s="16">
        <v>42170</v>
      </c>
      <c r="H2474">
        <v>2439</v>
      </c>
      <c r="I2474" s="11">
        <f t="shared" si="76"/>
        <v>2015</v>
      </c>
      <c r="J2474" s="11">
        <f t="shared" si="77"/>
        <v>6</v>
      </c>
    </row>
    <row r="2475" spans="2:10" ht="15" hidden="1" x14ac:dyDescent="0.25">
      <c r="B2475">
        <v>7297</v>
      </c>
      <c r="C2475">
        <v>5056</v>
      </c>
      <c r="D2475" t="s">
        <v>33</v>
      </c>
      <c r="E2475">
        <v>410</v>
      </c>
      <c r="F2475" t="s">
        <v>58</v>
      </c>
      <c r="G2475" s="16">
        <v>42156</v>
      </c>
      <c r="H2475">
        <v>7992</v>
      </c>
      <c r="I2475" s="11">
        <f t="shared" si="76"/>
        <v>2015</v>
      </c>
      <c r="J2475" s="11">
        <f t="shared" si="77"/>
        <v>6</v>
      </c>
    </row>
    <row r="2476" spans="2:10" ht="15" hidden="1" x14ac:dyDescent="0.25">
      <c r="B2476">
        <v>7298</v>
      </c>
      <c r="C2476">
        <v>5021</v>
      </c>
      <c r="D2476" t="s">
        <v>29</v>
      </c>
      <c r="E2476">
        <v>410</v>
      </c>
      <c r="F2476" t="s">
        <v>58</v>
      </c>
      <c r="G2476" s="16">
        <v>42166</v>
      </c>
      <c r="H2476">
        <v>8059</v>
      </c>
      <c r="I2476" s="11">
        <f t="shared" si="76"/>
        <v>2015</v>
      </c>
      <c r="J2476" s="11">
        <f t="shared" si="77"/>
        <v>6</v>
      </c>
    </row>
    <row r="2477" spans="2:10" ht="15" hidden="1" x14ac:dyDescent="0.25">
      <c r="B2477">
        <v>7299</v>
      </c>
      <c r="C2477">
        <v>5022</v>
      </c>
      <c r="D2477" t="s">
        <v>31</v>
      </c>
      <c r="E2477">
        <v>410</v>
      </c>
      <c r="F2477" t="s">
        <v>58</v>
      </c>
      <c r="G2477" s="16">
        <v>42156</v>
      </c>
      <c r="H2477">
        <v>5779</v>
      </c>
      <c r="I2477" s="11">
        <f t="shared" si="76"/>
        <v>2015</v>
      </c>
      <c r="J2477" s="11">
        <f t="shared" si="77"/>
        <v>6</v>
      </c>
    </row>
    <row r="2478" spans="2:10" ht="15" hidden="1" x14ac:dyDescent="0.25">
      <c r="B2478">
        <v>7300</v>
      </c>
      <c r="C2478">
        <v>5051</v>
      </c>
      <c r="D2478" t="s">
        <v>28</v>
      </c>
      <c r="E2478">
        <v>410</v>
      </c>
      <c r="F2478" t="s">
        <v>58</v>
      </c>
      <c r="G2478" s="16">
        <v>42167</v>
      </c>
      <c r="H2478">
        <v>5116</v>
      </c>
      <c r="I2478" s="11">
        <f t="shared" si="76"/>
        <v>2015</v>
      </c>
      <c r="J2478" s="11">
        <f t="shared" si="77"/>
        <v>6</v>
      </c>
    </row>
    <row r="2479" spans="2:10" ht="15" hidden="1" x14ac:dyDescent="0.25">
      <c r="B2479">
        <v>7301</v>
      </c>
      <c r="C2479">
        <v>5030</v>
      </c>
      <c r="D2479" t="s">
        <v>32</v>
      </c>
      <c r="E2479">
        <v>410</v>
      </c>
      <c r="F2479" t="s">
        <v>58</v>
      </c>
      <c r="G2479" s="16">
        <v>42160</v>
      </c>
      <c r="H2479">
        <v>8598</v>
      </c>
      <c r="I2479" s="11">
        <f t="shared" si="76"/>
        <v>2015</v>
      </c>
      <c r="J2479" s="11">
        <f t="shared" si="77"/>
        <v>6</v>
      </c>
    </row>
    <row r="2480" spans="2:10" ht="15" hidden="1" x14ac:dyDescent="0.25">
      <c r="B2480">
        <v>7302</v>
      </c>
      <c r="C2480">
        <v>5055</v>
      </c>
      <c r="D2480" t="s">
        <v>25</v>
      </c>
      <c r="E2480">
        <v>410</v>
      </c>
      <c r="F2480" t="s">
        <v>58</v>
      </c>
      <c r="G2480" s="16">
        <v>42158</v>
      </c>
      <c r="H2480">
        <v>4080</v>
      </c>
      <c r="I2480" s="11">
        <f t="shared" si="76"/>
        <v>2015</v>
      </c>
      <c r="J2480" s="11">
        <f t="shared" si="77"/>
        <v>6</v>
      </c>
    </row>
    <row r="2481" spans="2:10" ht="15" hidden="1" x14ac:dyDescent="0.25">
      <c r="B2481">
        <v>7303</v>
      </c>
      <c r="C2481">
        <v>5053</v>
      </c>
      <c r="D2481" t="s">
        <v>27</v>
      </c>
      <c r="E2481">
        <v>410</v>
      </c>
      <c r="F2481" t="s">
        <v>58</v>
      </c>
      <c r="G2481" s="16">
        <v>42173</v>
      </c>
      <c r="H2481">
        <v>2272</v>
      </c>
      <c r="I2481" s="11">
        <f t="shared" si="76"/>
        <v>2015</v>
      </c>
      <c r="J2481" s="11">
        <f t="shared" si="77"/>
        <v>6</v>
      </c>
    </row>
    <row r="2482" spans="2:10" ht="15" hidden="1" x14ac:dyDescent="0.25">
      <c r="B2482">
        <v>7304</v>
      </c>
      <c r="C2482">
        <v>5052</v>
      </c>
      <c r="D2482" t="s">
        <v>30</v>
      </c>
      <c r="E2482">
        <v>420</v>
      </c>
      <c r="F2482" t="s">
        <v>57</v>
      </c>
      <c r="G2482" s="16">
        <v>42183</v>
      </c>
      <c r="H2482">
        <v>4697</v>
      </c>
      <c r="I2482" s="11">
        <f t="shared" si="76"/>
        <v>2015</v>
      </c>
      <c r="J2482" s="11">
        <f t="shared" si="77"/>
        <v>6</v>
      </c>
    </row>
    <row r="2483" spans="2:10" ht="15" hidden="1" x14ac:dyDescent="0.25">
      <c r="B2483">
        <v>7305</v>
      </c>
      <c r="C2483">
        <v>5050</v>
      </c>
      <c r="D2483" t="s">
        <v>36</v>
      </c>
      <c r="E2483">
        <v>420</v>
      </c>
      <c r="F2483" t="s">
        <v>57</v>
      </c>
      <c r="G2483" s="16">
        <v>42183</v>
      </c>
      <c r="H2483">
        <v>7927</v>
      </c>
      <c r="I2483" s="11">
        <f t="shared" si="76"/>
        <v>2015</v>
      </c>
      <c r="J2483" s="11">
        <f t="shared" si="77"/>
        <v>6</v>
      </c>
    </row>
    <row r="2484" spans="2:10" ht="15" hidden="1" x14ac:dyDescent="0.25">
      <c r="B2484">
        <v>7306</v>
      </c>
      <c r="C2484">
        <v>5020</v>
      </c>
      <c r="D2484" t="s">
        <v>24</v>
      </c>
      <c r="E2484">
        <v>420</v>
      </c>
      <c r="F2484" t="s">
        <v>57</v>
      </c>
      <c r="G2484" s="16">
        <v>42162</v>
      </c>
      <c r="H2484">
        <v>4645</v>
      </c>
      <c r="I2484" s="11">
        <f t="shared" si="76"/>
        <v>2015</v>
      </c>
      <c r="J2484" s="11">
        <f t="shared" si="77"/>
        <v>6</v>
      </c>
    </row>
    <row r="2485" spans="2:10" ht="15" hidden="1" x14ac:dyDescent="0.25">
      <c r="B2485">
        <v>7307</v>
      </c>
      <c r="C2485">
        <v>5054</v>
      </c>
      <c r="D2485" t="s">
        <v>35</v>
      </c>
      <c r="E2485">
        <v>420</v>
      </c>
      <c r="F2485" t="s">
        <v>57</v>
      </c>
      <c r="G2485" s="16">
        <v>42156</v>
      </c>
      <c r="H2485">
        <v>6414</v>
      </c>
      <c r="I2485" s="11">
        <f t="shared" si="76"/>
        <v>2015</v>
      </c>
      <c r="J2485" s="11">
        <f t="shared" si="77"/>
        <v>6</v>
      </c>
    </row>
    <row r="2486" spans="2:10" ht="15" hidden="1" x14ac:dyDescent="0.25">
      <c r="B2486">
        <v>7308</v>
      </c>
      <c r="C2486">
        <v>5041</v>
      </c>
      <c r="D2486" t="s">
        <v>26</v>
      </c>
      <c r="E2486">
        <v>420</v>
      </c>
      <c r="F2486" t="s">
        <v>57</v>
      </c>
      <c r="G2486" s="16">
        <v>42169</v>
      </c>
      <c r="H2486">
        <v>7236</v>
      </c>
      <c r="I2486" s="11">
        <f t="shared" si="76"/>
        <v>2015</v>
      </c>
      <c r="J2486" s="11">
        <f t="shared" si="77"/>
        <v>6</v>
      </c>
    </row>
    <row r="2487" spans="2:10" ht="15" hidden="1" x14ac:dyDescent="0.25">
      <c r="B2487">
        <v>7309</v>
      </c>
      <c r="C2487">
        <v>5040</v>
      </c>
      <c r="D2487" t="s">
        <v>34</v>
      </c>
      <c r="E2487">
        <v>420</v>
      </c>
      <c r="F2487" t="s">
        <v>57</v>
      </c>
      <c r="G2487" s="16">
        <v>42181</v>
      </c>
      <c r="H2487">
        <v>7767</v>
      </c>
      <c r="I2487" s="11">
        <f t="shared" si="76"/>
        <v>2015</v>
      </c>
      <c r="J2487" s="11">
        <f t="shared" si="77"/>
        <v>6</v>
      </c>
    </row>
    <row r="2488" spans="2:10" ht="15" hidden="1" x14ac:dyDescent="0.25">
      <c r="B2488">
        <v>7310</v>
      </c>
      <c r="C2488">
        <v>5056</v>
      </c>
      <c r="D2488" t="s">
        <v>33</v>
      </c>
      <c r="E2488">
        <v>420</v>
      </c>
      <c r="F2488" t="s">
        <v>57</v>
      </c>
      <c r="G2488" s="16">
        <v>42162</v>
      </c>
      <c r="H2488">
        <v>2951</v>
      </c>
      <c r="I2488" s="11">
        <f t="shared" si="76"/>
        <v>2015</v>
      </c>
      <c r="J2488" s="11">
        <f t="shared" si="77"/>
        <v>6</v>
      </c>
    </row>
    <row r="2489" spans="2:10" ht="15" hidden="1" x14ac:dyDescent="0.25">
      <c r="B2489">
        <v>7311</v>
      </c>
      <c r="C2489">
        <v>5021</v>
      </c>
      <c r="D2489" t="s">
        <v>29</v>
      </c>
      <c r="E2489">
        <v>420</v>
      </c>
      <c r="F2489" t="s">
        <v>57</v>
      </c>
      <c r="G2489" s="16">
        <v>42164</v>
      </c>
      <c r="H2489">
        <v>1091</v>
      </c>
      <c r="I2489" s="11">
        <f t="shared" si="76"/>
        <v>2015</v>
      </c>
      <c r="J2489" s="11">
        <f t="shared" si="77"/>
        <v>6</v>
      </c>
    </row>
    <row r="2490" spans="2:10" ht="15" hidden="1" x14ac:dyDescent="0.25">
      <c r="B2490">
        <v>7312</v>
      </c>
      <c r="C2490">
        <v>5022</v>
      </c>
      <c r="D2490" t="s">
        <v>31</v>
      </c>
      <c r="E2490">
        <v>420</v>
      </c>
      <c r="F2490" t="s">
        <v>57</v>
      </c>
      <c r="G2490" s="16">
        <v>42173</v>
      </c>
      <c r="H2490">
        <v>3131</v>
      </c>
      <c r="I2490" s="11">
        <f t="shared" si="76"/>
        <v>2015</v>
      </c>
      <c r="J2490" s="11">
        <f t="shared" si="77"/>
        <v>6</v>
      </c>
    </row>
    <row r="2491" spans="2:10" ht="15" hidden="1" x14ac:dyDescent="0.25">
      <c r="B2491">
        <v>7313</v>
      </c>
      <c r="C2491">
        <v>5051</v>
      </c>
      <c r="D2491" t="s">
        <v>28</v>
      </c>
      <c r="E2491">
        <v>420</v>
      </c>
      <c r="F2491" t="s">
        <v>57</v>
      </c>
      <c r="G2491" s="16">
        <v>42159</v>
      </c>
      <c r="H2491">
        <v>1551</v>
      </c>
      <c r="I2491" s="11">
        <f t="shared" si="76"/>
        <v>2015</v>
      </c>
      <c r="J2491" s="11">
        <f t="shared" si="77"/>
        <v>6</v>
      </c>
    </row>
    <row r="2492" spans="2:10" ht="15" hidden="1" x14ac:dyDescent="0.25">
      <c r="B2492">
        <v>7314</v>
      </c>
      <c r="C2492">
        <v>5030</v>
      </c>
      <c r="D2492" t="s">
        <v>32</v>
      </c>
      <c r="E2492">
        <v>420</v>
      </c>
      <c r="F2492" t="s">
        <v>57</v>
      </c>
      <c r="G2492" s="16">
        <v>42178</v>
      </c>
      <c r="H2492">
        <v>3803</v>
      </c>
      <c r="I2492" s="11">
        <f t="shared" si="76"/>
        <v>2015</v>
      </c>
      <c r="J2492" s="11">
        <f t="shared" si="77"/>
        <v>6</v>
      </c>
    </row>
    <row r="2493" spans="2:10" ht="15" hidden="1" x14ac:dyDescent="0.25">
      <c r="B2493">
        <v>7315</v>
      </c>
      <c r="C2493">
        <v>5055</v>
      </c>
      <c r="D2493" t="s">
        <v>25</v>
      </c>
      <c r="E2493">
        <v>420</v>
      </c>
      <c r="F2493" t="s">
        <v>57</v>
      </c>
      <c r="G2493" s="16">
        <v>42157</v>
      </c>
      <c r="H2493">
        <v>214</v>
      </c>
      <c r="I2493" s="11">
        <f t="shared" si="76"/>
        <v>2015</v>
      </c>
      <c r="J2493" s="11">
        <f t="shared" si="77"/>
        <v>6</v>
      </c>
    </row>
    <row r="2494" spans="2:10" ht="15" hidden="1" x14ac:dyDescent="0.25">
      <c r="B2494">
        <v>7316</v>
      </c>
      <c r="C2494">
        <v>5053</v>
      </c>
      <c r="D2494" t="s">
        <v>27</v>
      </c>
      <c r="E2494">
        <v>420</v>
      </c>
      <c r="F2494" t="s">
        <v>57</v>
      </c>
      <c r="G2494" s="16">
        <v>42156</v>
      </c>
      <c r="H2494">
        <v>8781</v>
      </c>
      <c r="I2494" s="11">
        <f t="shared" si="76"/>
        <v>2015</v>
      </c>
      <c r="J2494" s="11">
        <f t="shared" si="77"/>
        <v>6</v>
      </c>
    </row>
    <row r="2495" spans="2:10" ht="15" hidden="1" x14ac:dyDescent="0.25">
      <c r="B2495">
        <v>7317</v>
      </c>
      <c r="C2495">
        <v>5052</v>
      </c>
      <c r="D2495" t="s">
        <v>30</v>
      </c>
      <c r="E2495">
        <v>101</v>
      </c>
      <c r="F2495" t="s">
        <v>56</v>
      </c>
      <c r="G2495" s="16">
        <v>42170</v>
      </c>
      <c r="H2495">
        <v>3820</v>
      </c>
      <c r="I2495" s="11">
        <f t="shared" si="76"/>
        <v>2015</v>
      </c>
      <c r="J2495" s="11">
        <f t="shared" si="77"/>
        <v>6</v>
      </c>
    </row>
    <row r="2496" spans="2:10" ht="15" hidden="1" x14ac:dyDescent="0.25">
      <c r="B2496">
        <v>7318</v>
      </c>
      <c r="C2496">
        <v>5050</v>
      </c>
      <c r="D2496" t="s">
        <v>36</v>
      </c>
      <c r="E2496">
        <v>101</v>
      </c>
      <c r="F2496" t="s">
        <v>56</v>
      </c>
      <c r="G2496" s="16">
        <v>42178</v>
      </c>
      <c r="H2496">
        <v>7695</v>
      </c>
      <c r="I2496" s="11">
        <f t="shared" si="76"/>
        <v>2015</v>
      </c>
      <c r="J2496" s="11">
        <f t="shared" si="77"/>
        <v>6</v>
      </c>
    </row>
    <row r="2497" spans="2:10" ht="15" hidden="1" x14ac:dyDescent="0.25">
      <c r="B2497">
        <v>7319</v>
      </c>
      <c r="C2497">
        <v>5020</v>
      </c>
      <c r="D2497" t="s">
        <v>24</v>
      </c>
      <c r="E2497">
        <v>101</v>
      </c>
      <c r="F2497" t="s">
        <v>56</v>
      </c>
      <c r="G2497" s="16">
        <v>42176</v>
      </c>
      <c r="H2497">
        <v>5334</v>
      </c>
      <c r="I2497" s="11">
        <f t="shared" si="76"/>
        <v>2015</v>
      </c>
      <c r="J2497" s="11">
        <f t="shared" si="77"/>
        <v>6</v>
      </c>
    </row>
    <row r="2498" spans="2:10" ht="15" hidden="1" x14ac:dyDescent="0.25">
      <c r="B2498">
        <v>7320</v>
      </c>
      <c r="C2498">
        <v>5054</v>
      </c>
      <c r="D2498" t="s">
        <v>35</v>
      </c>
      <c r="E2498">
        <v>101</v>
      </c>
      <c r="F2498" t="s">
        <v>56</v>
      </c>
      <c r="G2498" s="16">
        <v>42185</v>
      </c>
      <c r="H2498">
        <v>6587</v>
      </c>
      <c r="I2498" s="11">
        <f t="shared" si="76"/>
        <v>2015</v>
      </c>
      <c r="J2498" s="11">
        <f t="shared" si="77"/>
        <v>6</v>
      </c>
    </row>
    <row r="2499" spans="2:10" ht="15" hidden="1" x14ac:dyDescent="0.25">
      <c r="B2499">
        <v>7321</v>
      </c>
      <c r="C2499">
        <v>5041</v>
      </c>
      <c r="D2499" t="s">
        <v>26</v>
      </c>
      <c r="E2499">
        <v>101</v>
      </c>
      <c r="F2499" t="s">
        <v>56</v>
      </c>
      <c r="G2499" s="16">
        <v>42178</v>
      </c>
      <c r="H2499">
        <v>4313</v>
      </c>
      <c r="I2499" s="11">
        <f t="shared" si="76"/>
        <v>2015</v>
      </c>
      <c r="J2499" s="11">
        <f t="shared" si="77"/>
        <v>6</v>
      </c>
    </row>
    <row r="2500" spans="2:10" ht="15" hidden="1" x14ac:dyDescent="0.25">
      <c r="B2500">
        <v>7322</v>
      </c>
      <c r="C2500">
        <v>5040</v>
      </c>
      <c r="D2500" t="s">
        <v>34</v>
      </c>
      <c r="E2500">
        <v>101</v>
      </c>
      <c r="F2500" t="s">
        <v>56</v>
      </c>
      <c r="G2500" s="16">
        <v>42175</v>
      </c>
      <c r="H2500">
        <v>4431</v>
      </c>
      <c r="I2500" s="11">
        <f t="shared" si="76"/>
        <v>2015</v>
      </c>
      <c r="J2500" s="11">
        <f t="shared" si="77"/>
        <v>6</v>
      </c>
    </row>
    <row r="2501" spans="2:10" ht="15" hidden="1" x14ac:dyDescent="0.25">
      <c r="B2501">
        <v>7323</v>
      </c>
      <c r="C2501">
        <v>5056</v>
      </c>
      <c r="D2501" t="s">
        <v>33</v>
      </c>
      <c r="E2501">
        <v>101</v>
      </c>
      <c r="F2501" t="s">
        <v>56</v>
      </c>
      <c r="G2501" s="16">
        <v>42165</v>
      </c>
      <c r="H2501">
        <v>5374</v>
      </c>
      <c r="I2501" s="11">
        <f t="shared" si="76"/>
        <v>2015</v>
      </c>
      <c r="J2501" s="11">
        <f t="shared" si="77"/>
        <v>6</v>
      </c>
    </row>
    <row r="2502" spans="2:10" ht="15" hidden="1" x14ac:dyDescent="0.25">
      <c r="B2502">
        <v>7324</v>
      </c>
      <c r="C2502">
        <v>5021</v>
      </c>
      <c r="D2502" t="s">
        <v>29</v>
      </c>
      <c r="E2502">
        <v>101</v>
      </c>
      <c r="F2502" t="s">
        <v>56</v>
      </c>
      <c r="G2502" s="16">
        <v>42159</v>
      </c>
      <c r="H2502">
        <v>771</v>
      </c>
      <c r="I2502" s="11">
        <f t="shared" si="76"/>
        <v>2015</v>
      </c>
      <c r="J2502" s="11">
        <f t="shared" si="77"/>
        <v>6</v>
      </c>
    </row>
    <row r="2503" spans="2:10" ht="15" hidden="1" x14ac:dyDescent="0.25">
      <c r="B2503">
        <v>7325</v>
      </c>
      <c r="C2503">
        <v>5022</v>
      </c>
      <c r="D2503" t="s">
        <v>31</v>
      </c>
      <c r="E2503">
        <v>101</v>
      </c>
      <c r="F2503" t="s">
        <v>56</v>
      </c>
      <c r="G2503" s="16">
        <v>42179</v>
      </c>
      <c r="H2503">
        <v>7214</v>
      </c>
      <c r="I2503" s="11">
        <f t="shared" si="76"/>
        <v>2015</v>
      </c>
      <c r="J2503" s="11">
        <f t="shared" si="77"/>
        <v>6</v>
      </c>
    </row>
    <row r="2504" spans="2:10" ht="15" hidden="1" x14ac:dyDescent="0.25">
      <c r="B2504">
        <v>7326</v>
      </c>
      <c r="C2504">
        <v>5051</v>
      </c>
      <c r="D2504" t="s">
        <v>28</v>
      </c>
      <c r="E2504">
        <v>101</v>
      </c>
      <c r="F2504" t="s">
        <v>56</v>
      </c>
      <c r="G2504" s="16">
        <v>42167</v>
      </c>
      <c r="H2504">
        <v>1080</v>
      </c>
      <c r="I2504" s="11">
        <f t="shared" si="76"/>
        <v>2015</v>
      </c>
      <c r="J2504" s="11">
        <f t="shared" si="77"/>
        <v>6</v>
      </c>
    </row>
    <row r="2505" spans="2:10" ht="15" hidden="1" x14ac:dyDescent="0.25">
      <c r="B2505">
        <v>7327</v>
      </c>
      <c r="C2505">
        <v>5030</v>
      </c>
      <c r="D2505" t="s">
        <v>32</v>
      </c>
      <c r="E2505">
        <v>101</v>
      </c>
      <c r="F2505" t="s">
        <v>56</v>
      </c>
      <c r="G2505" s="16">
        <v>42174</v>
      </c>
      <c r="H2505">
        <v>3580</v>
      </c>
      <c r="I2505" s="11">
        <f t="shared" si="76"/>
        <v>2015</v>
      </c>
      <c r="J2505" s="11">
        <f t="shared" si="77"/>
        <v>6</v>
      </c>
    </row>
    <row r="2506" spans="2:10" ht="15" hidden="1" x14ac:dyDescent="0.25">
      <c r="B2506">
        <v>7328</v>
      </c>
      <c r="C2506">
        <v>5055</v>
      </c>
      <c r="D2506" t="s">
        <v>25</v>
      </c>
      <c r="E2506">
        <v>101</v>
      </c>
      <c r="F2506" t="s">
        <v>56</v>
      </c>
      <c r="G2506" s="16">
        <v>42173</v>
      </c>
      <c r="H2506">
        <v>2553</v>
      </c>
      <c r="I2506" s="11">
        <f t="shared" si="76"/>
        <v>2015</v>
      </c>
      <c r="J2506" s="11">
        <f t="shared" si="77"/>
        <v>6</v>
      </c>
    </row>
    <row r="2507" spans="2:10" ht="15" hidden="1" x14ac:dyDescent="0.25">
      <c r="B2507">
        <v>7329</v>
      </c>
      <c r="C2507">
        <v>5053</v>
      </c>
      <c r="D2507" t="s">
        <v>27</v>
      </c>
      <c r="E2507">
        <v>101</v>
      </c>
      <c r="F2507" t="s">
        <v>56</v>
      </c>
      <c r="G2507" s="16">
        <v>42183</v>
      </c>
      <c r="H2507">
        <v>8925</v>
      </c>
      <c r="I2507" s="11">
        <f t="shared" si="76"/>
        <v>2015</v>
      </c>
      <c r="J2507" s="11">
        <f t="shared" si="77"/>
        <v>6</v>
      </c>
    </row>
    <row r="2508" spans="2:10" ht="15" hidden="1" x14ac:dyDescent="0.25">
      <c r="B2508">
        <v>7330</v>
      </c>
      <c r="C2508">
        <v>5052</v>
      </c>
      <c r="D2508" t="s">
        <v>30</v>
      </c>
      <c r="E2508">
        <v>400</v>
      </c>
      <c r="F2508" t="s">
        <v>49</v>
      </c>
      <c r="G2508" s="16">
        <v>42162</v>
      </c>
      <c r="H2508">
        <v>2843</v>
      </c>
      <c r="I2508" s="11">
        <f t="shared" ref="I2508:I2571" si="78">YEAR(G2508)</f>
        <v>2015</v>
      </c>
      <c r="J2508" s="11">
        <f t="shared" ref="J2508:J2571" si="79">MONTH(G2508)</f>
        <v>6</v>
      </c>
    </row>
    <row r="2509" spans="2:10" ht="15" hidden="1" x14ac:dyDescent="0.25">
      <c r="B2509">
        <v>7331</v>
      </c>
      <c r="C2509">
        <v>5050</v>
      </c>
      <c r="D2509" t="s">
        <v>36</v>
      </c>
      <c r="E2509">
        <v>400</v>
      </c>
      <c r="F2509" t="s">
        <v>49</v>
      </c>
      <c r="G2509" s="16">
        <v>42166</v>
      </c>
      <c r="H2509">
        <v>2773</v>
      </c>
      <c r="I2509" s="11">
        <f t="shared" si="78"/>
        <v>2015</v>
      </c>
      <c r="J2509" s="11">
        <f t="shared" si="79"/>
        <v>6</v>
      </c>
    </row>
    <row r="2510" spans="2:10" ht="15" hidden="1" x14ac:dyDescent="0.25">
      <c r="B2510">
        <v>7332</v>
      </c>
      <c r="C2510">
        <v>5020</v>
      </c>
      <c r="D2510" t="s">
        <v>24</v>
      </c>
      <c r="E2510">
        <v>400</v>
      </c>
      <c r="F2510" t="s">
        <v>49</v>
      </c>
      <c r="G2510" s="16">
        <v>42159</v>
      </c>
      <c r="H2510">
        <v>2647</v>
      </c>
      <c r="I2510" s="11">
        <f t="shared" si="78"/>
        <v>2015</v>
      </c>
      <c r="J2510" s="11">
        <f t="shared" si="79"/>
        <v>6</v>
      </c>
    </row>
    <row r="2511" spans="2:10" ht="15" hidden="1" x14ac:dyDescent="0.25">
      <c r="B2511">
        <v>7333</v>
      </c>
      <c r="C2511">
        <v>5054</v>
      </c>
      <c r="D2511" t="s">
        <v>35</v>
      </c>
      <c r="E2511">
        <v>400</v>
      </c>
      <c r="F2511" t="s">
        <v>49</v>
      </c>
      <c r="G2511" s="16">
        <v>42183</v>
      </c>
      <c r="H2511">
        <v>5010</v>
      </c>
      <c r="I2511" s="11">
        <f t="shared" si="78"/>
        <v>2015</v>
      </c>
      <c r="J2511" s="11">
        <f t="shared" si="79"/>
        <v>6</v>
      </c>
    </row>
    <row r="2512" spans="2:10" ht="15" hidden="1" x14ac:dyDescent="0.25">
      <c r="B2512">
        <v>7334</v>
      </c>
      <c r="C2512">
        <v>5041</v>
      </c>
      <c r="D2512" t="s">
        <v>26</v>
      </c>
      <c r="E2512">
        <v>400</v>
      </c>
      <c r="F2512" t="s">
        <v>49</v>
      </c>
      <c r="G2512" s="16">
        <v>42175</v>
      </c>
      <c r="H2512">
        <v>5670</v>
      </c>
      <c r="I2512" s="11">
        <f t="shared" si="78"/>
        <v>2015</v>
      </c>
      <c r="J2512" s="11">
        <f t="shared" si="79"/>
        <v>6</v>
      </c>
    </row>
    <row r="2513" spans="2:10" ht="15" hidden="1" x14ac:dyDescent="0.25">
      <c r="B2513">
        <v>7335</v>
      </c>
      <c r="C2513">
        <v>5040</v>
      </c>
      <c r="D2513" t="s">
        <v>34</v>
      </c>
      <c r="E2513">
        <v>400</v>
      </c>
      <c r="F2513" t="s">
        <v>49</v>
      </c>
      <c r="G2513" s="16">
        <v>42184</v>
      </c>
      <c r="H2513">
        <v>1559</v>
      </c>
      <c r="I2513" s="11">
        <f t="shared" si="78"/>
        <v>2015</v>
      </c>
      <c r="J2513" s="11">
        <f t="shared" si="79"/>
        <v>6</v>
      </c>
    </row>
    <row r="2514" spans="2:10" ht="15" hidden="1" x14ac:dyDescent="0.25">
      <c r="B2514">
        <v>7336</v>
      </c>
      <c r="C2514">
        <v>5056</v>
      </c>
      <c r="D2514" t="s">
        <v>33</v>
      </c>
      <c r="E2514">
        <v>400</v>
      </c>
      <c r="F2514" t="s">
        <v>49</v>
      </c>
      <c r="G2514" s="16">
        <v>42177</v>
      </c>
      <c r="H2514">
        <v>2314</v>
      </c>
      <c r="I2514" s="11">
        <f t="shared" si="78"/>
        <v>2015</v>
      </c>
      <c r="J2514" s="11">
        <f t="shared" si="79"/>
        <v>6</v>
      </c>
    </row>
    <row r="2515" spans="2:10" ht="15" hidden="1" x14ac:dyDescent="0.25">
      <c r="B2515">
        <v>7337</v>
      </c>
      <c r="C2515">
        <v>5021</v>
      </c>
      <c r="D2515" t="s">
        <v>29</v>
      </c>
      <c r="E2515">
        <v>400</v>
      </c>
      <c r="F2515" t="s">
        <v>49</v>
      </c>
      <c r="G2515" s="16">
        <v>42157</v>
      </c>
      <c r="H2515">
        <v>5572</v>
      </c>
      <c r="I2515" s="11">
        <f t="shared" si="78"/>
        <v>2015</v>
      </c>
      <c r="J2515" s="11">
        <f t="shared" si="79"/>
        <v>6</v>
      </c>
    </row>
    <row r="2516" spans="2:10" ht="15" hidden="1" x14ac:dyDescent="0.25">
      <c r="B2516">
        <v>7338</v>
      </c>
      <c r="C2516">
        <v>5022</v>
      </c>
      <c r="D2516" t="s">
        <v>31</v>
      </c>
      <c r="E2516">
        <v>400</v>
      </c>
      <c r="F2516" t="s">
        <v>49</v>
      </c>
      <c r="G2516" s="16">
        <v>42172</v>
      </c>
      <c r="H2516">
        <v>4285</v>
      </c>
      <c r="I2516" s="11">
        <f t="shared" si="78"/>
        <v>2015</v>
      </c>
      <c r="J2516" s="11">
        <f t="shared" si="79"/>
        <v>6</v>
      </c>
    </row>
    <row r="2517" spans="2:10" ht="15" hidden="1" x14ac:dyDescent="0.25">
      <c r="B2517">
        <v>7339</v>
      </c>
      <c r="C2517">
        <v>5051</v>
      </c>
      <c r="D2517" t="s">
        <v>28</v>
      </c>
      <c r="E2517">
        <v>400</v>
      </c>
      <c r="F2517" t="s">
        <v>49</v>
      </c>
      <c r="G2517" s="16">
        <v>42156</v>
      </c>
      <c r="H2517">
        <v>1834</v>
      </c>
      <c r="I2517" s="11">
        <f t="shared" si="78"/>
        <v>2015</v>
      </c>
      <c r="J2517" s="11">
        <f t="shared" si="79"/>
        <v>6</v>
      </c>
    </row>
    <row r="2518" spans="2:10" ht="15" hidden="1" x14ac:dyDescent="0.25">
      <c r="B2518">
        <v>7340</v>
      </c>
      <c r="C2518">
        <v>5030</v>
      </c>
      <c r="D2518" t="s">
        <v>32</v>
      </c>
      <c r="E2518">
        <v>400</v>
      </c>
      <c r="F2518" t="s">
        <v>49</v>
      </c>
      <c r="G2518" s="16">
        <v>42167</v>
      </c>
      <c r="H2518">
        <v>4216</v>
      </c>
      <c r="I2518" s="11">
        <f t="shared" si="78"/>
        <v>2015</v>
      </c>
      <c r="J2518" s="11">
        <f t="shared" si="79"/>
        <v>6</v>
      </c>
    </row>
    <row r="2519" spans="2:10" ht="15" hidden="1" x14ac:dyDescent="0.25">
      <c r="B2519">
        <v>7341</v>
      </c>
      <c r="C2519">
        <v>5055</v>
      </c>
      <c r="D2519" t="s">
        <v>25</v>
      </c>
      <c r="E2519">
        <v>400</v>
      </c>
      <c r="F2519" t="s">
        <v>49</v>
      </c>
      <c r="G2519" s="16">
        <v>42165</v>
      </c>
      <c r="H2519">
        <v>3015</v>
      </c>
      <c r="I2519" s="11">
        <f t="shared" si="78"/>
        <v>2015</v>
      </c>
      <c r="J2519" s="11">
        <f t="shared" si="79"/>
        <v>6</v>
      </c>
    </row>
    <row r="2520" spans="2:10" ht="15" hidden="1" x14ac:dyDescent="0.25">
      <c r="B2520">
        <v>7342</v>
      </c>
      <c r="C2520">
        <v>5053</v>
      </c>
      <c r="D2520" t="s">
        <v>27</v>
      </c>
      <c r="E2520">
        <v>400</v>
      </c>
      <c r="F2520" t="s">
        <v>49</v>
      </c>
      <c r="G2520" s="16">
        <v>42162</v>
      </c>
      <c r="H2520">
        <v>2604</v>
      </c>
      <c r="I2520" s="11">
        <f t="shared" si="78"/>
        <v>2015</v>
      </c>
      <c r="J2520" s="11">
        <f t="shared" si="79"/>
        <v>6</v>
      </c>
    </row>
    <row r="2521" spans="2:10" ht="15" hidden="1" x14ac:dyDescent="0.25">
      <c r="B2521">
        <v>7343</v>
      </c>
      <c r="C2521">
        <v>5052</v>
      </c>
      <c r="D2521" t="s">
        <v>30</v>
      </c>
      <c r="E2521">
        <v>305</v>
      </c>
      <c r="F2521" t="s">
        <v>34</v>
      </c>
      <c r="G2521" s="16">
        <v>42169</v>
      </c>
      <c r="H2521">
        <v>477</v>
      </c>
      <c r="I2521" s="11">
        <f t="shared" si="78"/>
        <v>2015</v>
      </c>
      <c r="J2521" s="11">
        <f t="shared" si="79"/>
        <v>6</v>
      </c>
    </row>
    <row r="2522" spans="2:10" ht="15" hidden="1" x14ac:dyDescent="0.25">
      <c r="B2522">
        <v>7344</v>
      </c>
      <c r="C2522">
        <v>5050</v>
      </c>
      <c r="D2522" t="s">
        <v>36</v>
      </c>
      <c r="E2522">
        <v>305</v>
      </c>
      <c r="F2522" t="s">
        <v>34</v>
      </c>
      <c r="G2522" s="16">
        <v>42182</v>
      </c>
      <c r="H2522">
        <v>3767</v>
      </c>
      <c r="I2522" s="11">
        <f t="shared" si="78"/>
        <v>2015</v>
      </c>
      <c r="J2522" s="11">
        <f t="shared" si="79"/>
        <v>6</v>
      </c>
    </row>
    <row r="2523" spans="2:10" ht="15" hidden="1" x14ac:dyDescent="0.25">
      <c r="B2523">
        <v>7345</v>
      </c>
      <c r="C2523">
        <v>5020</v>
      </c>
      <c r="D2523" t="s">
        <v>24</v>
      </c>
      <c r="E2523">
        <v>305</v>
      </c>
      <c r="F2523" t="s">
        <v>34</v>
      </c>
      <c r="G2523" s="16">
        <v>42181</v>
      </c>
      <c r="H2523">
        <v>6907</v>
      </c>
      <c r="I2523" s="11">
        <f t="shared" si="78"/>
        <v>2015</v>
      </c>
      <c r="J2523" s="11">
        <f t="shared" si="79"/>
        <v>6</v>
      </c>
    </row>
    <row r="2524" spans="2:10" ht="15" hidden="1" x14ac:dyDescent="0.25">
      <c r="B2524">
        <v>7346</v>
      </c>
      <c r="C2524">
        <v>5054</v>
      </c>
      <c r="D2524" t="s">
        <v>35</v>
      </c>
      <c r="E2524">
        <v>305</v>
      </c>
      <c r="F2524" t="s">
        <v>34</v>
      </c>
      <c r="G2524" s="16">
        <v>42182</v>
      </c>
      <c r="H2524">
        <v>602</v>
      </c>
      <c r="I2524" s="11">
        <f t="shared" si="78"/>
        <v>2015</v>
      </c>
      <c r="J2524" s="11">
        <f t="shared" si="79"/>
        <v>6</v>
      </c>
    </row>
    <row r="2525" spans="2:10" ht="15" hidden="1" x14ac:dyDescent="0.25">
      <c r="B2525">
        <v>7347</v>
      </c>
      <c r="C2525">
        <v>5041</v>
      </c>
      <c r="D2525" t="s">
        <v>26</v>
      </c>
      <c r="E2525">
        <v>305</v>
      </c>
      <c r="F2525" t="s">
        <v>34</v>
      </c>
      <c r="G2525" s="16">
        <v>42181</v>
      </c>
      <c r="H2525">
        <v>6359</v>
      </c>
      <c r="I2525" s="11">
        <f t="shared" si="78"/>
        <v>2015</v>
      </c>
      <c r="J2525" s="11">
        <f t="shared" si="79"/>
        <v>6</v>
      </c>
    </row>
    <row r="2526" spans="2:10" ht="15" hidden="1" x14ac:dyDescent="0.25">
      <c r="B2526">
        <v>7348</v>
      </c>
      <c r="C2526">
        <v>5040</v>
      </c>
      <c r="D2526" t="s">
        <v>34</v>
      </c>
      <c r="E2526">
        <v>305</v>
      </c>
      <c r="F2526" t="s">
        <v>34</v>
      </c>
      <c r="G2526" s="16">
        <v>42165</v>
      </c>
      <c r="H2526">
        <v>154</v>
      </c>
      <c r="I2526" s="11">
        <f t="shared" si="78"/>
        <v>2015</v>
      </c>
      <c r="J2526" s="11">
        <f t="shared" si="79"/>
        <v>6</v>
      </c>
    </row>
    <row r="2527" spans="2:10" ht="15" hidden="1" x14ac:dyDescent="0.25">
      <c r="B2527">
        <v>7349</v>
      </c>
      <c r="C2527">
        <v>5056</v>
      </c>
      <c r="D2527" t="s">
        <v>33</v>
      </c>
      <c r="E2527">
        <v>305</v>
      </c>
      <c r="F2527" t="s">
        <v>34</v>
      </c>
      <c r="G2527" s="16">
        <v>42165</v>
      </c>
      <c r="H2527">
        <v>7651</v>
      </c>
      <c r="I2527" s="11">
        <f t="shared" si="78"/>
        <v>2015</v>
      </c>
      <c r="J2527" s="11">
        <f t="shared" si="79"/>
        <v>6</v>
      </c>
    </row>
    <row r="2528" spans="2:10" ht="15" hidden="1" x14ac:dyDescent="0.25">
      <c r="B2528">
        <v>7350</v>
      </c>
      <c r="C2528">
        <v>5021</v>
      </c>
      <c r="D2528" t="s">
        <v>29</v>
      </c>
      <c r="E2528">
        <v>305</v>
      </c>
      <c r="F2528" t="s">
        <v>34</v>
      </c>
      <c r="G2528" s="16">
        <v>42172</v>
      </c>
      <c r="H2528">
        <v>5190</v>
      </c>
      <c r="I2528" s="11">
        <f t="shared" si="78"/>
        <v>2015</v>
      </c>
      <c r="J2528" s="11">
        <f t="shared" si="79"/>
        <v>6</v>
      </c>
    </row>
    <row r="2529" spans="2:10" ht="15" hidden="1" x14ac:dyDescent="0.25">
      <c r="B2529">
        <v>7351</v>
      </c>
      <c r="C2529">
        <v>5022</v>
      </c>
      <c r="D2529" t="s">
        <v>31</v>
      </c>
      <c r="E2529">
        <v>305</v>
      </c>
      <c r="F2529" t="s">
        <v>34</v>
      </c>
      <c r="G2529" s="16">
        <v>42185</v>
      </c>
      <c r="H2529">
        <v>8777</v>
      </c>
      <c r="I2529" s="11">
        <f t="shared" si="78"/>
        <v>2015</v>
      </c>
      <c r="J2529" s="11">
        <f t="shared" si="79"/>
        <v>6</v>
      </c>
    </row>
    <row r="2530" spans="2:10" ht="15" hidden="1" x14ac:dyDescent="0.25">
      <c r="B2530">
        <v>7352</v>
      </c>
      <c r="C2530">
        <v>5051</v>
      </c>
      <c r="D2530" t="s">
        <v>28</v>
      </c>
      <c r="E2530">
        <v>305</v>
      </c>
      <c r="F2530" t="s">
        <v>34</v>
      </c>
      <c r="G2530" s="16">
        <v>42172</v>
      </c>
      <c r="H2530">
        <v>1624</v>
      </c>
      <c r="I2530" s="11">
        <f t="shared" si="78"/>
        <v>2015</v>
      </c>
      <c r="J2530" s="11">
        <f t="shared" si="79"/>
        <v>6</v>
      </c>
    </row>
    <row r="2531" spans="2:10" ht="15" hidden="1" x14ac:dyDescent="0.25">
      <c r="B2531">
        <v>7353</v>
      </c>
      <c r="C2531">
        <v>5030</v>
      </c>
      <c r="D2531" t="s">
        <v>32</v>
      </c>
      <c r="E2531">
        <v>305</v>
      </c>
      <c r="F2531" t="s">
        <v>34</v>
      </c>
      <c r="G2531" s="16">
        <v>42165</v>
      </c>
      <c r="H2531">
        <v>5086</v>
      </c>
      <c r="I2531" s="11">
        <f t="shared" si="78"/>
        <v>2015</v>
      </c>
      <c r="J2531" s="11">
        <f t="shared" si="79"/>
        <v>6</v>
      </c>
    </row>
    <row r="2532" spans="2:10" ht="15" hidden="1" x14ac:dyDescent="0.25">
      <c r="B2532">
        <v>7354</v>
      </c>
      <c r="C2532">
        <v>5055</v>
      </c>
      <c r="D2532" t="s">
        <v>25</v>
      </c>
      <c r="E2532">
        <v>305</v>
      </c>
      <c r="F2532" t="s">
        <v>34</v>
      </c>
      <c r="G2532" s="16">
        <v>42181</v>
      </c>
      <c r="H2532">
        <v>3030</v>
      </c>
      <c r="I2532" s="11">
        <f t="shared" si="78"/>
        <v>2015</v>
      </c>
      <c r="J2532" s="11">
        <f t="shared" si="79"/>
        <v>6</v>
      </c>
    </row>
    <row r="2533" spans="2:10" ht="15" hidden="1" x14ac:dyDescent="0.25">
      <c r="B2533">
        <v>7355</v>
      </c>
      <c r="C2533">
        <v>5053</v>
      </c>
      <c r="D2533" t="s">
        <v>27</v>
      </c>
      <c r="E2533">
        <v>305</v>
      </c>
      <c r="F2533" t="s">
        <v>34</v>
      </c>
      <c r="G2533" s="16">
        <v>42167</v>
      </c>
      <c r="H2533">
        <v>5779</v>
      </c>
      <c r="I2533" s="11">
        <f t="shared" si="78"/>
        <v>2015</v>
      </c>
      <c r="J2533" s="11">
        <f t="shared" si="79"/>
        <v>6</v>
      </c>
    </row>
    <row r="2534" spans="2:10" ht="15" hidden="1" x14ac:dyDescent="0.25">
      <c r="B2534">
        <v>7356</v>
      </c>
      <c r="C2534">
        <v>5052</v>
      </c>
      <c r="D2534" t="s">
        <v>30</v>
      </c>
      <c r="E2534">
        <v>102</v>
      </c>
      <c r="F2534" t="s">
        <v>55</v>
      </c>
      <c r="G2534" s="16">
        <v>42175</v>
      </c>
      <c r="H2534">
        <v>7654</v>
      </c>
      <c r="I2534" s="11">
        <f t="shared" si="78"/>
        <v>2015</v>
      </c>
      <c r="J2534" s="11">
        <f t="shared" si="79"/>
        <v>6</v>
      </c>
    </row>
    <row r="2535" spans="2:10" ht="15" hidden="1" x14ac:dyDescent="0.25">
      <c r="B2535">
        <v>7357</v>
      </c>
      <c r="C2535">
        <v>5050</v>
      </c>
      <c r="D2535" t="s">
        <v>36</v>
      </c>
      <c r="E2535">
        <v>102</v>
      </c>
      <c r="F2535" t="s">
        <v>55</v>
      </c>
      <c r="G2535" s="16">
        <v>42171</v>
      </c>
      <c r="H2535">
        <v>2419</v>
      </c>
      <c r="I2535" s="11">
        <f t="shared" si="78"/>
        <v>2015</v>
      </c>
      <c r="J2535" s="11">
        <f t="shared" si="79"/>
        <v>6</v>
      </c>
    </row>
    <row r="2536" spans="2:10" ht="15" hidden="1" x14ac:dyDescent="0.25">
      <c r="B2536">
        <v>7358</v>
      </c>
      <c r="C2536">
        <v>5020</v>
      </c>
      <c r="D2536" t="s">
        <v>24</v>
      </c>
      <c r="E2536">
        <v>102</v>
      </c>
      <c r="F2536" t="s">
        <v>55</v>
      </c>
      <c r="G2536" s="16">
        <v>42165</v>
      </c>
      <c r="H2536">
        <v>8229</v>
      </c>
      <c r="I2536" s="11">
        <f t="shared" si="78"/>
        <v>2015</v>
      </c>
      <c r="J2536" s="11">
        <f t="shared" si="79"/>
        <v>6</v>
      </c>
    </row>
    <row r="2537" spans="2:10" ht="15" hidden="1" x14ac:dyDescent="0.25">
      <c r="B2537">
        <v>7359</v>
      </c>
      <c r="C2537">
        <v>5054</v>
      </c>
      <c r="D2537" t="s">
        <v>35</v>
      </c>
      <c r="E2537">
        <v>102</v>
      </c>
      <c r="F2537" t="s">
        <v>55</v>
      </c>
      <c r="G2537" s="16">
        <v>42181</v>
      </c>
      <c r="H2537">
        <v>6453</v>
      </c>
      <c r="I2537" s="11">
        <f t="shared" si="78"/>
        <v>2015</v>
      </c>
      <c r="J2537" s="11">
        <f t="shared" si="79"/>
        <v>6</v>
      </c>
    </row>
    <row r="2538" spans="2:10" ht="15" hidden="1" x14ac:dyDescent="0.25">
      <c r="B2538">
        <v>7360</v>
      </c>
      <c r="C2538">
        <v>5041</v>
      </c>
      <c r="D2538" t="s">
        <v>26</v>
      </c>
      <c r="E2538">
        <v>102</v>
      </c>
      <c r="F2538" t="s">
        <v>55</v>
      </c>
      <c r="G2538" s="16">
        <v>42181</v>
      </c>
      <c r="H2538">
        <v>5131</v>
      </c>
      <c r="I2538" s="11">
        <f t="shared" si="78"/>
        <v>2015</v>
      </c>
      <c r="J2538" s="11">
        <f t="shared" si="79"/>
        <v>6</v>
      </c>
    </row>
    <row r="2539" spans="2:10" ht="15" hidden="1" x14ac:dyDescent="0.25">
      <c r="B2539">
        <v>7361</v>
      </c>
      <c r="C2539">
        <v>5040</v>
      </c>
      <c r="D2539" t="s">
        <v>34</v>
      </c>
      <c r="E2539">
        <v>102</v>
      </c>
      <c r="F2539" t="s">
        <v>55</v>
      </c>
      <c r="G2539" s="16">
        <v>42184</v>
      </c>
      <c r="H2539">
        <v>3432</v>
      </c>
      <c r="I2539" s="11">
        <f t="shared" si="78"/>
        <v>2015</v>
      </c>
      <c r="J2539" s="11">
        <f t="shared" si="79"/>
        <v>6</v>
      </c>
    </row>
    <row r="2540" spans="2:10" ht="15" hidden="1" x14ac:dyDescent="0.25">
      <c r="B2540">
        <v>7362</v>
      </c>
      <c r="C2540">
        <v>5056</v>
      </c>
      <c r="D2540" t="s">
        <v>33</v>
      </c>
      <c r="E2540">
        <v>102</v>
      </c>
      <c r="F2540" t="s">
        <v>55</v>
      </c>
      <c r="G2540" s="16">
        <v>42159</v>
      </c>
      <c r="H2540">
        <v>5871</v>
      </c>
      <c r="I2540" s="11">
        <f t="shared" si="78"/>
        <v>2015</v>
      </c>
      <c r="J2540" s="11">
        <f t="shared" si="79"/>
        <v>6</v>
      </c>
    </row>
    <row r="2541" spans="2:10" ht="15" hidden="1" x14ac:dyDescent="0.25">
      <c r="B2541">
        <v>7363</v>
      </c>
      <c r="C2541">
        <v>5021</v>
      </c>
      <c r="D2541" t="s">
        <v>29</v>
      </c>
      <c r="E2541">
        <v>102</v>
      </c>
      <c r="F2541" t="s">
        <v>55</v>
      </c>
      <c r="G2541" s="16">
        <v>42171</v>
      </c>
      <c r="H2541">
        <v>5145</v>
      </c>
      <c r="I2541" s="11">
        <f t="shared" si="78"/>
        <v>2015</v>
      </c>
      <c r="J2541" s="11">
        <f t="shared" si="79"/>
        <v>6</v>
      </c>
    </row>
    <row r="2542" spans="2:10" ht="15" hidden="1" x14ac:dyDescent="0.25">
      <c r="B2542">
        <v>7364</v>
      </c>
      <c r="C2542">
        <v>5022</v>
      </c>
      <c r="D2542" t="s">
        <v>31</v>
      </c>
      <c r="E2542">
        <v>102</v>
      </c>
      <c r="F2542" t="s">
        <v>55</v>
      </c>
      <c r="G2542" s="16">
        <v>42175</v>
      </c>
      <c r="H2542">
        <v>7629</v>
      </c>
      <c r="I2542" s="11">
        <f t="shared" si="78"/>
        <v>2015</v>
      </c>
      <c r="J2542" s="11">
        <f t="shared" si="79"/>
        <v>6</v>
      </c>
    </row>
    <row r="2543" spans="2:10" ht="15" hidden="1" x14ac:dyDescent="0.25">
      <c r="B2543">
        <v>7365</v>
      </c>
      <c r="C2543">
        <v>5051</v>
      </c>
      <c r="D2543" t="s">
        <v>28</v>
      </c>
      <c r="E2543">
        <v>102</v>
      </c>
      <c r="F2543" t="s">
        <v>55</v>
      </c>
      <c r="G2543" s="16">
        <v>42164</v>
      </c>
      <c r="H2543">
        <v>7630</v>
      </c>
      <c r="I2543" s="11">
        <f t="shared" si="78"/>
        <v>2015</v>
      </c>
      <c r="J2543" s="11">
        <f t="shared" si="79"/>
        <v>6</v>
      </c>
    </row>
    <row r="2544" spans="2:10" ht="15" hidden="1" x14ac:dyDescent="0.25">
      <c r="B2544">
        <v>7366</v>
      </c>
      <c r="C2544">
        <v>5030</v>
      </c>
      <c r="D2544" t="s">
        <v>32</v>
      </c>
      <c r="E2544">
        <v>102</v>
      </c>
      <c r="F2544" t="s">
        <v>55</v>
      </c>
      <c r="G2544" s="16">
        <v>42168</v>
      </c>
      <c r="H2544">
        <v>7932</v>
      </c>
      <c r="I2544" s="11">
        <f t="shared" si="78"/>
        <v>2015</v>
      </c>
      <c r="J2544" s="11">
        <f t="shared" si="79"/>
        <v>6</v>
      </c>
    </row>
    <row r="2545" spans="2:10" ht="15" hidden="1" x14ac:dyDescent="0.25">
      <c r="B2545">
        <v>7367</v>
      </c>
      <c r="C2545">
        <v>5055</v>
      </c>
      <c r="D2545" t="s">
        <v>25</v>
      </c>
      <c r="E2545">
        <v>102</v>
      </c>
      <c r="F2545" t="s">
        <v>55</v>
      </c>
      <c r="G2545" s="16">
        <v>42172</v>
      </c>
      <c r="H2545">
        <v>458</v>
      </c>
      <c r="I2545" s="11">
        <f t="shared" si="78"/>
        <v>2015</v>
      </c>
      <c r="J2545" s="11">
        <f t="shared" si="79"/>
        <v>6</v>
      </c>
    </row>
    <row r="2546" spans="2:10" ht="15" hidden="1" x14ac:dyDescent="0.25">
      <c r="B2546">
        <v>7368</v>
      </c>
      <c r="C2546">
        <v>5053</v>
      </c>
      <c r="D2546" t="s">
        <v>27</v>
      </c>
      <c r="E2546">
        <v>102</v>
      </c>
      <c r="F2546" t="s">
        <v>55</v>
      </c>
      <c r="G2546" s="16">
        <v>42180</v>
      </c>
      <c r="H2546">
        <v>3413</v>
      </c>
      <c r="I2546" s="11">
        <f t="shared" si="78"/>
        <v>2015</v>
      </c>
      <c r="J2546" s="11">
        <f t="shared" si="79"/>
        <v>6</v>
      </c>
    </row>
    <row r="2547" spans="2:10" ht="15" hidden="1" x14ac:dyDescent="0.25">
      <c r="B2547">
        <v>7369</v>
      </c>
      <c r="C2547">
        <v>5052</v>
      </c>
      <c r="D2547" t="s">
        <v>30</v>
      </c>
      <c r="E2547">
        <v>206</v>
      </c>
      <c r="F2547" t="s">
        <v>54</v>
      </c>
      <c r="G2547" s="16">
        <v>42174</v>
      </c>
      <c r="H2547">
        <v>3998</v>
      </c>
      <c r="I2547" s="11">
        <f t="shared" si="78"/>
        <v>2015</v>
      </c>
      <c r="J2547" s="11">
        <f t="shared" si="79"/>
        <v>6</v>
      </c>
    </row>
    <row r="2548" spans="2:10" ht="15" hidden="1" x14ac:dyDescent="0.25">
      <c r="B2548">
        <v>7370</v>
      </c>
      <c r="C2548">
        <v>5050</v>
      </c>
      <c r="D2548" t="s">
        <v>36</v>
      </c>
      <c r="E2548">
        <v>206</v>
      </c>
      <c r="F2548" t="s">
        <v>54</v>
      </c>
      <c r="G2548" s="16">
        <v>42162</v>
      </c>
      <c r="H2548">
        <v>4105</v>
      </c>
      <c r="I2548" s="11">
        <f t="shared" si="78"/>
        <v>2015</v>
      </c>
      <c r="J2548" s="11">
        <f t="shared" si="79"/>
        <v>6</v>
      </c>
    </row>
    <row r="2549" spans="2:10" ht="15" hidden="1" x14ac:dyDescent="0.25">
      <c r="B2549">
        <v>7371</v>
      </c>
      <c r="C2549">
        <v>5020</v>
      </c>
      <c r="D2549" t="s">
        <v>24</v>
      </c>
      <c r="E2549">
        <v>206</v>
      </c>
      <c r="F2549" t="s">
        <v>54</v>
      </c>
      <c r="G2549" s="16">
        <v>42157</v>
      </c>
      <c r="H2549">
        <v>7386</v>
      </c>
      <c r="I2549" s="11">
        <f t="shared" si="78"/>
        <v>2015</v>
      </c>
      <c r="J2549" s="11">
        <f t="shared" si="79"/>
        <v>6</v>
      </c>
    </row>
    <row r="2550" spans="2:10" ht="15" hidden="1" x14ac:dyDescent="0.25">
      <c r="B2550">
        <v>7372</v>
      </c>
      <c r="C2550">
        <v>5054</v>
      </c>
      <c r="D2550" t="s">
        <v>35</v>
      </c>
      <c r="E2550">
        <v>206</v>
      </c>
      <c r="F2550" t="s">
        <v>54</v>
      </c>
      <c r="G2550" s="16">
        <v>42160</v>
      </c>
      <c r="H2550">
        <v>2914</v>
      </c>
      <c r="I2550" s="11">
        <f t="shared" si="78"/>
        <v>2015</v>
      </c>
      <c r="J2550" s="11">
        <f t="shared" si="79"/>
        <v>6</v>
      </c>
    </row>
    <row r="2551" spans="2:10" ht="15" hidden="1" x14ac:dyDescent="0.25">
      <c r="B2551">
        <v>7373</v>
      </c>
      <c r="C2551">
        <v>5041</v>
      </c>
      <c r="D2551" t="s">
        <v>26</v>
      </c>
      <c r="E2551">
        <v>206</v>
      </c>
      <c r="F2551" t="s">
        <v>54</v>
      </c>
      <c r="G2551" s="16">
        <v>42157</v>
      </c>
      <c r="H2551">
        <v>2125</v>
      </c>
      <c r="I2551" s="11">
        <f t="shared" si="78"/>
        <v>2015</v>
      </c>
      <c r="J2551" s="11">
        <f t="shared" si="79"/>
        <v>6</v>
      </c>
    </row>
    <row r="2552" spans="2:10" ht="15" hidden="1" x14ac:dyDescent="0.25">
      <c r="B2552">
        <v>7374</v>
      </c>
      <c r="C2552">
        <v>5040</v>
      </c>
      <c r="D2552" t="s">
        <v>34</v>
      </c>
      <c r="E2552">
        <v>206</v>
      </c>
      <c r="F2552" t="s">
        <v>54</v>
      </c>
      <c r="G2552" s="16">
        <v>42177</v>
      </c>
      <c r="H2552">
        <v>7171</v>
      </c>
      <c r="I2552" s="11">
        <f t="shared" si="78"/>
        <v>2015</v>
      </c>
      <c r="J2552" s="11">
        <f t="shared" si="79"/>
        <v>6</v>
      </c>
    </row>
    <row r="2553" spans="2:10" ht="15" hidden="1" x14ac:dyDescent="0.25">
      <c r="B2553">
        <v>7375</v>
      </c>
      <c r="C2553">
        <v>5056</v>
      </c>
      <c r="D2553" t="s">
        <v>33</v>
      </c>
      <c r="E2553">
        <v>206</v>
      </c>
      <c r="F2553" t="s">
        <v>54</v>
      </c>
      <c r="G2553" s="16">
        <v>42161</v>
      </c>
      <c r="H2553">
        <v>5818</v>
      </c>
      <c r="I2553" s="11">
        <f t="shared" si="78"/>
        <v>2015</v>
      </c>
      <c r="J2553" s="11">
        <f t="shared" si="79"/>
        <v>6</v>
      </c>
    </row>
    <row r="2554" spans="2:10" ht="15" hidden="1" x14ac:dyDescent="0.25">
      <c r="B2554">
        <v>7376</v>
      </c>
      <c r="C2554">
        <v>5021</v>
      </c>
      <c r="D2554" t="s">
        <v>29</v>
      </c>
      <c r="E2554">
        <v>206</v>
      </c>
      <c r="F2554" t="s">
        <v>54</v>
      </c>
      <c r="G2554" s="16">
        <v>42179</v>
      </c>
      <c r="H2554">
        <v>3938</v>
      </c>
      <c r="I2554" s="11">
        <f t="shared" si="78"/>
        <v>2015</v>
      </c>
      <c r="J2554" s="11">
        <f t="shared" si="79"/>
        <v>6</v>
      </c>
    </row>
    <row r="2555" spans="2:10" ht="15" hidden="1" x14ac:dyDescent="0.25">
      <c r="B2555">
        <v>7377</v>
      </c>
      <c r="C2555">
        <v>5022</v>
      </c>
      <c r="D2555" t="s">
        <v>31</v>
      </c>
      <c r="E2555">
        <v>206</v>
      </c>
      <c r="F2555" t="s">
        <v>54</v>
      </c>
      <c r="G2555" s="16">
        <v>42160</v>
      </c>
      <c r="H2555">
        <v>3904</v>
      </c>
      <c r="I2555" s="11">
        <f t="shared" si="78"/>
        <v>2015</v>
      </c>
      <c r="J2555" s="11">
        <f t="shared" si="79"/>
        <v>6</v>
      </c>
    </row>
    <row r="2556" spans="2:10" ht="15" hidden="1" x14ac:dyDescent="0.25">
      <c r="B2556">
        <v>7378</v>
      </c>
      <c r="C2556">
        <v>5051</v>
      </c>
      <c r="D2556" t="s">
        <v>28</v>
      </c>
      <c r="E2556">
        <v>206</v>
      </c>
      <c r="F2556" t="s">
        <v>54</v>
      </c>
      <c r="G2556" s="16">
        <v>42185</v>
      </c>
      <c r="H2556">
        <v>6254</v>
      </c>
      <c r="I2556" s="11">
        <f t="shared" si="78"/>
        <v>2015</v>
      </c>
      <c r="J2556" s="11">
        <f t="shared" si="79"/>
        <v>6</v>
      </c>
    </row>
    <row r="2557" spans="2:10" ht="15" hidden="1" x14ac:dyDescent="0.25">
      <c r="B2557">
        <v>7379</v>
      </c>
      <c r="C2557">
        <v>5030</v>
      </c>
      <c r="D2557" t="s">
        <v>32</v>
      </c>
      <c r="E2557">
        <v>206</v>
      </c>
      <c r="F2557" t="s">
        <v>54</v>
      </c>
      <c r="G2557" s="16">
        <v>42171</v>
      </c>
      <c r="H2557">
        <v>1386</v>
      </c>
      <c r="I2557" s="11">
        <f t="shared" si="78"/>
        <v>2015</v>
      </c>
      <c r="J2557" s="11">
        <f t="shared" si="79"/>
        <v>6</v>
      </c>
    </row>
    <row r="2558" spans="2:10" ht="15" hidden="1" x14ac:dyDescent="0.25">
      <c r="B2558">
        <v>7380</v>
      </c>
      <c r="C2558">
        <v>5055</v>
      </c>
      <c r="D2558" t="s">
        <v>25</v>
      </c>
      <c r="E2558">
        <v>206</v>
      </c>
      <c r="F2558" t="s">
        <v>54</v>
      </c>
      <c r="G2558" s="16">
        <v>42168</v>
      </c>
      <c r="H2558">
        <v>7844</v>
      </c>
      <c r="I2558" s="11">
        <f t="shared" si="78"/>
        <v>2015</v>
      </c>
      <c r="J2558" s="11">
        <f t="shared" si="79"/>
        <v>6</v>
      </c>
    </row>
    <row r="2559" spans="2:10" ht="15" hidden="1" x14ac:dyDescent="0.25">
      <c r="B2559">
        <v>7381</v>
      </c>
      <c r="C2559">
        <v>5053</v>
      </c>
      <c r="D2559" t="s">
        <v>27</v>
      </c>
      <c r="E2559">
        <v>206</v>
      </c>
      <c r="F2559" t="s">
        <v>54</v>
      </c>
      <c r="G2559" s="16">
        <v>42158</v>
      </c>
      <c r="H2559">
        <v>2992</v>
      </c>
      <c r="I2559" s="11">
        <f t="shared" si="78"/>
        <v>2015</v>
      </c>
      <c r="J2559" s="11">
        <f t="shared" si="79"/>
        <v>6</v>
      </c>
    </row>
    <row r="2560" spans="2:10" ht="15" hidden="1" x14ac:dyDescent="0.25">
      <c r="B2560">
        <v>7382</v>
      </c>
      <c r="C2560">
        <v>5052</v>
      </c>
      <c r="D2560" t="s">
        <v>30</v>
      </c>
      <c r="E2560">
        <v>202</v>
      </c>
      <c r="F2560" t="s">
        <v>62</v>
      </c>
      <c r="G2560" s="16">
        <v>42191</v>
      </c>
      <c r="H2560">
        <v>1527</v>
      </c>
      <c r="I2560" s="11">
        <f t="shared" si="78"/>
        <v>2015</v>
      </c>
      <c r="J2560" s="11">
        <f t="shared" si="79"/>
        <v>7</v>
      </c>
    </row>
    <row r="2561" spans="2:10" ht="15" hidden="1" x14ac:dyDescent="0.25">
      <c r="B2561">
        <v>7383</v>
      </c>
      <c r="C2561">
        <v>5050</v>
      </c>
      <c r="D2561" t="s">
        <v>36</v>
      </c>
      <c r="E2561">
        <v>202</v>
      </c>
      <c r="F2561" t="s">
        <v>62</v>
      </c>
      <c r="G2561" s="16">
        <v>42206</v>
      </c>
      <c r="H2561">
        <v>8934</v>
      </c>
      <c r="I2561" s="11">
        <f t="shared" si="78"/>
        <v>2015</v>
      </c>
      <c r="J2561" s="11">
        <f t="shared" si="79"/>
        <v>7</v>
      </c>
    </row>
    <row r="2562" spans="2:10" ht="15" hidden="1" x14ac:dyDescent="0.25">
      <c r="B2562">
        <v>7384</v>
      </c>
      <c r="C2562">
        <v>5020</v>
      </c>
      <c r="D2562" t="s">
        <v>24</v>
      </c>
      <c r="E2562">
        <v>202</v>
      </c>
      <c r="F2562" t="s">
        <v>62</v>
      </c>
      <c r="G2562" s="16">
        <v>42214</v>
      </c>
      <c r="H2562">
        <v>558</v>
      </c>
      <c r="I2562" s="11">
        <f t="shared" si="78"/>
        <v>2015</v>
      </c>
      <c r="J2562" s="11">
        <f t="shared" si="79"/>
        <v>7</v>
      </c>
    </row>
    <row r="2563" spans="2:10" ht="15" hidden="1" x14ac:dyDescent="0.25">
      <c r="B2563">
        <v>7385</v>
      </c>
      <c r="C2563">
        <v>5054</v>
      </c>
      <c r="D2563" t="s">
        <v>35</v>
      </c>
      <c r="E2563">
        <v>202</v>
      </c>
      <c r="F2563" t="s">
        <v>62</v>
      </c>
      <c r="G2563" s="16">
        <v>42195</v>
      </c>
      <c r="H2563">
        <v>7710</v>
      </c>
      <c r="I2563" s="11">
        <f t="shared" si="78"/>
        <v>2015</v>
      </c>
      <c r="J2563" s="11">
        <f t="shared" si="79"/>
        <v>7</v>
      </c>
    </row>
    <row r="2564" spans="2:10" ht="15" hidden="1" x14ac:dyDescent="0.25">
      <c r="B2564">
        <v>7386</v>
      </c>
      <c r="C2564">
        <v>5041</v>
      </c>
      <c r="D2564" t="s">
        <v>26</v>
      </c>
      <c r="E2564">
        <v>202</v>
      </c>
      <c r="F2564" t="s">
        <v>62</v>
      </c>
      <c r="G2564" s="16">
        <v>42199</v>
      </c>
      <c r="H2564">
        <v>2425</v>
      </c>
      <c r="I2564" s="11">
        <f t="shared" si="78"/>
        <v>2015</v>
      </c>
      <c r="J2564" s="11">
        <f t="shared" si="79"/>
        <v>7</v>
      </c>
    </row>
    <row r="2565" spans="2:10" ht="15" hidden="1" x14ac:dyDescent="0.25">
      <c r="B2565">
        <v>7387</v>
      </c>
      <c r="C2565">
        <v>5040</v>
      </c>
      <c r="D2565" t="s">
        <v>34</v>
      </c>
      <c r="E2565">
        <v>202</v>
      </c>
      <c r="F2565" t="s">
        <v>62</v>
      </c>
      <c r="G2565" s="16">
        <v>42200</v>
      </c>
      <c r="H2565">
        <v>4815</v>
      </c>
      <c r="I2565" s="11">
        <f t="shared" si="78"/>
        <v>2015</v>
      </c>
      <c r="J2565" s="11">
        <f t="shared" si="79"/>
        <v>7</v>
      </c>
    </row>
    <row r="2566" spans="2:10" ht="15" hidden="1" x14ac:dyDescent="0.25">
      <c r="B2566">
        <v>7388</v>
      </c>
      <c r="C2566">
        <v>5056</v>
      </c>
      <c r="D2566" t="s">
        <v>33</v>
      </c>
      <c r="E2566">
        <v>202</v>
      </c>
      <c r="F2566" t="s">
        <v>62</v>
      </c>
      <c r="G2566" s="16">
        <v>42198</v>
      </c>
      <c r="H2566">
        <v>3081</v>
      </c>
      <c r="I2566" s="11">
        <f t="shared" si="78"/>
        <v>2015</v>
      </c>
      <c r="J2566" s="11">
        <f t="shared" si="79"/>
        <v>7</v>
      </c>
    </row>
    <row r="2567" spans="2:10" ht="15" hidden="1" x14ac:dyDescent="0.25">
      <c r="B2567">
        <v>7389</v>
      </c>
      <c r="C2567">
        <v>5021</v>
      </c>
      <c r="D2567" t="s">
        <v>29</v>
      </c>
      <c r="E2567">
        <v>202</v>
      </c>
      <c r="F2567" t="s">
        <v>62</v>
      </c>
      <c r="G2567" s="16">
        <v>42196</v>
      </c>
      <c r="H2567">
        <v>1455</v>
      </c>
      <c r="I2567" s="11">
        <f t="shared" si="78"/>
        <v>2015</v>
      </c>
      <c r="J2567" s="11">
        <f t="shared" si="79"/>
        <v>7</v>
      </c>
    </row>
    <row r="2568" spans="2:10" ht="15" hidden="1" x14ac:dyDescent="0.25">
      <c r="B2568">
        <v>7390</v>
      </c>
      <c r="C2568">
        <v>5022</v>
      </c>
      <c r="D2568" t="s">
        <v>31</v>
      </c>
      <c r="E2568">
        <v>202</v>
      </c>
      <c r="F2568" t="s">
        <v>62</v>
      </c>
      <c r="G2568" s="16">
        <v>42200</v>
      </c>
      <c r="H2568">
        <v>493</v>
      </c>
      <c r="I2568" s="11">
        <f t="shared" si="78"/>
        <v>2015</v>
      </c>
      <c r="J2568" s="11">
        <f t="shared" si="79"/>
        <v>7</v>
      </c>
    </row>
    <row r="2569" spans="2:10" ht="15" hidden="1" x14ac:dyDescent="0.25">
      <c r="B2569">
        <v>7391</v>
      </c>
      <c r="C2569">
        <v>5051</v>
      </c>
      <c r="D2569" t="s">
        <v>28</v>
      </c>
      <c r="E2569">
        <v>202</v>
      </c>
      <c r="F2569" t="s">
        <v>62</v>
      </c>
      <c r="G2569" s="16">
        <v>42205</v>
      </c>
      <c r="H2569">
        <v>5902</v>
      </c>
      <c r="I2569" s="11">
        <f t="shared" si="78"/>
        <v>2015</v>
      </c>
      <c r="J2569" s="11">
        <f t="shared" si="79"/>
        <v>7</v>
      </c>
    </row>
    <row r="2570" spans="2:10" ht="15" hidden="1" x14ac:dyDescent="0.25">
      <c r="B2570">
        <v>7392</v>
      </c>
      <c r="C2570">
        <v>5030</v>
      </c>
      <c r="D2570" t="s">
        <v>32</v>
      </c>
      <c r="E2570">
        <v>202</v>
      </c>
      <c r="F2570" t="s">
        <v>62</v>
      </c>
      <c r="G2570" s="16">
        <v>42192</v>
      </c>
      <c r="H2570">
        <v>6925</v>
      </c>
      <c r="I2570" s="11">
        <f t="shared" si="78"/>
        <v>2015</v>
      </c>
      <c r="J2570" s="11">
        <f t="shared" si="79"/>
        <v>7</v>
      </c>
    </row>
    <row r="2571" spans="2:10" ht="15" hidden="1" x14ac:dyDescent="0.25">
      <c r="B2571">
        <v>7393</v>
      </c>
      <c r="C2571">
        <v>5055</v>
      </c>
      <c r="D2571" t="s">
        <v>25</v>
      </c>
      <c r="E2571">
        <v>202</v>
      </c>
      <c r="F2571" t="s">
        <v>62</v>
      </c>
      <c r="G2571" s="16">
        <v>42201</v>
      </c>
      <c r="H2571">
        <v>7848</v>
      </c>
      <c r="I2571" s="11">
        <f t="shared" si="78"/>
        <v>2015</v>
      </c>
      <c r="J2571" s="11">
        <f t="shared" si="79"/>
        <v>7</v>
      </c>
    </row>
    <row r="2572" spans="2:10" ht="15" hidden="1" x14ac:dyDescent="0.25">
      <c r="B2572">
        <v>7394</v>
      </c>
      <c r="C2572">
        <v>5053</v>
      </c>
      <c r="D2572" t="s">
        <v>27</v>
      </c>
      <c r="E2572">
        <v>202</v>
      </c>
      <c r="F2572" t="s">
        <v>62</v>
      </c>
      <c r="G2572" s="16">
        <v>42208</v>
      </c>
      <c r="H2572">
        <v>8209</v>
      </c>
      <c r="I2572" s="11">
        <f t="shared" ref="I2572:I2635" si="80">YEAR(G2572)</f>
        <v>2015</v>
      </c>
      <c r="J2572" s="11">
        <f t="shared" ref="J2572:J2635" si="81">MONTH(G2572)</f>
        <v>7</v>
      </c>
    </row>
    <row r="2573" spans="2:10" ht="15" hidden="1" x14ac:dyDescent="0.25">
      <c r="B2573">
        <v>7395</v>
      </c>
      <c r="C2573">
        <v>5052</v>
      </c>
      <c r="D2573" t="s">
        <v>30</v>
      </c>
      <c r="E2573">
        <v>301</v>
      </c>
      <c r="F2573" t="s">
        <v>61</v>
      </c>
      <c r="G2573" s="16">
        <v>42214</v>
      </c>
      <c r="H2573">
        <v>2015</v>
      </c>
      <c r="I2573" s="11">
        <f t="shared" si="80"/>
        <v>2015</v>
      </c>
      <c r="J2573" s="11">
        <f t="shared" si="81"/>
        <v>7</v>
      </c>
    </row>
    <row r="2574" spans="2:10" ht="15" hidden="1" x14ac:dyDescent="0.25">
      <c r="B2574">
        <v>7396</v>
      </c>
      <c r="C2574">
        <v>5050</v>
      </c>
      <c r="D2574" t="s">
        <v>36</v>
      </c>
      <c r="E2574">
        <v>301</v>
      </c>
      <c r="F2574" t="s">
        <v>61</v>
      </c>
      <c r="G2574" s="16">
        <v>42199</v>
      </c>
      <c r="H2574">
        <v>4305</v>
      </c>
      <c r="I2574" s="11">
        <f t="shared" si="80"/>
        <v>2015</v>
      </c>
      <c r="J2574" s="11">
        <f t="shared" si="81"/>
        <v>7</v>
      </c>
    </row>
    <row r="2575" spans="2:10" ht="15" hidden="1" x14ac:dyDescent="0.25">
      <c r="B2575">
        <v>7397</v>
      </c>
      <c r="C2575">
        <v>5020</v>
      </c>
      <c r="D2575" t="s">
        <v>24</v>
      </c>
      <c r="E2575">
        <v>301</v>
      </c>
      <c r="F2575" t="s">
        <v>61</v>
      </c>
      <c r="G2575" s="16">
        <v>42200</v>
      </c>
      <c r="H2575">
        <v>1408</v>
      </c>
      <c r="I2575" s="11">
        <f t="shared" si="80"/>
        <v>2015</v>
      </c>
      <c r="J2575" s="11">
        <f t="shared" si="81"/>
        <v>7</v>
      </c>
    </row>
    <row r="2576" spans="2:10" ht="15" hidden="1" x14ac:dyDescent="0.25">
      <c r="B2576">
        <v>7398</v>
      </c>
      <c r="C2576">
        <v>5054</v>
      </c>
      <c r="D2576" t="s">
        <v>35</v>
      </c>
      <c r="E2576">
        <v>301</v>
      </c>
      <c r="F2576" t="s">
        <v>61</v>
      </c>
      <c r="G2576" s="16">
        <v>42216</v>
      </c>
      <c r="H2576">
        <v>1003</v>
      </c>
      <c r="I2576" s="11">
        <f t="shared" si="80"/>
        <v>2015</v>
      </c>
      <c r="J2576" s="11">
        <f t="shared" si="81"/>
        <v>7</v>
      </c>
    </row>
    <row r="2577" spans="2:10" ht="15" hidden="1" x14ac:dyDescent="0.25">
      <c r="B2577">
        <v>7399</v>
      </c>
      <c r="C2577">
        <v>5041</v>
      </c>
      <c r="D2577" t="s">
        <v>26</v>
      </c>
      <c r="E2577">
        <v>301</v>
      </c>
      <c r="F2577" t="s">
        <v>61</v>
      </c>
      <c r="G2577" s="16">
        <v>42188</v>
      </c>
      <c r="H2577">
        <v>595</v>
      </c>
      <c r="I2577" s="11">
        <f t="shared" si="80"/>
        <v>2015</v>
      </c>
      <c r="J2577" s="11">
        <f t="shared" si="81"/>
        <v>7</v>
      </c>
    </row>
    <row r="2578" spans="2:10" ht="15" hidden="1" x14ac:dyDescent="0.25">
      <c r="B2578">
        <v>7400</v>
      </c>
      <c r="C2578">
        <v>5040</v>
      </c>
      <c r="D2578" t="s">
        <v>34</v>
      </c>
      <c r="E2578">
        <v>301</v>
      </c>
      <c r="F2578" t="s">
        <v>61</v>
      </c>
      <c r="G2578" s="16">
        <v>42190</v>
      </c>
      <c r="H2578">
        <v>3491</v>
      </c>
      <c r="I2578" s="11">
        <f t="shared" si="80"/>
        <v>2015</v>
      </c>
      <c r="J2578" s="11">
        <f t="shared" si="81"/>
        <v>7</v>
      </c>
    </row>
    <row r="2579" spans="2:10" ht="15" hidden="1" x14ac:dyDescent="0.25">
      <c r="B2579">
        <v>7401</v>
      </c>
      <c r="C2579">
        <v>5056</v>
      </c>
      <c r="D2579" t="s">
        <v>33</v>
      </c>
      <c r="E2579">
        <v>301</v>
      </c>
      <c r="F2579" t="s">
        <v>61</v>
      </c>
      <c r="G2579" s="16">
        <v>42203</v>
      </c>
      <c r="H2579">
        <v>147</v>
      </c>
      <c r="I2579" s="11">
        <f t="shared" si="80"/>
        <v>2015</v>
      </c>
      <c r="J2579" s="11">
        <f t="shared" si="81"/>
        <v>7</v>
      </c>
    </row>
    <row r="2580" spans="2:10" ht="15" hidden="1" x14ac:dyDescent="0.25">
      <c r="B2580">
        <v>7402</v>
      </c>
      <c r="C2580">
        <v>5021</v>
      </c>
      <c r="D2580" t="s">
        <v>29</v>
      </c>
      <c r="E2580">
        <v>301</v>
      </c>
      <c r="F2580" t="s">
        <v>61</v>
      </c>
      <c r="G2580" s="16">
        <v>42216</v>
      </c>
      <c r="H2580">
        <v>621</v>
      </c>
      <c r="I2580" s="11">
        <f t="shared" si="80"/>
        <v>2015</v>
      </c>
      <c r="J2580" s="11">
        <f t="shared" si="81"/>
        <v>7</v>
      </c>
    </row>
    <row r="2581" spans="2:10" ht="15" hidden="1" x14ac:dyDescent="0.25">
      <c r="B2581">
        <v>7403</v>
      </c>
      <c r="C2581">
        <v>5022</v>
      </c>
      <c r="D2581" t="s">
        <v>31</v>
      </c>
      <c r="E2581">
        <v>301</v>
      </c>
      <c r="F2581" t="s">
        <v>61</v>
      </c>
      <c r="G2581" s="16">
        <v>42191</v>
      </c>
      <c r="H2581">
        <v>7891</v>
      </c>
      <c r="I2581" s="11">
        <f t="shared" si="80"/>
        <v>2015</v>
      </c>
      <c r="J2581" s="11">
        <f t="shared" si="81"/>
        <v>7</v>
      </c>
    </row>
    <row r="2582" spans="2:10" ht="15" hidden="1" x14ac:dyDescent="0.25">
      <c r="B2582">
        <v>7404</v>
      </c>
      <c r="C2582">
        <v>5051</v>
      </c>
      <c r="D2582" t="s">
        <v>28</v>
      </c>
      <c r="E2582">
        <v>301</v>
      </c>
      <c r="F2582" t="s">
        <v>61</v>
      </c>
      <c r="G2582" s="16">
        <v>42188</v>
      </c>
      <c r="H2582">
        <v>2490</v>
      </c>
      <c r="I2582" s="11">
        <f t="shared" si="80"/>
        <v>2015</v>
      </c>
      <c r="J2582" s="11">
        <f t="shared" si="81"/>
        <v>7</v>
      </c>
    </row>
    <row r="2583" spans="2:10" ht="15" hidden="1" x14ac:dyDescent="0.25">
      <c r="B2583">
        <v>7405</v>
      </c>
      <c r="C2583">
        <v>5030</v>
      </c>
      <c r="D2583" t="s">
        <v>32</v>
      </c>
      <c r="E2583">
        <v>301</v>
      </c>
      <c r="F2583" t="s">
        <v>61</v>
      </c>
      <c r="G2583" s="16">
        <v>42216</v>
      </c>
      <c r="H2583">
        <v>829</v>
      </c>
      <c r="I2583" s="11">
        <f t="shared" si="80"/>
        <v>2015</v>
      </c>
      <c r="J2583" s="11">
        <f t="shared" si="81"/>
        <v>7</v>
      </c>
    </row>
    <row r="2584" spans="2:10" ht="15" hidden="1" x14ac:dyDescent="0.25">
      <c r="B2584">
        <v>7406</v>
      </c>
      <c r="C2584">
        <v>5055</v>
      </c>
      <c r="D2584" t="s">
        <v>25</v>
      </c>
      <c r="E2584">
        <v>301</v>
      </c>
      <c r="F2584" t="s">
        <v>61</v>
      </c>
      <c r="G2584" s="16">
        <v>42213</v>
      </c>
      <c r="H2584">
        <v>7550</v>
      </c>
      <c r="I2584" s="11">
        <f t="shared" si="80"/>
        <v>2015</v>
      </c>
      <c r="J2584" s="11">
        <f t="shared" si="81"/>
        <v>7</v>
      </c>
    </row>
    <row r="2585" spans="2:10" ht="15" hidden="1" x14ac:dyDescent="0.25">
      <c r="B2585">
        <v>7407</v>
      </c>
      <c r="C2585">
        <v>5053</v>
      </c>
      <c r="D2585" t="s">
        <v>27</v>
      </c>
      <c r="E2585">
        <v>301</v>
      </c>
      <c r="F2585" t="s">
        <v>61</v>
      </c>
      <c r="G2585" s="16">
        <v>42191</v>
      </c>
      <c r="H2585">
        <v>1336</v>
      </c>
      <c r="I2585" s="11">
        <f t="shared" si="80"/>
        <v>2015</v>
      </c>
      <c r="J2585" s="11">
        <f t="shared" si="81"/>
        <v>7</v>
      </c>
    </row>
    <row r="2586" spans="2:10" ht="15" hidden="1" x14ac:dyDescent="0.25">
      <c r="B2586">
        <v>7408</v>
      </c>
      <c r="C2586">
        <v>5052</v>
      </c>
      <c r="D2586" t="s">
        <v>30</v>
      </c>
      <c r="E2586">
        <v>100</v>
      </c>
      <c r="F2586" t="s">
        <v>60</v>
      </c>
      <c r="G2586" s="16">
        <v>42202</v>
      </c>
      <c r="H2586">
        <v>5865</v>
      </c>
      <c r="I2586" s="11">
        <f t="shared" si="80"/>
        <v>2015</v>
      </c>
      <c r="J2586" s="11">
        <f t="shared" si="81"/>
        <v>7</v>
      </c>
    </row>
    <row r="2587" spans="2:10" ht="15" hidden="1" x14ac:dyDescent="0.25">
      <c r="B2587">
        <v>7409</v>
      </c>
      <c r="C2587">
        <v>5050</v>
      </c>
      <c r="D2587" t="s">
        <v>36</v>
      </c>
      <c r="E2587">
        <v>100</v>
      </c>
      <c r="F2587" t="s">
        <v>60</v>
      </c>
      <c r="G2587" s="16">
        <v>42204</v>
      </c>
      <c r="H2587">
        <v>384</v>
      </c>
      <c r="I2587" s="11">
        <f t="shared" si="80"/>
        <v>2015</v>
      </c>
      <c r="J2587" s="11">
        <f t="shared" si="81"/>
        <v>7</v>
      </c>
    </row>
    <row r="2588" spans="2:10" ht="15" hidden="1" x14ac:dyDescent="0.25">
      <c r="B2588">
        <v>7410</v>
      </c>
      <c r="C2588">
        <v>5020</v>
      </c>
      <c r="D2588" t="s">
        <v>24</v>
      </c>
      <c r="E2588">
        <v>100</v>
      </c>
      <c r="F2588" t="s">
        <v>60</v>
      </c>
      <c r="G2588" s="16">
        <v>42188</v>
      </c>
      <c r="H2588">
        <v>5394</v>
      </c>
      <c r="I2588" s="11">
        <f t="shared" si="80"/>
        <v>2015</v>
      </c>
      <c r="J2588" s="11">
        <f t="shared" si="81"/>
        <v>7</v>
      </c>
    </row>
    <row r="2589" spans="2:10" ht="15" hidden="1" x14ac:dyDescent="0.25">
      <c r="B2589">
        <v>7411</v>
      </c>
      <c r="C2589">
        <v>5054</v>
      </c>
      <c r="D2589" t="s">
        <v>35</v>
      </c>
      <c r="E2589">
        <v>100</v>
      </c>
      <c r="F2589" t="s">
        <v>60</v>
      </c>
      <c r="G2589" s="16">
        <v>42214</v>
      </c>
      <c r="H2589">
        <v>2981</v>
      </c>
      <c r="I2589" s="11">
        <f t="shared" si="80"/>
        <v>2015</v>
      </c>
      <c r="J2589" s="11">
        <f t="shared" si="81"/>
        <v>7</v>
      </c>
    </row>
    <row r="2590" spans="2:10" ht="15" hidden="1" x14ac:dyDescent="0.25">
      <c r="B2590">
        <v>7412</v>
      </c>
      <c r="C2590">
        <v>5041</v>
      </c>
      <c r="D2590" t="s">
        <v>26</v>
      </c>
      <c r="E2590">
        <v>100</v>
      </c>
      <c r="F2590" t="s">
        <v>60</v>
      </c>
      <c r="G2590" s="16">
        <v>42189</v>
      </c>
      <c r="H2590">
        <v>209</v>
      </c>
      <c r="I2590" s="11">
        <f t="shared" si="80"/>
        <v>2015</v>
      </c>
      <c r="J2590" s="11">
        <f t="shared" si="81"/>
        <v>7</v>
      </c>
    </row>
    <row r="2591" spans="2:10" ht="15" hidden="1" x14ac:dyDescent="0.25">
      <c r="B2591">
        <v>7413</v>
      </c>
      <c r="C2591">
        <v>5040</v>
      </c>
      <c r="D2591" t="s">
        <v>34</v>
      </c>
      <c r="E2591">
        <v>100</v>
      </c>
      <c r="F2591" t="s">
        <v>60</v>
      </c>
      <c r="G2591" s="16">
        <v>42203</v>
      </c>
      <c r="H2591">
        <v>3474</v>
      </c>
      <c r="I2591" s="11">
        <f t="shared" si="80"/>
        <v>2015</v>
      </c>
      <c r="J2591" s="11">
        <f t="shared" si="81"/>
        <v>7</v>
      </c>
    </row>
    <row r="2592" spans="2:10" ht="15" hidden="1" x14ac:dyDescent="0.25">
      <c r="B2592">
        <v>7414</v>
      </c>
      <c r="C2592">
        <v>5056</v>
      </c>
      <c r="D2592" t="s">
        <v>33</v>
      </c>
      <c r="E2592">
        <v>100</v>
      </c>
      <c r="F2592" t="s">
        <v>60</v>
      </c>
      <c r="G2592" s="16">
        <v>42195</v>
      </c>
      <c r="H2592">
        <v>5240</v>
      </c>
      <c r="I2592" s="11">
        <f t="shared" si="80"/>
        <v>2015</v>
      </c>
      <c r="J2592" s="11">
        <f t="shared" si="81"/>
        <v>7</v>
      </c>
    </row>
    <row r="2593" spans="2:10" ht="15" hidden="1" x14ac:dyDescent="0.25">
      <c r="B2593">
        <v>7415</v>
      </c>
      <c r="C2593">
        <v>5021</v>
      </c>
      <c r="D2593" t="s">
        <v>29</v>
      </c>
      <c r="E2593">
        <v>100</v>
      </c>
      <c r="F2593" t="s">
        <v>60</v>
      </c>
      <c r="G2593" s="16">
        <v>42188</v>
      </c>
      <c r="H2593">
        <v>3150</v>
      </c>
      <c r="I2593" s="11">
        <f t="shared" si="80"/>
        <v>2015</v>
      </c>
      <c r="J2593" s="11">
        <f t="shared" si="81"/>
        <v>7</v>
      </c>
    </row>
    <row r="2594" spans="2:10" ht="15" hidden="1" x14ac:dyDescent="0.25">
      <c r="B2594">
        <v>7416</v>
      </c>
      <c r="C2594">
        <v>5022</v>
      </c>
      <c r="D2594" t="s">
        <v>31</v>
      </c>
      <c r="E2594">
        <v>100</v>
      </c>
      <c r="F2594" t="s">
        <v>60</v>
      </c>
      <c r="G2594" s="16">
        <v>42215</v>
      </c>
      <c r="H2594">
        <v>8766</v>
      </c>
      <c r="I2594" s="11">
        <f t="shared" si="80"/>
        <v>2015</v>
      </c>
      <c r="J2594" s="11">
        <f t="shared" si="81"/>
        <v>7</v>
      </c>
    </row>
    <row r="2595" spans="2:10" ht="15" hidden="1" x14ac:dyDescent="0.25">
      <c r="B2595">
        <v>7417</v>
      </c>
      <c r="C2595">
        <v>5051</v>
      </c>
      <c r="D2595" t="s">
        <v>28</v>
      </c>
      <c r="E2595">
        <v>100</v>
      </c>
      <c r="F2595" t="s">
        <v>60</v>
      </c>
      <c r="G2595" s="16">
        <v>42212</v>
      </c>
      <c r="H2595">
        <v>2391</v>
      </c>
      <c r="I2595" s="11">
        <f t="shared" si="80"/>
        <v>2015</v>
      </c>
      <c r="J2595" s="11">
        <f t="shared" si="81"/>
        <v>7</v>
      </c>
    </row>
    <row r="2596" spans="2:10" ht="15" hidden="1" x14ac:dyDescent="0.25">
      <c r="B2596">
        <v>7418</v>
      </c>
      <c r="C2596">
        <v>5030</v>
      </c>
      <c r="D2596" t="s">
        <v>32</v>
      </c>
      <c r="E2596">
        <v>100</v>
      </c>
      <c r="F2596" t="s">
        <v>60</v>
      </c>
      <c r="G2596" s="16">
        <v>42215</v>
      </c>
      <c r="H2596">
        <v>2953</v>
      </c>
      <c r="I2596" s="11">
        <f t="shared" si="80"/>
        <v>2015</v>
      </c>
      <c r="J2596" s="11">
        <f t="shared" si="81"/>
        <v>7</v>
      </c>
    </row>
    <row r="2597" spans="2:10" ht="15" hidden="1" x14ac:dyDescent="0.25">
      <c r="B2597">
        <v>7419</v>
      </c>
      <c r="C2597">
        <v>5055</v>
      </c>
      <c r="D2597" t="s">
        <v>25</v>
      </c>
      <c r="E2597">
        <v>100</v>
      </c>
      <c r="F2597" t="s">
        <v>60</v>
      </c>
      <c r="G2597" s="16">
        <v>42211</v>
      </c>
      <c r="H2597">
        <v>2996</v>
      </c>
      <c r="I2597" s="11">
        <f t="shared" si="80"/>
        <v>2015</v>
      </c>
      <c r="J2597" s="11">
        <f t="shared" si="81"/>
        <v>7</v>
      </c>
    </row>
    <row r="2598" spans="2:10" ht="15" hidden="1" x14ac:dyDescent="0.25">
      <c r="B2598">
        <v>7420</v>
      </c>
      <c r="C2598">
        <v>5053</v>
      </c>
      <c r="D2598" t="s">
        <v>27</v>
      </c>
      <c r="E2598">
        <v>100</v>
      </c>
      <c r="F2598" t="s">
        <v>60</v>
      </c>
      <c r="G2598" s="16">
        <v>42197</v>
      </c>
      <c r="H2598">
        <v>8008</v>
      </c>
      <c r="I2598" s="11">
        <f t="shared" si="80"/>
        <v>2015</v>
      </c>
      <c r="J2598" s="11">
        <f t="shared" si="81"/>
        <v>7</v>
      </c>
    </row>
    <row r="2599" spans="2:10" ht="15" hidden="1" x14ac:dyDescent="0.25">
      <c r="B2599">
        <v>7421</v>
      </c>
      <c r="C2599">
        <v>5052</v>
      </c>
      <c r="D2599" t="s">
        <v>30</v>
      </c>
      <c r="E2599">
        <v>200</v>
      </c>
      <c r="F2599" t="s">
        <v>59</v>
      </c>
      <c r="G2599" s="16">
        <v>42199</v>
      </c>
      <c r="H2599">
        <v>3862</v>
      </c>
      <c r="I2599" s="11">
        <f t="shared" si="80"/>
        <v>2015</v>
      </c>
      <c r="J2599" s="11">
        <f t="shared" si="81"/>
        <v>7</v>
      </c>
    </row>
    <row r="2600" spans="2:10" ht="15" hidden="1" x14ac:dyDescent="0.25">
      <c r="B2600">
        <v>7422</v>
      </c>
      <c r="C2600">
        <v>5050</v>
      </c>
      <c r="D2600" t="s">
        <v>36</v>
      </c>
      <c r="E2600">
        <v>200</v>
      </c>
      <c r="F2600" t="s">
        <v>59</v>
      </c>
      <c r="G2600" s="16">
        <v>42196</v>
      </c>
      <c r="H2600">
        <v>5440</v>
      </c>
      <c r="I2600" s="11">
        <f t="shared" si="80"/>
        <v>2015</v>
      </c>
      <c r="J2600" s="11">
        <f t="shared" si="81"/>
        <v>7</v>
      </c>
    </row>
    <row r="2601" spans="2:10" ht="15" hidden="1" x14ac:dyDescent="0.25">
      <c r="B2601">
        <v>7423</v>
      </c>
      <c r="C2601">
        <v>5020</v>
      </c>
      <c r="D2601" t="s">
        <v>24</v>
      </c>
      <c r="E2601">
        <v>200</v>
      </c>
      <c r="F2601" t="s">
        <v>59</v>
      </c>
      <c r="G2601" s="16">
        <v>42213</v>
      </c>
      <c r="H2601">
        <v>6321</v>
      </c>
      <c r="I2601" s="11">
        <f t="shared" si="80"/>
        <v>2015</v>
      </c>
      <c r="J2601" s="11">
        <f t="shared" si="81"/>
        <v>7</v>
      </c>
    </row>
    <row r="2602" spans="2:10" ht="15" hidden="1" x14ac:dyDescent="0.25">
      <c r="B2602">
        <v>7424</v>
      </c>
      <c r="C2602">
        <v>5054</v>
      </c>
      <c r="D2602" t="s">
        <v>35</v>
      </c>
      <c r="E2602">
        <v>200</v>
      </c>
      <c r="F2602" t="s">
        <v>59</v>
      </c>
      <c r="G2602" s="16">
        <v>42211</v>
      </c>
      <c r="H2602">
        <v>342</v>
      </c>
      <c r="I2602" s="11">
        <f t="shared" si="80"/>
        <v>2015</v>
      </c>
      <c r="J2602" s="11">
        <f t="shared" si="81"/>
        <v>7</v>
      </c>
    </row>
    <row r="2603" spans="2:10" ht="15" hidden="1" x14ac:dyDescent="0.25">
      <c r="B2603">
        <v>7425</v>
      </c>
      <c r="C2603">
        <v>5041</v>
      </c>
      <c r="D2603" t="s">
        <v>26</v>
      </c>
      <c r="E2603">
        <v>200</v>
      </c>
      <c r="F2603" t="s">
        <v>59</v>
      </c>
      <c r="G2603" s="16">
        <v>42203</v>
      </c>
      <c r="H2603">
        <v>4604</v>
      </c>
      <c r="I2603" s="11">
        <f t="shared" si="80"/>
        <v>2015</v>
      </c>
      <c r="J2603" s="11">
        <f t="shared" si="81"/>
        <v>7</v>
      </c>
    </row>
    <row r="2604" spans="2:10" ht="15" hidden="1" x14ac:dyDescent="0.25">
      <c r="B2604">
        <v>7426</v>
      </c>
      <c r="C2604">
        <v>5040</v>
      </c>
      <c r="D2604" t="s">
        <v>34</v>
      </c>
      <c r="E2604">
        <v>200</v>
      </c>
      <c r="F2604" t="s">
        <v>59</v>
      </c>
      <c r="G2604" s="16">
        <v>42206</v>
      </c>
      <c r="H2604">
        <v>5745</v>
      </c>
      <c r="I2604" s="11">
        <f t="shared" si="80"/>
        <v>2015</v>
      </c>
      <c r="J2604" s="11">
        <f t="shared" si="81"/>
        <v>7</v>
      </c>
    </row>
    <row r="2605" spans="2:10" ht="15" hidden="1" x14ac:dyDescent="0.25">
      <c r="B2605">
        <v>7427</v>
      </c>
      <c r="C2605">
        <v>5056</v>
      </c>
      <c r="D2605" t="s">
        <v>33</v>
      </c>
      <c r="E2605">
        <v>200</v>
      </c>
      <c r="F2605" t="s">
        <v>59</v>
      </c>
      <c r="G2605" s="16">
        <v>42202</v>
      </c>
      <c r="H2605">
        <v>2107</v>
      </c>
      <c r="I2605" s="11">
        <f t="shared" si="80"/>
        <v>2015</v>
      </c>
      <c r="J2605" s="11">
        <f t="shared" si="81"/>
        <v>7</v>
      </c>
    </row>
    <row r="2606" spans="2:10" ht="15" hidden="1" x14ac:dyDescent="0.25">
      <c r="B2606">
        <v>7428</v>
      </c>
      <c r="C2606">
        <v>5021</v>
      </c>
      <c r="D2606" t="s">
        <v>29</v>
      </c>
      <c r="E2606">
        <v>200</v>
      </c>
      <c r="F2606" t="s">
        <v>59</v>
      </c>
      <c r="G2606" s="16">
        <v>42186</v>
      </c>
      <c r="H2606">
        <v>8266</v>
      </c>
      <c r="I2606" s="11">
        <f t="shared" si="80"/>
        <v>2015</v>
      </c>
      <c r="J2606" s="11">
        <f t="shared" si="81"/>
        <v>7</v>
      </c>
    </row>
    <row r="2607" spans="2:10" ht="15" hidden="1" x14ac:dyDescent="0.25">
      <c r="B2607">
        <v>7429</v>
      </c>
      <c r="C2607">
        <v>5022</v>
      </c>
      <c r="D2607" t="s">
        <v>31</v>
      </c>
      <c r="E2607">
        <v>200</v>
      </c>
      <c r="F2607" t="s">
        <v>59</v>
      </c>
      <c r="G2607" s="16">
        <v>42205</v>
      </c>
      <c r="H2607">
        <v>5614</v>
      </c>
      <c r="I2607" s="11">
        <f t="shared" si="80"/>
        <v>2015</v>
      </c>
      <c r="J2607" s="11">
        <f t="shared" si="81"/>
        <v>7</v>
      </c>
    </row>
    <row r="2608" spans="2:10" ht="15" hidden="1" x14ac:dyDescent="0.25">
      <c r="B2608">
        <v>7430</v>
      </c>
      <c r="C2608">
        <v>5051</v>
      </c>
      <c r="D2608" t="s">
        <v>28</v>
      </c>
      <c r="E2608">
        <v>200</v>
      </c>
      <c r="F2608" t="s">
        <v>59</v>
      </c>
      <c r="G2608" s="16">
        <v>42210</v>
      </c>
      <c r="H2608">
        <v>363</v>
      </c>
      <c r="I2608" s="11">
        <f t="shared" si="80"/>
        <v>2015</v>
      </c>
      <c r="J2608" s="11">
        <f t="shared" si="81"/>
        <v>7</v>
      </c>
    </row>
    <row r="2609" spans="2:10" ht="15" hidden="1" x14ac:dyDescent="0.25">
      <c r="B2609">
        <v>7431</v>
      </c>
      <c r="C2609">
        <v>5030</v>
      </c>
      <c r="D2609" t="s">
        <v>32</v>
      </c>
      <c r="E2609">
        <v>200</v>
      </c>
      <c r="F2609" t="s">
        <v>59</v>
      </c>
      <c r="G2609" s="16">
        <v>42207</v>
      </c>
      <c r="H2609">
        <v>7760</v>
      </c>
      <c r="I2609" s="11">
        <f t="shared" si="80"/>
        <v>2015</v>
      </c>
      <c r="J2609" s="11">
        <f t="shared" si="81"/>
        <v>7</v>
      </c>
    </row>
    <row r="2610" spans="2:10" ht="15" hidden="1" x14ac:dyDescent="0.25">
      <c r="B2610">
        <v>7432</v>
      </c>
      <c r="C2610">
        <v>5055</v>
      </c>
      <c r="D2610" t="s">
        <v>25</v>
      </c>
      <c r="E2610">
        <v>200</v>
      </c>
      <c r="F2610" t="s">
        <v>59</v>
      </c>
      <c r="G2610" s="16">
        <v>42211</v>
      </c>
      <c r="H2610">
        <v>1551</v>
      </c>
      <c r="I2610" s="11">
        <f t="shared" si="80"/>
        <v>2015</v>
      </c>
      <c r="J2610" s="11">
        <f t="shared" si="81"/>
        <v>7</v>
      </c>
    </row>
    <row r="2611" spans="2:10" ht="15" hidden="1" x14ac:dyDescent="0.25">
      <c r="B2611">
        <v>7433</v>
      </c>
      <c r="C2611">
        <v>5053</v>
      </c>
      <c r="D2611" t="s">
        <v>27</v>
      </c>
      <c r="E2611">
        <v>200</v>
      </c>
      <c r="F2611" t="s">
        <v>59</v>
      </c>
      <c r="G2611" s="16">
        <v>42186</v>
      </c>
      <c r="H2611">
        <v>688</v>
      </c>
      <c r="I2611" s="11">
        <f t="shared" si="80"/>
        <v>2015</v>
      </c>
      <c r="J2611" s="11">
        <f t="shared" si="81"/>
        <v>7</v>
      </c>
    </row>
    <row r="2612" spans="2:10" ht="15" hidden="1" x14ac:dyDescent="0.25">
      <c r="B2612">
        <v>7434</v>
      </c>
      <c r="C2612">
        <v>5052</v>
      </c>
      <c r="D2612" t="s">
        <v>30</v>
      </c>
      <c r="E2612">
        <v>410</v>
      </c>
      <c r="F2612" t="s">
        <v>58</v>
      </c>
      <c r="G2612" s="16">
        <v>42203</v>
      </c>
      <c r="H2612">
        <v>7293</v>
      </c>
      <c r="I2612" s="11">
        <f t="shared" si="80"/>
        <v>2015</v>
      </c>
      <c r="J2612" s="11">
        <f t="shared" si="81"/>
        <v>7</v>
      </c>
    </row>
    <row r="2613" spans="2:10" ht="15" hidden="1" x14ac:dyDescent="0.25">
      <c r="B2613">
        <v>7435</v>
      </c>
      <c r="C2613">
        <v>5050</v>
      </c>
      <c r="D2613" t="s">
        <v>36</v>
      </c>
      <c r="E2613">
        <v>410</v>
      </c>
      <c r="F2613" t="s">
        <v>58</v>
      </c>
      <c r="G2613" s="16">
        <v>42198</v>
      </c>
      <c r="H2613">
        <v>5960</v>
      </c>
      <c r="I2613" s="11">
        <f t="shared" si="80"/>
        <v>2015</v>
      </c>
      <c r="J2613" s="11">
        <f t="shared" si="81"/>
        <v>7</v>
      </c>
    </row>
    <row r="2614" spans="2:10" ht="15" hidden="1" x14ac:dyDescent="0.25">
      <c r="B2614">
        <v>7436</v>
      </c>
      <c r="C2614">
        <v>5020</v>
      </c>
      <c r="D2614" t="s">
        <v>24</v>
      </c>
      <c r="E2614">
        <v>410</v>
      </c>
      <c r="F2614" t="s">
        <v>58</v>
      </c>
      <c r="G2614" s="16">
        <v>42191</v>
      </c>
      <c r="H2614">
        <v>6381</v>
      </c>
      <c r="I2614" s="11">
        <f t="shared" si="80"/>
        <v>2015</v>
      </c>
      <c r="J2614" s="11">
        <f t="shared" si="81"/>
        <v>7</v>
      </c>
    </row>
    <row r="2615" spans="2:10" ht="15" hidden="1" x14ac:dyDescent="0.25">
      <c r="B2615">
        <v>7437</v>
      </c>
      <c r="C2615">
        <v>5054</v>
      </c>
      <c r="D2615" t="s">
        <v>35</v>
      </c>
      <c r="E2615">
        <v>410</v>
      </c>
      <c r="F2615" t="s">
        <v>58</v>
      </c>
      <c r="G2615" s="16">
        <v>42205</v>
      </c>
      <c r="H2615">
        <v>1548</v>
      </c>
      <c r="I2615" s="11">
        <f t="shared" si="80"/>
        <v>2015</v>
      </c>
      <c r="J2615" s="11">
        <f t="shared" si="81"/>
        <v>7</v>
      </c>
    </row>
    <row r="2616" spans="2:10" ht="15" hidden="1" x14ac:dyDescent="0.25">
      <c r="B2616">
        <v>7438</v>
      </c>
      <c r="C2616">
        <v>5041</v>
      </c>
      <c r="D2616" t="s">
        <v>26</v>
      </c>
      <c r="E2616">
        <v>410</v>
      </c>
      <c r="F2616" t="s">
        <v>58</v>
      </c>
      <c r="G2616" s="16">
        <v>42209</v>
      </c>
      <c r="H2616">
        <v>6520</v>
      </c>
      <c r="I2616" s="11">
        <f t="shared" si="80"/>
        <v>2015</v>
      </c>
      <c r="J2616" s="11">
        <f t="shared" si="81"/>
        <v>7</v>
      </c>
    </row>
    <row r="2617" spans="2:10" ht="15" hidden="1" x14ac:dyDescent="0.25">
      <c r="B2617">
        <v>7439</v>
      </c>
      <c r="C2617">
        <v>5040</v>
      </c>
      <c r="D2617" t="s">
        <v>34</v>
      </c>
      <c r="E2617">
        <v>410</v>
      </c>
      <c r="F2617" t="s">
        <v>58</v>
      </c>
      <c r="G2617" s="16">
        <v>42202</v>
      </c>
      <c r="H2617">
        <v>7634</v>
      </c>
      <c r="I2617" s="11">
        <f t="shared" si="80"/>
        <v>2015</v>
      </c>
      <c r="J2617" s="11">
        <f t="shared" si="81"/>
        <v>7</v>
      </c>
    </row>
    <row r="2618" spans="2:10" ht="15" hidden="1" x14ac:dyDescent="0.25">
      <c r="B2618">
        <v>7440</v>
      </c>
      <c r="C2618">
        <v>5056</v>
      </c>
      <c r="D2618" t="s">
        <v>33</v>
      </c>
      <c r="E2618">
        <v>410</v>
      </c>
      <c r="F2618" t="s">
        <v>58</v>
      </c>
      <c r="G2618" s="16">
        <v>42187</v>
      </c>
      <c r="H2618">
        <v>2415</v>
      </c>
      <c r="I2618" s="11">
        <f t="shared" si="80"/>
        <v>2015</v>
      </c>
      <c r="J2618" s="11">
        <f t="shared" si="81"/>
        <v>7</v>
      </c>
    </row>
    <row r="2619" spans="2:10" ht="15" hidden="1" x14ac:dyDescent="0.25">
      <c r="B2619">
        <v>7441</v>
      </c>
      <c r="C2619">
        <v>5021</v>
      </c>
      <c r="D2619" t="s">
        <v>29</v>
      </c>
      <c r="E2619">
        <v>410</v>
      </c>
      <c r="F2619" t="s">
        <v>58</v>
      </c>
      <c r="G2619" s="16">
        <v>42193</v>
      </c>
      <c r="H2619">
        <v>6194</v>
      </c>
      <c r="I2619" s="11">
        <f t="shared" si="80"/>
        <v>2015</v>
      </c>
      <c r="J2619" s="11">
        <f t="shared" si="81"/>
        <v>7</v>
      </c>
    </row>
    <row r="2620" spans="2:10" ht="15" hidden="1" x14ac:dyDescent="0.25">
      <c r="B2620">
        <v>7442</v>
      </c>
      <c r="C2620">
        <v>5022</v>
      </c>
      <c r="D2620" t="s">
        <v>31</v>
      </c>
      <c r="E2620">
        <v>410</v>
      </c>
      <c r="F2620" t="s">
        <v>58</v>
      </c>
      <c r="G2620" s="16">
        <v>42214</v>
      </c>
      <c r="H2620">
        <v>4277</v>
      </c>
      <c r="I2620" s="11">
        <f t="shared" si="80"/>
        <v>2015</v>
      </c>
      <c r="J2620" s="11">
        <f t="shared" si="81"/>
        <v>7</v>
      </c>
    </row>
    <row r="2621" spans="2:10" ht="15" hidden="1" x14ac:dyDescent="0.25">
      <c r="B2621">
        <v>7443</v>
      </c>
      <c r="C2621">
        <v>5051</v>
      </c>
      <c r="D2621" t="s">
        <v>28</v>
      </c>
      <c r="E2621">
        <v>410</v>
      </c>
      <c r="F2621" t="s">
        <v>58</v>
      </c>
      <c r="G2621" s="16">
        <v>42200</v>
      </c>
      <c r="H2621">
        <v>5389</v>
      </c>
      <c r="I2621" s="11">
        <f t="shared" si="80"/>
        <v>2015</v>
      </c>
      <c r="J2621" s="11">
        <f t="shared" si="81"/>
        <v>7</v>
      </c>
    </row>
    <row r="2622" spans="2:10" ht="15" hidden="1" x14ac:dyDescent="0.25">
      <c r="B2622">
        <v>7444</v>
      </c>
      <c r="C2622">
        <v>5030</v>
      </c>
      <c r="D2622" t="s">
        <v>32</v>
      </c>
      <c r="E2622">
        <v>410</v>
      </c>
      <c r="F2622" t="s">
        <v>58</v>
      </c>
      <c r="G2622" s="16">
        <v>42212</v>
      </c>
      <c r="H2622">
        <v>4802</v>
      </c>
      <c r="I2622" s="11">
        <f t="shared" si="80"/>
        <v>2015</v>
      </c>
      <c r="J2622" s="11">
        <f t="shared" si="81"/>
        <v>7</v>
      </c>
    </row>
    <row r="2623" spans="2:10" ht="15" hidden="1" x14ac:dyDescent="0.25">
      <c r="B2623">
        <v>7445</v>
      </c>
      <c r="C2623">
        <v>5055</v>
      </c>
      <c r="D2623" t="s">
        <v>25</v>
      </c>
      <c r="E2623">
        <v>410</v>
      </c>
      <c r="F2623" t="s">
        <v>58</v>
      </c>
      <c r="G2623" s="16">
        <v>42207</v>
      </c>
      <c r="H2623">
        <v>2239</v>
      </c>
      <c r="I2623" s="11">
        <f t="shared" si="80"/>
        <v>2015</v>
      </c>
      <c r="J2623" s="11">
        <f t="shared" si="81"/>
        <v>7</v>
      </c>
    </row>
    <row r="2624" spans="2:10" ht="15" hidden="1" x14ac:dyDescent="0.25">
      <c r="B2624">
        <v>7446</v>
      </c>
      <c r="C2624">
        <v>5053</v>
      </c>
      <c r="D2624" t="s">
        <v>27</v>
      </c>
      <c r="E2624">
        <v>410</v>
      </c>
      <c r="F2624" t="s">
        <v>58</v>
      </c>
      <c r="G2624" s="16">
        <v>42199</v>
      </c>
      <c r="H2624">
        <v>7943</v>
      </c>
      <c r="I2624" s="11">
        <f t="shared" si="80"/>
        <v>2015</v>
      </c>
      <c r="J2624" s="11">
        <f t="shared" si="81"/>
        <v>7</v>
      </c>
    </row>
    <row r="2625" spans="2:10" ht="15" hidden="1" x14ac:dyDescent="0.25">
      <c r="B2625">
        <v>7447</v>
      </c>
      <c r="C2625">
        <v>5052</v>
      </c>
      <c r="D2625" t="s">
        <v>30</v>
      </c>
      <c r="E2625">
        <v>420</v>
      </c>
      <c r="F2625" t="s">
        <v>57</v>
      </c>
      <c r="G2625" s="16">
        <v>42202</v>
      </c>
      <c r="H2625">
        <v>7691</v>
      </c>
      <c r="I2625" s="11">
        <f t="shared" si="80"/>
        <v>2015</v>
      </c>
      <c r="J2625" s="11">
        <f t="shared" si="81"/>
        <v>7</v>
      </c>
    </row>
    <row r="2626" spans="2:10" ht="15" hidden="1" x14ac:dyDescent="0.25">
      <c r="B2626">
        <v>7448</v>
      </c>
      <c r="C2626">
        <v>5050</v>
      </c>
      <c r="D2626" t="s">
        <v>36</v>
      </c>
      <c r="E2626">
        <v>420</v>
      </c>
      <c r="F2626" t="s">
        <v>57</v>
      </c>
      <c r="G2626" s="16">
        <v>42205</v>
      </c>
      <c r="H2626">
        <v>2829</v>
      </c>
      <c r="I2626" s="11">
        <f t="shared" si="80"/>
        <v>2015</v>
      </c>
      <c r="J2626" s="11">
        <f t="shared" si="81"/>
        <v>7</v>
      </c>
    </row>
    <row r="2627" spans="2:10" ht="15" hidden="1" x14ac:dyDescent="0.25">
      <c r="B2627">
        <v>7449</v>
      </c>
      <c r="C2627">
        <v>5020</v>
      </c>
      <c r="D2627" t="s">
        <v>24</v>
      </c>
      <c r="E2627">
        <v>420</v>
      </c>
      <c r="F2627" t="s">
        <v>57</v>
      </c>
      <c r="G2627" s="16">
        <v>42210</v>
      </c>
      <c r="H2627">
        <v>268</v>
      </c>
      <c r="I2627" s="11">
        <f t="shared" si="80"/>
        <v>2015</v>
      </c>
      <c r="J2627" s="11">
        <f t="shared" si="81"/>
        <v>7</v>
      </c>
    </row>
    <row r="2628" spans="2:10" ht="15" hidden="1" x14ac:dyDescent="0.25">
      <c r="B2628">
        <v>7450</v>
      </c>
      <c r="C2628">
        <v>5054</v>
      </c>
      <c r="D2628" t="s">
        <v>35</v>
      </c>
      <c r="E2628">
        <v>420</v>
      </c>
      <c r="F2628" t="s">
        <v>57</v>
      </c>
      <c r="G2628" s="16">
        <v>42197</v>
      </c>
      <c r="H2628">
        <v>7792</v>
      </c>
      <c r="I2628" s="11">
        <f t="shared" si="80"/>
        <v>2015</v>
      </c>
      <c r="J2628" s="11">
        <f t="shared" si="81"/>
        <v>7</v>
      </c>
    </row>
    <row r="2629" spans="2:10" ht="15" hidden="1" x14ac:dyDescent="0.25">
      <c r="B2629">
        <v>7451</v>
      </c>
      <c r="C2629">
        <v>5041</v>
      </c>
      <c r="D2629" t="s">
        <v>26</v>
      </c>
      <c r="E2629">
        <v>420</v>
      </c>
      <c r="F2629" t="s">
        <v>57</v>
      </c>
      <c r="G2629" s="16">
        <v>42192</v>
      </c>
      <c r="H2629">
        <v>5396</v>
      </c>
      <c r="I2629" s="11">
        <f t="shared" si="80"/>
        <v>2015</v>
      </c>
      <c r="J2629" s="11">
        <f t="shared" si="81"/>
        <v>7</v>
      </c>
    </row>
    <row r="2630" spans="2:10" ht="15" hidden="1" x14ac:dyDescent="0.25">
      <c r="B2630">
        <v>7452</v>
      </c>
      <c r="C2630">
        <v>5040</v>
      </c>
      <c r="D2630" t="s">
        <v>34</v>
      </c>
      <c r="E2630">
        <v>420</v>
      </c>
      <c r="F2630" t="s">
        <v>57</v>
      </c>
      <c r="G2630" s="16">
        <v>42199</v>
      </c>
      <c r="H2630">
        <v>2613</v>
      </c>
      <c r="I2630" s="11">
        <f t="shared" si="80"/>
        <v>2015</v>
      </c>
      <c r="J2630" s="11">
        <f t="shared" si="81"/>
        <v>7</v>
      </c>
    </row>
    <row r="2631" spans="2:10" ht="15" hidden="1" x14ac:dyDescent="0.25">
      <c r="B2631">
        <v>7453</v>
      </c>
      <c r="C2631">
        <v>5056</v>
      </c>
      <c r="D2631" t="s">
        <v>33</v>
      </c>
      <c r="E2631">
        <v>420</v>
      </c>
      <c r="F2631" t="s">
        <v>57</v>
      </c>
      <c r="G2631" s="16">
        <v>42204</v>
      </c>
      <c r="H2631">
        <v>2866</v>
      </c>
      <c r="I2631" s="11">
        <f t="shared" si="80"/>
        <v>2015</v>
      </c>
      <c r="J2631" s="11">
        <f t="shared" si="81"/>
        <v>7</v>
      </c>
    </row>
    <row r="2632" spans="2:10" ht="15" hidden="1" x14ac:dyDescent="0.25">
      <c r="B2632">
        <v>7454</v>
      </c>
      <c r="C2632">
        <v>5021</v>
      </c>
      <c r="D2632" t="s">
        <v>29</v>
      </c>
      <c r="E2632">
        <v>420</v>
      </c>
      <c r="F2632" t="s">
        <v>57</v>
      </c>
      <c r="G2632" s="16">
        <v>42215</v>
      </c>
      <c r="H2632">
        <v>2037</v>
      </c>
      <c r="I2632" s="11">
        <f t="shared" si="80"/>
        <v>2015</v>
      </c>
      <c r="J2632" s="11">
        <f t="shared" si="81"/>
        <v>7</v>
      </c>
    </row>
    <row r="2633" spans="2:10" ht="15" hidden="1" x14ac:dyDescent="0.25">
      <c r="B2633">
        <v>7455</v>
      </c>
      <c r="C2633">
        <v>5022</v>
      </c>
      <c r="D2633" t="s">
        <v>31</v>
      </c>
      <c r="E2633">
        <v>420</v>
      </c>
      <c r="F2633" t="s">
        <v>57</v>
      </c>
      <c r="G2633" s="16">
        <v>42208</v>
      </c>
      <c r="H2633">
        <v>8225</v>
      </c>
      <c r="I2633" s="11">
        <f t="shared" si="80"/>
        <v>2015</v>
      </c>
      <c r="J2633" s="11">
        <f t="shared" si="81"/>
        <v>7</v>
      </c>
    </row>
    <row r="2634" spans="2:10" ht="15" hidden="1" x14ac:dyDescent="0.25">
      <c r="B2634">
        <v>7456</v>
      </c>
      <c r="C2634">
        <v>5051</v>
      </c>
      <c r="D2634" t="s">
        <v>28</v>
      </c>
      <c r="E2634">
        <v>420</v>
      </c>
      <c r="F2634" t="s">
        <v>57</v>
      </c>
      <c r="G2634" s="16">
        <v>42211</v>
      </c>
      <c r="H2634">
        <v>6000</v>
      </c>
      <c r="I2634" s="11">
        <f t="shared" si="80"/>
        <v>2015</v>
      </c>
      <c r="J2634" s="11">
        <f t="shared" si="81"/>
        <v>7</v>
      </c>
    </row>
    <row r="2635" spans="2:10" ht="15" hidden="1" x14ac:dyDescent="0.25">
      <c r="B2635">
        <v>7457</v>
      </c>
      <c r="C2635">
        <v>5030</v>
      </c>
      <c r="D2635" t="s">
        <v>32</v>
      </c>
      <c r="E2635">
        <v>420</v>
      </c>
      <c r="F2635" t="s">
        <v>57</v>
      </c>
      <c r="G2635" s="16">
        <v>42196</v>
      </c>
      <c r="H2635">
        <v>135</v>
      </c>
      <c r="I2635" s="11">
        <f t="shared" si="80"/>
        <v>2015</v>
      </c>
      <c r="J2635" s="11">
        <f t="shared" si="81"/>
        <v>7</v>
      </c>
    </row>
    <row r="2636" spans="2:10" ht="15" hidden="1" x14ac:dyDescent="0.25">
      <c r="B2636">
        <v>7458</v>
      </c>
      <c r="C2636">
        <v>5055</v>
      </c>
      <c r="D2636" t="s">
        <v>25</v>
      </c>
      <c r="E2636">
        <v>420</v>
      </c>
      <c r="F2636" t="s">
        <v>57</v>
      </c>
      <c r="G2636" s="16">
        <v>42214</v>
      </c>
      <c r="H2636">
        <v>5131</v>
      </c>
      <c r="I2636" s="11">
        <f t="shared" ref="I2636:I2699" si="82">YEAR(G2636)</f>
        <v>2015</v>
      </c>
      <c r="J2636" s="11">
        <f t="shared" ref="J2636:J2699" si="83">MONTH(G2636)</f>
        <v>7</v>
      </c>
    </row>
    <row r="2637" spans="2:10" ht="15" hidden="1" x14ac:dyDescent="0.25">
      <c r="B2637">
        <v>7459</v>
      </c>
      <c r="C2637">
        <v>5053</v>
      </c>
      <c r="D2637" t="s">
        <v>27</v>
      </c>
      <c r="E2637">
        <v>420</v>
      </c>
      <c r="F2637" t="s">
        <v>57</v>
      </c>
      <c r="G2637" s="16">
        <v>42213</v>
      </c>
      <c r="H2637">
        <v>2552</v>
      </c>
      <c r="I2637" s="11">
        <f t="shared" si="82"/>
        <v>2015</v>
      </c>
      <c r="J2637" s="11">
        <f t="shared" si="83"/>
        <v>7</v>
      </c>
    </row>
    <row r="2638" spans="2:10" ht="15" hidden="1" x14ac:dyDescent="0.25">
      <c r="B2638">
        <v>7460</v>
      </c>
      <c r="C2638">
        <v>5052</v>
      </c>
      <c r="D2638" t="s">
        <v>30</v>
      </c>
      <c r="E2638">
        <v>101</v>
      </c>
      <c r="F2638" t="s">
        <v>56</v>
      </c>
      <c r="G2638" s="16">
        <v>42186</v>
      </c>
      <c r="H2638">
        <v>5979</v>
      </c>
      <c r="I2638" s="11">
        <f t="shared" si="82"/>
        <v>2015</v>
      </c>
      <c r="J2638" s="11">
        <f t="shared" si="83"/>
        <v>7</v>
      </c>
    </row>
    <row r="2639" spans="2:10" ht="15" hidden="1" x14ac:dyDescent="0.25">
      <c r="B2639">
        <v>7461</v>
      </c>
      <c r="C2639">
        <v>5050</v>
      </c>
      <c r="D2639" t="s">
        <v>36</v>
      </c>
      <c r="E2639">
        <v>101</v>
      </c>
      <c r="F2639" t="s">
        <v>56</v>
      </c>
      <c r="G2639" s="16">
        <v>42216</v>
      </c>
      <c r="H2639">
        <v>5788</v>
      </c>
      <c r="I2639" s="11">
        <f t="shared" si="82"/>
        <v>2015</v>
      </c>
      <c r="J2639" s="11">
        <f t="shared" si="83"/>
        <v>7</v>
      </c>
    </row>
    <row r="2640" spans="2:10" ht="15" hidden="1" x14ac:dyDescent="0.25">
      <c r="B2640">
        <v>7462</v>
      </c>
      <c r="C2640">
        <v>5020</v>
      </c>
      <c r="D2640" t="s">
        <v>24</v>
      </c>
      <c r="E2640">
        <v>101</v>
      </c>
      <c r="F2640" t="s">
        <v>56</v>
      </c>
      <c r="G2640" s="16">
        <v>42194</v>
      </c>
      <c r="H2640">
        <v>793</v>
      </c>
      <c r="I2640" s="11">
        <f t="shared" si="82"/>
        <v>2015</v>
      </c>
      <c r="J2640" s="11">
        <f t="shared" si="83"/>
        <v>7</v>
      </c>
    </row>
    <row r="2641" spans="2:10" ht="15" hidden="1" x14ac:dyDescent="0.25">
      <c r="B2641">
        <v>7463</v>
      </c>
      <c r="C2641">
        <v>5054</v>
      </c>
      <c r="D2641" t="s">
        <v>35</v>
      </c>
      <c r="E2641">
        <v>101</v>
      </c>
      <c r="F2641" t="s">
        <v>56</v>
      </c>
      <c r="G2641" s="16">
        <v>42196</v>
      </c>
      <c r="H2641">
        <v>3660</v>
      </c>
      <c r="I2641" s="11">
        <f t="shared" si="82"/>
        <v>2015</v>
      </c>
      <c r="J2641" s="11">
        <f t="shared" si="83"/>
        <v>7</v>
      </c>
    </row>
    <row r="2642" spans="2:10" ht="15" hidden="1" x14ac:dyDescent="0.25">
      <c r="B2642">
        <v>7464</v>
      </c>
      <c r="C2642">
        <v>5041</v>
      </c>
      <c r="D2642" t="s">
        <v>26</v>
      </c>
      <c r="E2642">
        <v>101</v>
      </c>
      <c r="F2642" t="s">
        <v>56</v>
      </c>
      <c r="G2642" s="16">
        <v>42206</v>
      </c>
      <c r="H2642">
        <v>2941</v>
      </c>
      <c r="I2642" s="11">
        <f t="shared" si="82"/>
        <v>2015</v>
      </c>
      <c r="J2642" s="11">
        <f t="shared" si="83"/>
        <v>7</v>
      </c>
    </row>
    <row r="2643" spans="2:10" ht="15" hidden="1" x14ac:dyDescent="0.25">
      <c r="B2643">
        <v>7465</v>
      </c>
      <c r="C2643">
        <v>5040</v>
      </c>
      <c r="D2643" t="s">
        <v>34</v>
      </c>
      <c r="E2643">
        <v>101</v>
      </c>
      <c r="F2643" t="s">
        <v>56</v>
      </c>
      <c r="G2643" s="16">
        <v>42209</v>
      </c>
      <c r="H2643">
        <v>1400</v>
      </c>
      <c r="I2643" s="11">
        <f t="shared" si="82"/>
        <v>2015</v>
      </c>
      <c r="J2643" s="11">
        <f t="shared" si="83"/>
        <v>7</v>
      </c>
    </row>
    <row r="2644" spans="2:10" ht="15" hidden="1" x14ac:dyDescent="0.25">
      <c r="B2644">
        <v>7466</v>
      </c>
      <c r="C2644">
        <v>5056</v>
      </c>
      <c r="D2644" t="s">
        <v>33</v>
      </c>
      <c r="E2644">
        <v>101</v>
      </c>
      <c r="F2644" t="s">
        <v>56</v>
      </c>
      <c r="G2644" s="16">
        <v>42207</v>
      </c>
      <c r="H2644">
        <v>1126</v>
      </c>
      <c r="I2644" s="11">
        <f t="shared" si="82"/>
        <v>2015</v>
      </c>
      <c r="J2644" s="11">
        <f t="shared" si="83"/>
        <v>7</v>
      </c>
    </row>
    <row r="2645" spans="2:10" ht="15" hidden="1" x14ac:dyDescent="0.25">
      <c r="B2645">
        <v>7467</v>
      </c>
      <c r="C2645">
        <v>5021</v>
      </c>
      <c r="D2645" t="s">
        <v>29</v>
      </c>
      <c r="E2645">
        <v>101</v>
      </c>
      <c r="F2645" t="s">
        <v>56</v>
      </c>
      <c r="G2645" s="16">
        <v>42201</v>
      </c>
      <c r="H2645">
        <v>4836</v>
      </c>
      <c r="I2645" s="11">
        <f t="shared" si="82"/>
        <v>2015</v>
      </c>
      <c r="J2645" s="11">
        <f t="shared" si="83"/>
        <v>7</v>
      </c>
    </row>
    <row r="2646" spans="2:10" ht="15" hidden="1" x14ac:dyDescent="0.25">
      <c r="B2646">
        <v>7468</v>
      </c>
      <c r="C2646">
        <v>5022</v>
      </c>
      <c r="D2646" t="s">
        <v>31</v>
      </c>
      <c r="E2646">
        <v>101</v>
      </c>
      <c r="F2646" t="s">
        <v>56</v>
      </c>
      <c r="G2646" s="16">
        <v>42215</v>
      </c>
      <c r="H2646">
        <v>6293</v>
      </c>
      <c r="I2646" s="11">
        <f t="shared" si="82"/>
        <v>2015</v>
      </c>
      <c r="J2646" s="11">
        <f t="shared" si="83"/>
        <v>7</v>
      </c>
    </row>
    <row r="2647" spans="2:10" ht="15" hidden="1" x14ac:dyDescent="0.25">
      <c r="B2647">
        <v>7469</v>
      </c>
      <c r="C2647">
        <v>5051</v>
      </c>
      <c r="D2647" t="s">
        <v>28</v>
      </c>
      <c r="E2647">
        <v>101</v>
      </c>
      <c r="F2647" t="s">
        <v>56</v>
      </c>
      <c r="G2647" s="16">
        <v>42211</v>
      </c>
      <c r="H2647">
        <v>8376</v>
      </c>
      <c r="I2647" s="11">
        <f t="shared" si="82"/>
        <v>2015</v>
      </c>
      <c r="J2647" s="11">
        <f t="shared" si="83"/>
        <v>7</v>
      </c>
    </row>
    <row r="2648" spans="2:10" ht="15" hidden="1" x14ac:dyDescent="0.25">
      <c r="B2648">
        <v>7470</v>
      </c>
      <c r="C2648">
        <v>5030</v>
      </c>
      <c r="D2648" t="s">
        <v>32</v>
      </c>
      <c r="E2648">
        <v>101</v>
      </c>
      <c r="F2648" t="s">
        <v>56</v>
      </c>
      <c r="G2648" s="16">
        <v>42193</v>
      </c>
      <c r="H2648">
        <v>1359</v>
      </c>
      <c r="I2648" s="11">
        <f t="shared" si="82"/>
        <v>2015</v>
      </c>
      <c r="J2648" s="11">
        <f t="shared" si="83"/>
        <v>7</v>
      </c>
    </row>
    <row r="2649" spans="2:10" ht="15" hidden="1" x14ac:dyDescent="0.25">
      <c r="B2649">
        <v>7471</v>
      </c>
      <c r="C2649">
        <v>5055</v>
      </c>
      <c r="D2649" t="s">
        <v>25</v>
      </c>
      <c r="E2649">
        <v>101</v>
      </c>
      <c r="F2649" t="s">
        <v>56</v>
      </c>
      <c r="G2649" s="16">
        <v>42197</v>
      </c>
      <c r="H2649">
        <v>573</v>
      </c>
      <c r="I2649" s="11">
        <f t="shared" si="82"/>
        <v>2015</v>
      </c>
      <c r="J2649" s="11">
        <f t="shared" si="83"/>
        <v>7</v>
      </c>
    </row>
    <row r="2650" spans="2:10" ht="15" hidden="1" x14ac:dyDescent="0.25">
      <c r="B2650">
        <v>7472</v>
      </c>
      <c r="C2650">
        <v>5053</v>
      </c>
      <c r="D2650" t="s">
        <v>27</v>
      </c>
      <c r="E2650">
        <v>101</v>
      </c>
      <c r="F2650" t="s">
        <v>56</v>
      </c>
      <c r="G2650" s="16">
        <v>42207</v>
      </c>
      <c r="H2650">
        <v>8428</v>
      </c>
      <c r="I2650" s="11">
        <f t="shared" si="82"/>
        <v>2015</v>
      </c>
      <c r="J2650" s="11">
        <f t="shared" si="83"/>
        <v>7</v>
      </c>
    </row>
    <row r="2651" spans="2:10" ht="15" hidden="1" x14ac:dyDescent="0.25">
      <c r="B2651">
        <v>7473</v>
      </c>
      <c r="C2651">
        <v>5052</v>
      </c>
      <c r="D2651" t="s">
        <v>30</v>
      </c>
      <c r="E2651">
        <v>400</v>
      </c>
      <c r="F2651" t="s">
        <v>49</v>
      </c>
      <c r="G2651" s="16">
        <v>42197</v>
      </c>
      <c r="H2651">
        <v>6508</v>
      </c>
      <c r="I2651" s="11">
        <f t="shared" si="82"/>
        <v>2015</v>
      </c>
      <c r="J2651" s="11">
        <f t="shared" si="83"/>
        <v>7</v>
      </c>
    </row>
    <row r="2652" spans="2:10" ht="15" hidden="1" x14ac:dyDescent="0.25">
      <c r="B2652">
        <v>7474</v>
      </c>
      <c r="C2652">
        <v>5050</v>
      </c>
      <c r="D2652" t="s">
        <v>36</v>
      </c>
      <c r="E2652">
        <v>400</v>
      </c>
      <c r="F2652" t="s">
        <v>49</v>
      </c>
      <c r="G2652" s="16">
        <v>42204</v>
      </c>
      <c r="H2652">
        <v>558</v>
      </c>
      <c r="I2652" s="11">
        <f t="shared" si="82"/>
        <v>2015</v>
      </c>
      <c r="J2652" s="11">
        <f t="shared" si="83"/>
        <v>7</v>
      </c>
    </row>
    <row r="2653" spans="2:10" ht="15" hidden="1" x14ac:dyDescent="0.25">
      <c r="B2653">
        <v>7475</v>
      </c>
      <c r="C2653">
        <v>5020</v>
      </c>
      <c r="D2653" t="s">
        <v>24</v>
      </c>
      <c r="E2653">
        <v>400</v>
      </c>
      <c r="F2653" t="s">
        <v>49</v>
      </c>
      <c r="G2653" s="16">
        <v>42208</v>
      </c>
      <c r="H2653">
        <v>8065</v>
      </c>
      <c r="I2653" s="11">
        <f t="shared" si="82"/>
        <v>2015</v>
      </c>
      <c r="J2653" s="11">
        <f t="shared" si="83"/>
        <v>7</v>
      </c>
    </row>
    <row r="2654" spans="2:10" ht="15" hidden="1" x14ac:dyDescent="0.25">
      <c r="B2654">
        <v>7476</v>
      </c>
      <c r="C2654">
        <v>5054</v>
      </c>
      <c r="D2654" t="s">
        <v>35</v>
      </c>
      <c r="E2654">
        <v>400</v>
      </c>
      <c r="F2654" t="s">
        <v>49</v>
      </c>
      <c r="G2654" s="16">
        <v>42208</v>
      </c>
      <c r="H2654">
        <v>8142</v>
      </c>
      <c r="I2654" s="11">
        <f t="shared" si="82"/>
        <v>2015</v>
      </c>
      <c r="J2654" s="11">
        <f t="shared" si="83"/>
        <v>7</v>
      </c>
    </row>
    <row r="2655" spans="2:10" ht="15" hidden="1" x14ac:dyDescent="0.25">
      <c r="B2655">
        <v>7477</v>
      </c>
      <c r="C2655">
        <v>5041</v>
      </c>
      <c r="D2655" t="s">
        <v>26</v>
      </c>
      <c r="E2655">
        <v>400</v>
      </c>
      <c r="F2655" t="s">
        <v>49</v>
      </c>
      <c r="G2655" s="16">
        <v>42192</v>
      </c>
      <c r="H2655">
        <v>1252</v>
      </c>
      <c r="I2655" s="11">
        <f t="shared" si="82"/>
        <v>2015</v>
      </c>
      <c r="J2655" s="11">
        <f t="shared" si="83"/>
        <v>7</v>
      </c>
    </row>
    <row r="2656" spans="2:10" ht="15" hidden="1" x14ac:dyDescent="0.25">
      <c r="B2656">
        <v>7478</v>
      </c>
      <c r="C2656">
        <v>5040</v>
      </c>
      <c r="D2656" t="s">
        <v>34</v>
      </c>
      <c r="E2656">
        <v>400</v>
      </c>
      <c r="F2656" t="s">
        <v>49</v>
      </c>
      <c r="G2656" s="16">
        <v>42212</v>
      </c>
      <c r="H2656">
        <v>1221</v>
      </c>
      <c r="I2656" s="11">
        <f t="shared" si="82"/>
        <v>2015</v>
      </c>
      <c r="J2656" s="11">
        <f t="shared" si="83"/>
        <v>7</v>
      </c>
    </row>
    <row r="2657" spans="2:10" ht="15" hidden="1" x14ac:dyDescent="0.25">
      <c r="B2657">
        <v>7479</v>
      </c>
      <c r="C2657">
        <v>5056</v>
      </c>
      <c r="D2657" t="s">
        <v>33</v>
      </c>
      <c r="E2657">
        <v>400</v>
      </c>
      <c r="F2657" t="s">
        <v>49</v>
      </c>
      <c r="G2657" s="16">
        <v>42196</v>
      </c>
      <c r="H2657">
        <v>5379</v>
      </c>
      <c r="I2657" s="11">
        <f t="shared" si="82"/>
        <v>2015</v>
      </c>
      <c r="J2657" s="11">
        <f t="shared" si="83"/>
        <v>7</v>
      </c>
    </row>
    <row r="2658" spans="2:10" ht="15" hidden="1" x14ac:dyDescent="0.25">
      <c r="B2658">
        <v>7480</v>
      </c>
      <c r="C2658">
        <v>5021</v>
      </c>
      <c r="D2658" t="s">
        <v>29</v>
      </c>
      <c r="E2658">
        <v>400</v>
      </c>
      <c r="F2658" t="s">
        <v>49</v>
      </c>
      <c r="G2658" s="16">
        <v>42211</v>
      </c>
      <c r="H2658">
        <v>2848</v>
      </c>
      <c r="I2658" s="11">
        <f t="shared" si="82"/>
        <v>2015</v>
      </c>
      <c r="J2658" s="11">
        <f t="shared" si="83"/>
        <v>7</v>
      </c>
    </row>
    <row r="2659" spans="2:10" ht="15" hidden="1" x14ac:dyDescent="0.25">
      <c r="B2659">
        <v>7481</v>
      </c>
      <c r="C2659">
        <v>5022</v>
      </c>
      <c r="D2659" t="s">
        <v>31</v>
      </c>
      <c r="E2659">
        <v>400</v>
      </c>
      <c r="F2659" t="s">
        <v>49</v>
      </c>
      <c r="G2659" s="16">
        <v>42197</v>
      </c>
      <c r="H2659">
        <v>4743</v>
      </c>
      <c r="I2659" s="11">
        <f t="shared" si="82"/>
        <v>2015</v>
      </c>
      <c r="J2659" s="11">
        <f t="shared" si="83"/>
        <v>7</v>
      </c>
    </row>
    <row r="2660" spans="2:10" ht="15" hidden="1" x14ac:dyDescent="0.25">
      <c r="B2660">
        <v>7482</v>
      </c>
      <c r="C2660">
        <v>5051</v>
      </c>
      <c r="D2660" t="s">
        <v>28</v>
      </c>
      <c r="E2660">
        <v>400</v>
      </c>
      <c r="F2660" t="s">
        <v>49</v>
      </c>
      <c r="G2660" s="16">
        <v>42201</v>
      </c>
      <c r="H2660">
        <v>1679</v>
      </c>
      <c r="I2660" s="11">
        <f t="shared" si="82"/>
        <v>2015</v>
      </c>
      <c r="J2660" s="11">
        <f t="shared" si="83"/>
        <v>7</v>
      </c>
    </row>
    <row r="2661" spans="2:10" ht="15" hidden="1" x14ac:dyDescent="0.25">
      <c r="B2661">
        <v>7483</v>
      </c>
      <c r="C2661">
        <v>5030</v>
      </c>
      <c r="D2661" t="s">
        <v>32</v>
      </c>
      <c r="E2661">
        <v>400</v>
      </c>
      <c r="F2661" t="s">
        <v>49</v>
      </c>
      <c r="G2661" s="16">
        <v>42209</v>
      </c>
      <c r="H2661">
        <v>1284</v>
      </c>
      <c r="I2661" s="11">
        <f t="shared" si="82"/>
        <v>2015</v>
      </c>
      <c r="J2661" s="11">
        <f t="shared" si="83"/>
        <v>7</v>
      </c>
    </row>
    <row r="2662" spans="2:10" ht="15" hidden="1" x14ac:dyDescent="0.25">
      <c r="B2662">
        <v>7484</v>
      </c>
      <c r="C2662">
        <v>5055</v>
      </c>
      <c r="D2662" t="s">
        <v>25</v>
      </c>
      <c r="E2662">
        <v>400</v>
      </c>
      <c r="F2662" t="s">
        <v>49</v>
      </c>
      <c r="G2662" s="16">
        <v>42194</v>
      </c>
      <c r="H2662">
        <v>8976</v>
      </c>
      <c r="I2662" s="11">
        <f t="shared" si="82"/>
        <v>2015</v>
      </c>
      <c r="J2662" s="11">
        <f t="shared" si="83"/>
        <v>7</v>
      </c>
    </row>
    <row r="2663" spans="2:10" ht="15" hidden="1" x14ac:dyDescent="0.25">
      <c r="B2663">
        <v>7485</v>
      </c>
      <c r="C2663">
        <v>5053</v>
      </c>
      <c r="D2663" t="s">
        <v>27</v>
      </c>
      <c r="E2663">
        <v>400</v>
      </c>
      <c r="F2663" t="s">
        <v>49</v>
      </c>
      <c r="G2663" s="16">
        <v>42194</v>
      </c>
      <c r="H2663">
        <v>7603</v>
      </c>
      <c r="I2663" s="11">
        <f t="shared" si="82"/>
        <v>2015</v>
      </c>
      <c r="J2663" s="11">
        <f t="shared" si="83"/>
        <v>7</v>
      </c>
    </row>
    <row r="2664" spans="2:10" ht="15" hidden="1" x14ac:dyDescent="0.25">
      <c r="B2664">
        <v>7486</v>
      </c>
      <c r="C2664">
        <v>5052</v>
      </c>
      <c r="D2664" t="s">
        <v>30</v>
      </c>
      <c r="E2664">
        <v>305</v>
      </c>
      <c r="F2664" t="s">
        <v>34</v>
      </c>
      <c r="G2664" s="16">
        <v>42199</v>
      </c>
      <c r="H2664">
        <v>8649</v>
      </c>
      <c r="I2664" s="11">
        <f t="shared" si="82"/>
        <v>2015</v>
      </c>
      <c r="J2664" s="11">
        <f t="shared" si="83"/>
        <v>7</v>
      </c>
    </row>
    <row r="2665" spans="2:10" ht="15" hidden="1" x14ac:dyDescent="0.25">
      <c r="B2665">
        <v>7487</v>
      </c>
      <c r="C2665">
        <v>5050</v>
      </c>
      <c r="D2665" t="s">
        <v>36</v>
      </c>
      <c r="E2665">
        <v>305</v>
      </c>
      <c r="F2665" t="s">
        <v>34</v>
      </c>
      <c r="G2665" s="16">
        <v>42208</v>
      </c>
      <c r="H2665">
        <v>6672</v>
      </c>
      <c r="I2665" s="11">
        <f t="shared" si="82"/>
        <v>2015</v>
      </c>
      <c r="J2665" s="11">
        <f t="shared" si="83"/>
        <v>7</v>
      </c>
    </row>
    <row r="2666" spans="2:10" ht="15" hidden="1" x14ac:dyDescent="0.25">
      <c r="B2666">
        <v>7488</v>
      </c>
      <c r="C2666">
        <v>5020</v>
      </c>
      <c r="D2666" t="s">
        <v>24</v>
      </c>
      <c r="E2666">
        <v>305</v>
      </c>
      <c r="F2666" t="s">
        <v>34</v>
      </c>
      <c r="G2666" s="16">
        <v>42215</v>
      </c>
      <c r="H2666">
        <v>2195</v>
      </c>
      <c r="I2666" s="11">
        <f t="shared" si="82"/>
        <v>2015</v>
      </c>
      <c r="J2666" s="11">
        <f t="shared" si="83"/>
        <v>7</v>
      </c>
    </row>
    <row r="2667" spans="2:10" ht="15" hidden="1" x14ac:dyDescent="0.25">
      <c r="B2667">
        <v>7489</v>
      </c>
      <c r="C2667">
        <v>5054</v>
      </c>
      <c r="D2667" t="s">
        <v>35</v>
      </c>
      <c r="E2667">
        <v>305</v>
      </c>
      <c r="F2667" t="s">
        <v>34</v>
      </c>
      <c r="G2667" s="16">
        <v>42213</v>
      </c>
      <c r="H2667">
        <v>992</v>
      </c>
      <c r="I2667" s="11">
        <f t="shared" si="82"/>
        <v>2015</v>
      </c>
      <c r="J2667" s="11">
        <f t="shared" si="83"/>
        <v>7</v>
      </c>
    </row>
    <row r="2668" spans="2:10" ht="15" hidden="1" x14ac:dyDescent="0.25">
      <c r="B2668">
        <v>7490</v>
      </c>
      <c r="C2668">
        <v>5041</v>
      </c>
      <c r="D2668" t="s">
        <v>26</v>
      </c>
      <c r="E2668">
        <v>305</v>
      </c>
      <c r="F2668" t="s">
        <v>34</v>
      </c>
      <c r="G2668" s="16">
        <v>42216</v>
      </c>
      <c r="H2668">
        <v>1040</v>
      </c>
      <c r="I2668" s="11">
        <f t="shared" si="82"/>
        <v>2015</v>
      </c>
      <c r="J2668" s="11">
        <f t="shared" si="83"/>
        <v>7</v>
      </c>
    </row>
    <row r="2669" spans="2:10" ht="15" hidden="1" x14ac:dyDescent="0.25">
      <c r="B2669">
        <v>7491</v>
      </c>
      <c r="C2669">
        <v>5040</v>
      </c>
      <c r="D2669" t="s">
        <v>34</v>
      </c>
      <c r="E2669">
        <v>305</v>
      </c>
      <c r="F2669" t="s">
        <v>34</v>
      </c>
      <c r="G2669" s="16">
        <v>42204</v>
      </c>
      <c r="H2669">
        <v>2214</v>
      </c>
      <c r="I2669" s="11">
        <f t="shared" si="82"/>
        <v>2015</v>
      </c>
      <c r="J2669" s="11">
        <f t="shared" si="83"/>
        <v>7</v>
      </c>
    </row>
    <row r="2670" spans="2:10" ht="15" hidden="1" x14ac:dyDescent="0.25">
      <c r="B2670">
        <v>7492</v>
      </c>
      <c r="C2670">
        <v>5056</v>
      </c>
      <c r="D2670" t="s">
        <v>33</v>
      </c>
      <c r="E2670">
        <v>305</v>
      </c>
      <c r="F2670" t="s">
        <v>34</v>
      </c>
      <c r="G2670" s="16">
        <v>42188</v>
      </c>
      <c r="H2670">
        <v>5370</v>
      </c>
      <c r="I2670" s="11">
        <f t="shared" si="82"/>
        <v>2015</v>
      </c>
      <c r="J2670" s="11">
        <f t="shared" si="83"/>
        <v>7</v>
      </c>
    </row>
    <row r="2671" spans="2:10" ht="15" hidden="1" x14ac:dyDescent="0.25">
      <c r="B2671">
        <v>7493</v>
      </c>
      <c r="C2671">
        <v>5021</v>
      </c>
      <c r="D2671" t="s">
        <v>29</v>
      </c>
      <c r="E2671">
        <v>305</v>
      </c>
      <c r="F2671" t="s">
        <v>34</v>
      </c>
      <c r="G2671" s="16">
        <v>42195</v>
      </c>
      <c r="H2671">
        <v>1170</v>
      </c>
      <c r="I2671" s="11">
        <f t="shared" si="82"/>
        <v>2015</v>
      </c>
      <c r="J2671" s="11">
        <f t="shared" si="83"/>
        <v>7</v>
      </c>
    </row>
    <row r="2672" spans="2:10" ht="15" hidden="1" x14ac:dyDescent="0.25">
      <c r="B2672">
        <v>7494</v>
      </c>
      <c r="C2672">
        <v>5022</v>
      </c>
      <c r="D2672" t="s">
        <v>31</v>
      </c>
      <c r="E2672">
        <v>305</v>
      </c>
      <c r="F2672" t="s">
        <v>34</v>
      </c>
      <c r="G2672" s="16">
        <v>42214</v>
      </c>
      <c r="H2672">
        <v>8602</v>
      </c>
      <c r="I2672" s="11">
        <f t="shared" si="82"/>
        <v>2015</v>
      </c>
      <c r="J2672" s="11">
        <f t="shared" si="83"/>
        <v>7</v>
      </c>
    </row>
    <row r="2673" spans="2:10" ht="15" hidden="1" x14ac:dyDescent="0.25">
      <c r="B2673">
        <v>7495</v>
      </c>
      <c r="C2673">
        <v>5051</v>
      </c>
      <c r="D2673" t="s">
        <v>28</v>
      </c>
      <c r="E2673">
        <v>305</v>
      </c>
      <c r="F2673" t="s">
        <v>34</v>
      </c>
      <c r="G2673" s="16">
        <v>42215</v>
      </c>
      <c r="H2673">
        <v>8591</v>
      </c>
      <c r="I2673" s="11">
        <f t="shared" si="82"/>
        <v>2015</v>
      </c>
      <c r="J2673" s="11">
        <f t="shared" si="83"/>
        <v>7</v>
      </c>
    </row>
    <row r="2674" spans="2:10" ht="15" hidden="1" x14ac:dyDescent="0.25">
      <c r="B2674">
        <v>7496</v>
      </c>
      <c r="C2674">
        <v>5030</v>
      </c>
      <c r="D2674" t="s">
        <v>32</v>
      </c>
      <c r="E2674">
        <v>305</v>
      </c>
      <c r="F2674" t="s">
        <v>34</v>
      </c>
      <c r="G2674" s="16">
        <v>42189</v>
      </c>
      <c r="H2674">
        <v>5267</v>
      </c>
      <c r="I2674" s="11">
        <f t="shared" si="82"/>
        <v>2015</v>
      </c>
      <c r="J2674" s="11">
        <f t="shared" si="83"/>
        <v>7</v>
      </c>
    </row>
    <row r="2675" spans="2:10" ht="15" hidden="1" x14ac:dyDescent="0.25">
      <c r="B2675">
        <v>7497</v>
      </c>
      <c r="C2675">
        <v>5055</v>
      </c>
      <c r="D2675" t="s">
        <v>25</v>
      </c>
      <c r="E2675">
        <v>305</v>
      </c>
      <c r="F2675" t="s">
        <v>34</v>
      </c>
      <c r="G2675" s="16">
        <v>42213</v>
      </c>
      <c r="H2675">
        <v>2412</v>
      </c>
      <c r="I2675" s="11">
        <f t="shared" si="82"/>
        <v>2015</v>
      </c>
      <c r="J2675" s="11">
        <f t="shared" si="83"/>
        <v>7</v>
      </c>
    </row>
    <row r="2676" spans="2:10" ht="15" hidden="1" x14ac:dyDescent="0.25">
      <c r="B2676">
        <v>7498</v>
      </c>
      <c r="C2676">
        <v>5053</v>
      </c>
      <c r="D2676" t="s">
        <v>27</v>
      </c>
      <c r="E2676">
        <v>305</v>
      </c>
      <c r="F2676" t="s">
        <v>34</v>
      </c>
      <c r="G2676" s="16">
        <v>42192</v>
      </c>
      <c r="H2676">
        <v>2102</v>
      </c>
      <c r="I2676" s="11">
        <f t="shared" si="82"/>
        <v>2015</v>
      </c>
      <c r="J2676" s="11">
        <f t="shared" si="83"/>
        <v>7</v>
      </c>
    </row>
    <row r="2677" spans="2:10" ht="15" hidden="1" x14ac:dyDescent="0.25">
      <c r="B2677">
        <v>7499</v>
      </c>
      <c r="C2677">
        <v>5052</v>
      </c>
      <c r="D2677" t="s">
        <v>30</v>
      </c>
      <c r="E2677">
        <v>102</v>
      </c>
      <c r="F2677" t="s">
        <v>55</v>
      </c>
      <c r="G2677" s="16">
        <v>42198</v>
      </c>
      <c r="H2677">
        <v>2746</v>
      </c>
      <c r="I2677" s="11">
        <f t="shared" si="82"/>
        <v>2015</v>
      </c>
      <c r="J2677" s="11">
        <f t="shared" si="83"/>
        <v>7</v>
      </c>
    </row>
    <row r="2678" spans="2:10" ht="15" hidden="1" x14ac:dyDescent="0.25">
      <c r="B2678">
        <v>7500</v>
      </c>
      <c r="C2678">
        <v>5050</v>
      </c>
      <c r="D2678" t="s">
        <v>36</v>
      </c>
      <c r="E2678">
        <v>102</v>
      </c>
      <c r="F2678" t="s">
        <v>55</v>
      </c>
      <c r="G2678" s="16">
        <v>42193</v>
      </c>
      <c r="H2678">
        <v>7314</v>
      </c>
      <c r="I2678" s="11">
        <f t="shared" si="82"/>
        <v>2015</v>
      </c>
      <c r="J2678" s="11">
        <f t="shared" si="83"/>
        <v>7</v>
      </c>
    </row>
    <row r="2679" spans="2:10" ht="15" hidden="1" x14ac:dyDescent="0.25">
      <c r="B2679">
        <v>7501</v>
      </c>
      <c r="C2679">
        <v>5020</v>
      </c>
      <c r="D2679" t="s">
        <v>24</v>
      </c>
      <c r="E2679">
        <v>102</v>
      </c>
      <c r="F2679" t="s">
        <v>55</v>
      </c>
      <c r="G2679" s="16">
        <v>42204</v>
      </c>
      <c r="H2679">
        <v>943</v>
      </c>
      <c r="I2679" s="11">
        <f t="shared" si="82"/>
        <v>2015</v>
      </c>
      <c r="J2679" s="11">
        <f t="shared" si="83"/>
        <v>7</v>
      </c>
    </row>
    <row r="2680" spans="2:10" ht="15" hidden="1" x14ac:dyDescent="0.25">
      <c r="B2680">
        <v>7502</v>
      </c>
      <c r="C2680">
        <v>5054</v>
      </c>
      <c r="D2680" t="s">
        <v>35</v>
      </c>
      <c r="E2680">
        <v>102</v>
      </c>
      <c r="F2680" t="s">
        <v>55</v>
      </c>
      <c r="G2680" s="16">
        <v>42207</v>
      </c>
      <c r="H2680">
        <v>8302</v>
      </c>
      <c r="I2680" s="11">
        <f t="shared" si="82"/>
        <v>2015</v>
      </c>
      <c r="J2680" s="11">
        <f t="shared" si="83"/>
        <v>7</v>
      </c>
    </row>
    <row r="2681" spans="2:10" ht="15" hidden="1" x14ac:dyDescent="0.25">
      <c r="B2681">
        <v>7503</v>
      </c>
      <c r="C2681">
        <v>5041</v>
      </c>
      <c r="D2681" t="s">
        <v>26</v>
      </c>
      <c r="E2681">
        <v>102</v>
      </c>
      <c r="F2681" t="s">
        <v>55</v>
      </c>
      <c r="G2681" s="16">
        <v>42203</v>
      </c>
      <c r="H2681">
        <v>7854</v>
      </c>
      <c r="I2681" s="11">
        <f t="shared" si="82"/>
        <v>2015</v>
      </c>
      <c r="J2681" s="11">
        <f t="shared" si="83"/>
        <v>7</v>
      </c>
    </row>
    <row r="2682" spans="2:10" ht="15" hidden="1" x14ac:dyDescent="0.25">
      <c r="B2682">
        <v>7504</v>
      </c>
      <c r="C2682">
        <v>5040</v>
      </c>
      <c r="D2682" t="s">
        <v>34</v>
      </c>
      <c r="E2682">
        <v>102</v>
      </c>
      <c r="F2682" t="s">
        <v>55</v>
      </c>
      <c r="G2682" s="16">
        <v>42194</v>
      </c>
      <c r="H2682">
        <v>7701</v>
      </c>
      <c r="I2682" s="11">
        <f t="shared" si="82"/>
        <v>2015</v>
      </c>
      <c r="J2682" s="11">
        <f t="shared" si="83"/>
        <v>7</v>
      </c>
    </row>
    <row r="2683" spans="2:10" ht="15" hidden="1" x14ac:dyDescent="0.25">
      <c r="B2683">
        <v>7505</v>
      </c>
      <c r="C2683">
        <v>5056</v>
      </c>
      <c r="D2683" t="s">
        <v>33</v>
      </c>
      <c r="E2683">
        <v>102</v>
      </c>
      <c r="F2683" t="s">
        <v>55</v>
      </c>
      <c r="G2683" s="16">
        <v>42203</v>
      </c>
      <c r="H2683">
        <v>120</v>
      </c>
      <c r="I2683" s="11">
        <f t="shared" si="82"/>
        <v>2015</v>
      </c>
      <c r="J2683" s="11">
        <f t="shared" si="83"/>
        <v>7</v>
      </c>
    </row>
    <row r="2684" spans="2:10" ht="15" hidden="1" x14ac:dyDescent="0.25">
      <c r="B2684">
        <v>7506</v>
      </c>
      <c r="C2684">
        <v>5021</v>
      </c>
      <c r="D2684" t="s">
        <v>29</v>
      </c>
      <c r="E2684">
        <v>102</v>
      </c>
      <c r="F2684" t="s">
        <v>55</v>
      </c>
      <c r="G2684" s="16">
        <v>42195</v>
      </c>
      <c r="H2684">
        <v>573</v>
      </c>
      <c r="I2684" s="11">
        <f t="shared" si="82"/>
        <v>2015</v>
      </c>
      <c r="J2684" s="11">
        <f t="shared" si="83"/>
        <v>7</v>
      </c>
    </row>
    <row r="2685" spans="2:10" ht="15" hidden="1" x14ac:dyDescent="0.25">
      <c r="B2685">
        <v>7507</v>
      </c>
      <c r="C2685">
        <v>5022</v>
      </c>
      <c r="D2685" t="s">
        <v>31</v>
      </c>
      <c r="E2685">
        <v>102</v>
      </c>
      <c r="F2685" t="s">
        <v>55</v>
      </c>
      <c r="G2685" s="16">
        <v>42207</v>
      </c>
      <c r="H2685">
        <v>6901</v>
      </c>
      <c r="I2685" s="11">
        <f t="shared" si="82"/>
        <v>2015</v>
      </c>
      <c r="J2685" s="11">
        <f t="shared" si="83"/>
        <v>7</v>
      </c>
    </row>
    <row r="2686" spans="2:10" ht="15" hidden="1" x14ac:dyDescent="0.25">
      <c r="B2686">
        <v>7508</v>
      </c>
      <c r="C2686">
        <v>5051</v>
      </c>
      <c r="D2686" t="s">
        <v>28</v>
      </c>
      <c r="E2686">
        <v>102</v>
      </c>
      <c r="F2686" t="s">
        <v>55</v>
      </c>
      <c r="G2686" s="16">
        <v>42202</v>
      </c>
      <c r="H2686">
        <v>3766</v>
      </c>
      <c r="I2686" s="11">
        <f t="shared" si="82"/>
        <v>2015</v>
      </c>
      <c r="J2686" s="11">
        <f t="shared" si="83"/>
        <v>7</v>
      </c>
    </row>
    <row r="2687" spans="2:10" ht="15" hidden="1" x14ac:dyDescent="0.25">
      <c r="B2687">
        <v>7509</v>
      </c>
      <c r="C2687">
        <v>5030</v>
      </c>
      <c r="D2687" t="s">
        <v>32</v>
      </c>
      <c r="E2687">
        <v>102</v>
      </c>
      <c r="F2687" t="s">
        <v>55</v>
      </c>
      <c r="G2687" s="16">
        <v>42194</v>
      </c>
      <c r="H2687">
        <v>2879</v>
      </c>
      <c r="I2687" s="11">
        <f t="shared" si="82"/>
        <v>2015</v>
      </c>
      <c r="J2687" s="11">
        <f t="shared" si="83"/>
        <v>7</v>
      </c>
    </row>
    <row r="2688" spans="2:10" ht="15" hidden="1" x14ac:dyDescent="0.25">
      <c r="B2688">
        <v>7510</v>
      </c>
      <c r="C2688">
        <v>5055</v>
      </c>
      <c r="D2688" t="s">
        <v>25</v>
      </c>
      <c r="E2688">
        <v>102</v>
      </c>
      <c r="F2688" t="s">
        <v>55</v>
      </c>
      <c r="G2688" s="16">
        <v>42202</v>
      </c>
      <c r="H2688">
        <v>5978</v>
      </c>
      <c r="I2688" s="11">
        <f t="shared" si="82"/>
        <v>2015</v>
      </c>
      <c r="J2688" s="11">
        <f t="shared" si="83"/>
        <v>7</v>
      </c>
    </row>
    <row r="2689" spans="2:10" ht="15" hidden="1" x14ac:dyDescent="0.25">
      <c r="B2689">
        <v>7511</v>
      </c>
      <c r="C2689">
        <v>5053</v>
      </c>
      <c r="D2689" t="s">
        <v>27</v>
      </c>
      <c r="E2689">
        <v>102</v>
      </c>
      <c r="F2689" t="s">
        <v>55</v>
      </c>
      <c r="G2689" s="16">
        <v>42186</v>
      </c>
      <c r="H2689">
        <v>7404</v>
      </c>
      <c r="I2689" s="11">
        <f t="shared" si="82"/>
        <v>2015</v>
      </c>
      <c r="J2689" s="11">
        <f t="shared" si="83"/>
        <v>7</v>
      </c>
    </row>
    <row r="2690" spans="2:10" ht="15" hidden="1" x14ac:dyDescent="0.25">
      <c r="B2690">
        <v>7512</v>
      </c>
      <c r="C2690">
        <v>5052</v>
      </c>
      <c r="D2690" t="s">
        <v>30</v>
      </c>
      <c r="E2690">
        <v>206</v>
      </c>
      <c r="F2690" t="s">
        <v>54</v>
      </c>
      <c r="G2690" s="16">
        <v>42194</v>
      </c>
      <c r="H2690">
        <v>5068</v>
      </c>
      <c r="I2690" s="11">
        <f t="shared" si="82"/>
        <v>2015</v>
      </c>
      <c r="J2690" s="11">
        <f t="shared" si="83"/>
        <v>7</v>
      </c>
    </row>
    <row r="2691" spans="2:10" ht="15" hidden="1" x14ac:dyDescent="0.25">
      <c r="B2691">
        <v>7513</v>
      </c>
      <c r="C2691">
        <v>5050</v>
      </c>
      <c r="D2691" t="s">
        <v>36</v>
      </c>
      <c r="E2691">
        <v>206</v>
      </c>
      <c r="F2691" t="s">
        <v>54</v>
      </c>
      <c r="G2691" s="16">
        <v>42211</v>
      </c>
      <c r="H2691">
        <v>1273</v>
      </c>
      <c r="I2691" s="11">
        <f t="shared" si="82"/>
        <v>2015</v>
      </c>
      <c r="J2691" s="11">
        <f t="shared" si="83"/>
        <v>7</v>
      </c>
    </row>
    <row r="2692" spans="2:10" ht="15" hidden="1" x14ac:dyDescent="0.25">
      <c r="B2692">
        <v>7514</v>
      </c>
      <c r="C2692">
        <v>5020</v>
      </c>
      <c r="D2692" t="s">
        <v>24</v>
      </c>
      <c r="E2692">
        <v>206</v>
      </c>
      <c r="F2692" t="s">
        <v>54</v>
      </c>
      <c r="G2692" s="16">
        <v>42205</v>
      </c>
      <c r="H2692">
        <v>4653</v>
      </c>
      <c r="I2692" s="11">
        <f t="shared" si="82"/>
        <v>2015</v>
      </c>
      <c r="J2692" s="11">
        <f t="shared" si="83"/>
        <v>7</v>
      </c>
    </row>
    <row r="2693" spans="2:10" ht="15" hidden="1" x14ac:dyDescent="0.25">
      <c r="B2693">
        <v>7515</v>
      </c>
      <c r="C2693">
        <v>5054</v>
      </c>
      <c r="D2693" t="s">
        <v>35</v>
      </c>
      <c r="E2693">
        <v>206</v>
      </c>
      <c r="F2693" t="s">
        <v>54</v>
      </c>
      <c r="G2693" s="16">
        <v>42193</v>
      </c>
      <c r="H2693">
        <v>2983</v>
      </c>
      <c r="I2693" s="11">
        <f t="shared" si="82"/>
        <v>2015</v>
      </c>
      <c r="J2693" s="11">
        <f t="shared" si="83"/>
        <v>7</v>
      </c>
    </row>
    <row r="2694" spans="2:10" ht="15" hidden="1" x14ac:dyDescent="0.25">
      <c r="B2694">
        <v>7516</v>
      </c>
      <c r="C2694">
        <v>5041</v>
      </c>
      <c r="D2694" t="s">
        <v>26</v>
      </c>
      <c r="E2694">
        <v>206</v>
      </c>
      <c r="F2694" t="s">
        <v>54</v>
      </c>
      <c r="G2694" s="16">
        <v>42202</v>
      </c>
      <c r="H2694">
        <v>6118</v>
      </c>
      <c r="I2694" s="11">
        <f t="shared" si="82"/>
        <v>2015</v>
      </c>
      <c r="J2694" s="11">
        <f t="shared" si="83"/>
        <v>7</v>
      </c>
    </row>
    <row r="2695" spans="2:10" ht="15" hidden="1" x14ac:dyDescent="0.25">
      <c r="B2695">
        <v>7517</v>
      </c>
      <c r="C2695">
        <v>5040</v>
      </c>
      <c r="D2695" t="s">
        <v>34</v>
      </c>
      <c r="E2695">
        <v>206</v>
      </c>
      <c r="F2695" t="s">
        <v>54</v>
      </c>
      <c r="G2695" s="16">
        <v>42188</v>
      </c>
      <c r="H2695">
        <v>6164</v>
      </c>
      <c r="I2695" s="11">
        <f t="shared" si="82"/>
        <v>2015</v>
      </c>
      <c r="J2695" s="11">
        <f t="shared" si="83"/>
        <v>7</v>
      </c>
    </row>
    <row r="2696" spans="2:10" ht="15" hidden="1" x14ac:dyDescent="0.25">
      <c r="B2696">
        <v>7518</v>
      </c>
      <c r="C2696">
        <v>5056</v>
      </c>
      <c r="D2696" t="s">
        <v>33</v>
      </c>
      <c r="E2696">
        <v>206</v>
      </c>
      <c r="F2696" t="s">
        <v>54</v>
      </c>
      <c r="G2696" s="16">
        <v>42187</v>
      </c>
      <c r="H2696">
        <v>636</v>
      </c>
      <c r="I2696" s="11">
        <f t="shared" si="82"/>
        <v>2015</v>
      </c>
      <c r="J2696" s="11">
        <f t="shared" si="83"/>
        <v>7</v>
      </c>
    </row>
    <row r="2697" spans="2:10" ht="15" hidden="1" x14ac:dyDescent="0.25">
      <c r="B2697">
        <v>7519</v>
      </c>
      <c r="C2697">
        <v>5021</v>
      </c>
      <c r="D2697" t="s">
        <v>29</v>
      </c>
      <c r="E2697">
        <v>206</v>
      </c>
      <c r="F2697" t="s">
        <v>54</v>
      </c>
      <c r="G2697" s="16">
        <v>42200</v>
      </c>
      <c r="H2697">
        <v>6237</v>
      </c>
      <c r="I2697" s="11">
        <f t="shared" si="82"/>
        <v>2015</v>
      </c>
      <c r="J2697" s="11">
        <f t="shared" si="83"/>
        <v>7</v>
      </c>
    </row>
    <row r="2698" spans="2:10" ht="15" hidden="1" x14ac:dyDescent="0.25">
      <c r="B2698">
        <v>7520</v>
      </c>
      <c r="C2698">
        <v>5022</v>
      </c>
      <c r="D2698" t="s">
        <v>31</v>
      </c>
      <c r="E2698">
        <v>206</v>
      </c>
      <c r="F2698" t="s">
        <v>54</v>
      </c>
      <c r="G2698" s="16">
        <v>42209</v>
      </c>
      <c r="H2698">
        <v>8186</v>
      </c>
      <c r="I2698" s="11">
        <f t="shared" si="82"/>
        <v>2015</v>
      </c>
      <c r="J2698" s="11">
        <f t="shared" si="83"/>
        <v>7</v>
      </c>
    </row>
    <row r="2699" spans="2:10" ht="15" hidden="1" x14ac:dyDescent="0.25">
      <c r="B2699">
        <v>7521</v>
      </c>
      <c r="C2699">
        <v>5051</v>
      </c>
      <c r="D2699" t="s">
        <v>28</v>
      </c>
      <c r="E2699">
        <v>206</v>
      </c>
      <c r="F2699" t="s">
        <v>54</v>
      </c>
      <c r="G2699" s="16">
        <v>42204</v>
      </c>
      <c r="H2699">
        <v>5265</v>
      </c>
      <c r="I2699" s="11">
        <f t="shared" si="82"/>
        <v>2015</v>
      </c>
      <c r="J2699" s="11">
        <f t="shared" si="83"/>
        <v>7</v>
      </c>
    </row>
    <row r="2700" spans="2:10" ht="15" hidden="1" x14ac:dyDescent="0.25">
      <c r="B2700">
        <v>7522</v>
      </c>
      <c r="C2700">
        <v>5030</v>
      </c>
      <c r="D2700" t="s">
        <v>32</v>
      </c>
      <c r="E2700">
        <v>206</v>
      </c>
      <c r="F2700" t="s">
        <v>54</v>
      </c>
      <c r="G2700" s="16">
        <v>42191</v>
      </c>
      <c r="H2700">
        <v>3299</v>
      </c>
      <c r="I2700" s="11">
        <f t="shared" ref="I2700:I2763" si="84">YEAR(G2700)</f>
        <v>2015</v>
      </c>
      <c r="J2700" s="11">
        <f t="shared" ref="J2700:J2763" si="85">MONTH(G2700)</f>
        <v>7</v>
      </c>
    </row>
    <row r="2701" spans="2:10" ht="15" hidden="1" x14ac:dyDescent="0.25">
      <c r="B2701">
        <v>7523</v>
      </c>
      <c r="C2701">
        <v>5055</v>
      </c>
      <c r="D2701" t="s">
        <v>25</v>
      </c>
      <c r="E2701">
        <v>206</v>
      </c>
      <c r="F2701" t="s">
        <v>54</v>
      </c>
      <c r="G2701" s="16">
        <v>42210</v>
      </c>
      <c r="H2701">
        <v>1392</v>
      </c>
      <c r="I2701" s="11">
        <f t="shared" si="84"/>
        <v>2015</v>
      </c>
      <c r="J2701" s="11">
        <f t="shared" si="85"/>
        <v>7</v>
      </c>
    </row>
    <row r="2702" spans="2:10" ht="15" hidden="1" x14ac:dyDescent="0.25">
      <c r="B2702">
        <v>7524</v>
      </c>
      <c r="C2702">
        <v>5053</v>
      </c>
      <c r="D2702" t="s">
        <v>27</v>
      </c>
      <c r="E2702">
        <v>206</v>
      </c>
      <c r="F2702" t="s">
        <v>54</v>
      </c>
      <c r="G2702" s="16">
        <v>42204</v>
      </c>
      <c r="H2702">
        <v>6734</v>
      </c>
      <c r="I2702" s="11">
        <f t="shared" si="84"/>
        <v>2015</v>
      </c>
      <c r="J2702" s="11">
        <f t="shared" si="85"/>
        <v>7</v>
      </c>
    </row>
    <row r="2703" spans="2:10" ht="15" hidden="1" x14ac:dyDescent="0.25">
      <c r="B2703">
        <v>7525</v>
      </c>
      <c r="C2703">
        <v>5052</v>
      </c>
      <c r="D2703" t="s">
        <v>30</v>
      </c>
      <c r="E2703">
        <v>202</v>
      </c>
      <c r="F2703" t="s">
        <v>62</v>
      </c>
      <c r="G2703" s="16">
        <v>42227</v>
      </c>
      <c r="H2703">
        <v>3749</v>
      </c>
      <c r="I2703" s="11">
        <f t="shared" si="84"/>
        <v>2015</v>
      </c>
      <c r="J2703" s="11">
        <f t="shared" si="85"/>
        <v>8</v>
      </c>
    </row>
    <row r="2704" spans="2:10" ht="15" hidden="1" x14ac:dyDescent="0.25">
      <c r="B2704">
        <v>7526</v>
      </c>
      <c r="C2704">
        <v>5050</v>
      </c>
      <c r="D2704" t="s">
        <v>36</v>
      </c>
      <c r="E2704">
        <v>202</v>
      </c>
      <c r="F2704" t="s">
        <v>62</v>
      </c>
      <c r="G2704" s="16">
        <v>42233</v>
      </c>
      <c r="H2704">
        <v>4212</v>
      </c>
      <c r="I2704" s="11">
        <f t="shared" si="84"/>
        <v>2015</v>
      </c>
      <c r="J2704" s="11">
        <f t="shared" si="85"/>
        <v>8</v>
      </c>
    </row>
    <row r="2705" spans="2:10" ht="15" hidden="1" x14ac:dyDescent="0.25">
      <c r="B2705">
        <v>7527</v>
      </c>
      <c r="C2705">
        <v>5020</v>
      </c>
      <c r="D2705" t="s">
        <v>24</v>
      </c>
      <c r="E2705">
        <v>202</v>
      </c>
      <c r="F2705" t="s">
        <v>62</v>
      </c>
      <c r="G2705" s="16">
        <v>42246</v>
      </c>
      <c r="H2705">
        <v>3660</v>
      </c>
      <c r="I2705" s="11">
        <f t="shared" si="84"/>
        <v>2015</v>
      </c>
      <c r="J2705" s="11">
        <f t="shared" si="85"/>
        <v>8</v>
      </c>
    </row>
    <row r="2706" spans="2:10" ht="15" hidden="1" x14ac:dyDescent="0.25">
      <c r="B2706">
        <v>7528</v>
      </c>
      <c r="C2706">
        <v>5054</v>
      </c>
      <c r="D2706" t="s">
        <v>35</v>
      </c>
      <c r="E2706">
        <v>202</v>
      </c>
      <c r="F2706" t="s">
        <v>62</v>
      </c>
      <c r="G2706" s="16">
        <v>42218</v>
      </c>
      <c r="H2706">
        <v>8746</v>
      </c>
      <c r="I2706" s="11">
        <f t="shared" si="84"/>
        <v>2015</v>
      </c>
      <c r="J2706" s="11">
        <f t="shared" si="85"/>
        <v>8</v>
      </c>
    </row>
    <row r="2707" spans="2:10" ht="15" hidden="1" x14ac:dyDescent="0.25">
      <c r="B2707">
        <v>7529</v>
      </c>
      <c r="C2707">
        <v>5041</v>
      </c>
      <c r="D2707" t="s">
        <v>26</v>
      </c>
      <c r="E2707">
        <v>202</v>
      </c>
      <c r="F2707" t="s">
        <v>62</v>
      </c>
      <c r="G2707" s="16">
        <v>42224</v>
      </c>
      <c r="H2707">
        <v>953</v>
      </c>
      <c r="I2707" s="11">
        <f t="shared" si="84"/>
        <v>2015</v>
      </c>
      <c r="J2707" s="11">
        <f t="shared" si="85"/>
        <v>8</v>
      </c>
    </row>
    <row r="2708" spans="2:10" ht="15" hidden="1" x14ac:dyDescent="0.25">
      <c r="B2708">
        <v>7530</v>
      </c>
      <c r="C2708">
        <v>5040</v>
      </c>
      <c r="D2708" t="s">
        <v>34</v>
      </c>
      <c r="E2708">
        <v>202</v>
      </c>
      <c r="F2708" t="s">
        <v>62</v>
      </c>
      <c r="G2708" s="16">
        <v>42231</v>
      </c>
      <c r="H2708">
        <v>3953</v>
      </c>
      <c r="I2708" s="11">
        <f t="shared" si="84"/>
        <v>2015</v>
      </c>
      <c r="J2708" s="11">
        <f t="shared" si="85"/>
        <v>8</v>
      </c>
    </row>
    <row r="2709" spans="2:10" ht="15" hidden="1" x14ac:dyDescent="0.25">
      <c r="B2709">
        <v>7531</v>
      </c>
      <c r="C2709">
        <v>5056</v>
      </c>
      <c r="D2709" t="s">
        <v>33</v>
      </c>
      <c r="E2709">
        <v>202</v>
      </c>
      <c r="F2709" t="s">
        <v>62</v>
      </c>
      <c r="G2709" s="16">
        <v>42217</v>
      </c>
      <c r="H2709">
        <v>3864</v>
      </c>
      <c r="I2709" s="11">
        <f t="shared" si="84"/>
        <v>2015</v>
      </c>
      <c r="J2709" s="11">
        <f t="shared" si="85"/>
        <v>8</v>
      </c>
    </row>
    <row r="2710" spans="2:10" ht="15" hidden="1" x14ac:dyDescent="0.25">
      <c r="B2710">
        <v>7532</v>
      </c>
      <c r="C2710">
        <v>5021</v>
      </c>
      <c r="D2710" t="s">
        <v>29</v>
      </c>
      <c r="E2710">
        <v>202</v>
      </c>
      <c r="F2710" t="s">
        <v>62</v>
      </c>
      <c r="G2710" s="16">
        <v>42223</v>
      </c>
      <c r="H2710">
        <v>7941</v>
      </c>
      <c r="I2710" s="11">
        <f t="shared" si="84"/>
        <v>2015</v>
      </c>
      <c r="J2710" s="11">
        <f t="shared" si="85"/>
        <v>8</v>
      </c>
    </row>
    <row r="2711" spans="2:10" ht="15" hidden="1" x14ac:dyDescent="0.25">
      <c r="B2711">
        <v>7533</v>
      </c>
      <c r="C2711">
        <v>5022</v>
      </c>
      <c r="D2711" t="s">
        <v>31</v>
      </c>
      <c r="E2711">
        <v>202</v>
      </c>
      <c r="F2711" t="s">
        <v>62</v>
      </c>
      <c r="G2711" s="16">
        <v>42242</v>
      </c>
      <c r="H2711">
        <v>8602</v>
      </c>
      <c r="I2711" s="11">
        <f t="shared" si="84"/>
        <v>2015</v>
      </c>
      <c r="J2711" s="11">
        <f t="shared" si="85"/>
        <v>8</v>
      </c>
    </row>
    <row r="2712" spans="2:10" ht="15" hidden="1" x14ac:dyDescent="0.25">
      <c r="B2712">
        <v>7534</v>
      </c>
      <c r="C2712">
        <v>5051</v>
      </c>
      <c r="D2712" t="s">
        <v>28</v>
      </c>
      <c r="E2712">
        <v>202</v>
      </c>
      <c r="F2712" t="s">
        <v>62</v>
      </c>
      <c r="G2712" s="16">
        <v>42239</v>
      </c>
      <c r="H2712">
        <v>8382</v>
      </c>
      <c r="I2712" s="11">
        <f t="shared" si="84"/>
        <v>2015</v>
      </c>
      <c r="J2712" s="11">
        <f t="shared" si="85"/>
        <v>8</v>
      </c>
    </row>
    <row r="2713" spans="2:10" ht="15" hidden="1" x14ac:dyDescent="0.25">
      <c r="B2713">
        <v>7535</v>
      </c>
      <c r="C2713">
        <v>5030</v>
      </c>
      <c r="D2713" t="s">
        <v>32</v>
      </c>
      <c r="E2713">
        <v>202</v>
      </c>
      <c r="F2713" t="s">
        <v>62</v>
      </c>
      <c r="G2713" s="16">
        <v>42238</v>
      </c>
      <c r="H2713">
        <v>7807</v>
      </c>
      <c r="I2713" s="11">
        <f t="shared" si="84"/>
        <v>2015</v>
      </c>
      <c r="J2713" s="11">
        <f t="shared" si="85"/>
        <v>8</v>
      </c>
    </row>
    <row r="2714" spans="2:10" ht="15" hidden="1" x14ac:dyDescent="0.25">
      <c r="B2714">
        <v>7536</v>
      </c>
      <c r="C2714">
        <v>5055</v>
      </c>
      <c r="D2714" t="s">
        <v>25</v>
      </c>
      <c r="E2714">
        <v>202</v>
      </c>
      <c r="F2714" t="s">
        <v>62</v>
      </c>
      <c r="G2714" s="16">
        <v>42244</v>
      </c>
      <c r="H2714">
        <v>1482</v>
      </c>
      <c r="I2714" s="11">
        <f t="shared" si="84"/>
        <v>2015</v>
      </c>
      <c r="J2714" s="11">
        <f t="shared" si="85"/>
        <v>8</v>
      </c>
    </row>
    <row r="2715" spans="2:10" ht="15" hidden="1" x14ac:dyDescent="0.25">
      <c r="B2715">
        <v>7537</v>
      </c>
      <c r="C2715">
        <v>5053</v>
      </c>
      <c r="D2715" t="s">
        <v>27</v>
      </c>
      <c r="E2715">
        <v>202</v>
      </c>
      <c r="F2715" t="s">
        <v>62</v>
      </c>
      <c r="G2715" s="16">
        <v>42227</v>
      </c>
      <c r="H2715">
        <v>3850</v>
      </c>
      <c r="I2715" s="11">
        <f t="shared" si="84"/>
        <v>2015</v>
      </c>
      <c r="J2715" s="11">
        <f t="shared" si="85"/>
        <v>8</v>
      </c>
    </row>
    <row r="2716" spans="2:10" ht="15" hidden="1" x14ac:dyDescent="0.25">
      <c r="B2716">
        <v>7538</v>
      </c>
      <c r="C2716">
        <v>5052</v>
      </c>
      <c r="D2716" t="s">
        <v>30</v>
      </c>
      <c r="E2716">
        <v>301</v>
      </c>
      <c r="F2716" t="s">
        <v>61</v>
      </c>
      <c r="G2716" s="16">
        <v>42245</v>
      </c>
      <c r="H2716">
        <v>4339</v>
      </c>
      <c r="I2716" s="11">
        <f t="shared" si="84"/>
        <v>2015</v>
      </c>
      <c r="J2716" s="11">
        <f t="shared" si="85"/>
        <v>8</v>
      </c>
    </row>
    <row r="2717" spans="2:10" ht="15" hidden="1" x14ac:dyDescent="0.25">
      <c r="B2717">
        <v>7539</v>
      </c>
      <c r="C2717">
        <v>5050</v>
      </c>
      <c r="D2717" t="s">
        <v>36</v>
      </c>
      <c r="E2717">
        <v>301</v>
      </c>
      <c r="F2717" t="s">
        <v>61</v>
      </c>
      <c r="G2717" s="16">
        <v>42228</v>
      </c>
      <c r="H2717">
        <v>4636</v>
      </c>
      <c r="I2717" s="11">
        <f t="shared" si="84"/>
        <v>2015</v>
      </c>
      <c r="J2717" s="11">
        <f t="shared" si="85"/>
        <v>8</v>
      </c>
    </row>
    <row r="2718" spans="2:10" ht="15" hidden="1" x14ac:dyDescent="0.25">
      <c r="B2718">
        <v>7540</v>
      </c>
      <c r="C2718">
        <v>5020</v>
      </c>
      <c r="D2718" t="s">
        <v>24</v>
      </c>
      <c r="E2718">
        <v>301</v>
      </c>
      <c r="F2718" t="s">
        <v>61</v>
      </c>
      <c r="G2718" s="16">
        <v>42238</v>
      </c>
      <c r="H2718">
        <v>6845</v>
      </c>
      <c r="I2718" s="11">
        <f t="shared" si="84"/>
        <v>2015</v>
      </c>
      <c r="J2718" s="11">
        <f t="shared" si="85"/>
        <v>8</v>
      </c>
    </row>
    <row r="2719" spans="2:10" ht="15" hidden="1" x14ac:dyDescent="0.25">
      <c r="B2719">
        <v>7541</v>
      </c>
      <c r="C2719">
        <v>5054</v>
      </c>
      <c r="D2719" t="s">
        <v>35</v>
      </c>
      <c r="E2719">
        <v>301</v>
      </c>
      <c r="F2719" t="s">
        <v>61</v>
      </c>
      <c r="G2719" s="16">
        <v>42222</v>
      </c>
      <c r="H2719">
        <v>3848</v>
      </c>
      <c r="I2719" s="11">
        <f t="shared" si="84"/>
        <v>2015</v>
      </c>
      <c r="J2719" s="11">
        <f t="shared" si="85"/>
        <v>8</v>
      </c>
    </row>
    <row r="2720" spans="2:10" ht="15" hidden="1" x14ac:dyDescent="0.25">
      <c r="B2720">
        <v>7542</v>
      </c>
      <c r="C2720">
        <v>5041</v>
      </c>
      <c r="D2720" t="s">
        <v>26</v>
      </c>
      <c r="E2720">
        <v>301</v>
      </c>
      <c r="F2720" t="s">
        <v>61</v>
      </c>
      <c r="G2720" s="16">
        <v>42217</v>
      </c>
      <c r="H2720">
        <v>7677</v>
      </c>
      <c r="I2720" s="11">
        <f t="shared" si="84"/>
        <v>2015</v>
      </c>
      <c r="J2720" s="11">
        <f t="shared" si="85"/>
        <v>8</v>
      </c>
    </row>
    <row r="2721" spans="2:10" ht="15" hidden="1" x14ac:dyDescent="0.25">
      <c r="B2721">
        <v>7543</v>
      </c>
      <c r="C2721">
        <v>5040</v>
      </c>
      <c r="D2721" t="s">
        <v>34</v>
      </c>
      <c r="E2721">
        <v>301</v>
      </c>
      <c r="F2721" t="s">
        <v>61</v>
      </c>
      <c r="G2721" s="16">
        <v>42221</v>
      </c>
      <c r="H2721">
        <v>1292</v>
      </c>
      <c r="I2721" s="11">
        <f t="shared" si="84"/>
        <v>2015</v>
      </c>
      <c r="J2721" s="11">
        <f t="shared" si="85"/>
        <v>8</v>
      </c>
    </row>
    <row r="2722" spans="2:10" ht="15" hidden="1" x14ac:dyDescent="0.25">
      <c r="B2722">
        <v>7544</v>
      </c>
      <c r="C2722">
        <v>5056</v>
      </c>
      <c r="D2722" t="s">
        <v>33</v>
      </c>
      <c r="E2722">
        <v>301</v>
      </c>
      <c r="F2722" t="s">
        <v>61</v>
      </c>
      <c r="G2722" s="16">
        <v>42240</v>
      </c>
      <c r="H2722">
        <v>5962</v>
      </c>
      <c r="I2722" s="11">
        <f t="shared" si="84"/>
        <v>2015</v>
      </c>
      <c r="J2722" s="11">
        <f t="shared" si="85"/>
        <v>8</v>
      </c>
    </row>
    <row r="2723" spans="2:10" ht="15" hidden="1" x14ac:dyDescent="0.25">
      <c r="B2723">
        <v>7545</v>
      </c>
      <c r="C2723">
        <v>5021</v>
      </c>
      <c r="D2723" t="s">
        <v>29</v>
      </c>
      <c r="E2723">
        <v>301</v>
      </c>
      <c r="F2723" t="s">
        <v>61</v>
      </c>
      <c r="G2723" s="16">
        <v>42247</v>
      </c>
      <c r="H2723">
        <v>4702</v>
      </c>
      <c r="I2723" s="11">
        <f t="shared" si="84"/>
        <v>2015</v>
      </c>
      <c r="J2723" s="11">
        <f t="shared" si="85"/>
        <v>8</v>
      </c>
    </row>
    <row r="2724" spans="2:10" ht="15" hidden="1" x14ac:dyDescent="0.25">
      <c r="B2724">
        <v>7546</v>
      </c>
      <c r="C2724">
        <v>5022</v>
      </c>
      <c r="D2724" t="s">
        <v>31</v>
      </c>
      <c r="E2724">
        <v>301</v>
      </c>
      <c r="F2724" t="s">
        <v>61</v>
      </c>
      <c r="G2724" s="16">
        <v>42235</v>
      </c>
      <c r="H2724">
        <v>3460</v>
      </c>
      <c r="I2724" s="11">
        <f t="shared" si="84"/>
        <v>2015</v>
      </c>
      <c r="J2724" s="11">
        <f t="shared" si="85"/>
        <v>8</v>
      </c>
    </row>
    <row r="2725" spans="2:10" ht="15" hidden="1" x14ac:dyDescent="0.25">
      <c r="B2725">
        <v>7547</v>
      </c>
      <c r="C2725">
        <v>5051</v>
      </c>
      <c r="D2725" t="s">
        <v>28</v>
      </c>
      <c r="E2725">
        <v>301</v>
      </c>
      <c r="F2725" t="s">
        <v>61</v>
      </c>
      <c r="G2725" s="16">
        <v>42239</v>
      </c>
      <c r="H2725">
        <v>7464</v>
      </c>
      <c r="I2725" s="11">
        <f t="shared" si="84"/>
        <v>2015</v>
      </c>
      <c r="J2725" s="11">
        <f t="shared" si="85"/>
        <v>8</v>
      </c>
    </row>
    <row r="2726" spans="2:10" ht="15" hidden="1" x14ac:dyDescent="0.25">
      <c r="B2726">
        <v>7548</v>
      </c>
      <c r="C2726">
        <v>5030</v>
      </c>
      <c r="D2726" t="s">
        <v>32</v>
      </c>
      <c r="E2726">
        <v>301</v>
      </c>
      <c r="F2726" t="s">
        <v>61</v>
      </c>
      <c r="G2726" s="16">
        <v>42232</v>
      </c>
      <c r="H2726">
        <v>8026</v>
      </c>
      <c r="I2726" s="11">
        <f t="shared" si="84"/>
        <v>2015</v>
      </c>
      <c r="J2726" s="11">
        <f t="shared" si="85"/>
        <v>8</v>
      </c>
    </row>
    <row r="2727" spans="2:10" ht="15" hidden="1" x14ac:dyDescent="0.25">
      <c r="B2727">
        <v>7549</v>
      </c>
      <c r="C2727">
        <v>5055</v>
      </c>
      <c r="D2727" t="s">
        <v>25</v>
      </c>
      <c r="E2727">
        <v>301</v>
      </c>
      <c r="F2727" t="s">
        <v>61</v>
      </c>
      <c r="G2727" s="16">
        <v>42238</v>
      </c>
      <c r="H2727">
        <v>1211</v>
      </c>
      <c r="I2727" s="11">
        <f t="shared" si="84"/>
        <v>2015</v>
      </c>
      <c r="J2727" s="11">
        <f t="shared" si="85"/>
        <v>8</v>
      </c>
    </row>
    <row r="2728" spans="2:10" ht="15" hidden="1" x14ac:dyDescent="0.25">
      <c r="B2728">
        <v>7550</v>
      </c>
      <c r="C2728">
        <v>5053</v>
      </c>
      <c r="D2728" t="s">
        <v>27</v>
      </c>
      <c r="E2728">
        <v>301</v>
      </c>
      <c r="F2728" t="s">
        <v>61</v>
      </c>
      <c r="G2728" s="16">
        <v>42237</v>
      </c>
      <c r="H2728">
        <v>6273</v>
      </c>
      <c r="I2728" s="11">
        <f t="shared" si="84"/>
        <v>2015</v>
      </c>
      <c r="J2728" s="11">
        <f t="shared" si="85"/>
        <v>8</v>
      </c>
    </row>
    <row r="2729" spans="2:10" ht="15" hidden="1" x14ac:dyDescent="0.25">
      <c r="B2729">
        <v>7551</v>
      </c>
      <c r="C2729">
        <v>5052</v>
      </c>
      <c r="D2729" t="s">
        <v>30</v>
      </c>
      <c r="E2729">
        <v>100</v>
      </c>
      <c r="F2729" t="s">
        <v>60</v>
      </c>
      <c r="G2729" s="16">
        <v>42241</v>
      </c>
      <c r="H2729">
        <v>1073</v>
      </c>
      <c r="I2729" s="11">
        <f t="shared" si="84"/>
        <v>2015</v>
      </c>
      <c r="J2729" s="11">
        <f t="shared" si="85"/>
        <v>8</v>
      </c>
    </row>
    <row r="2730" spans="2:10" ht="15" hidden="1" x14ac:dyDescent="0.25">
      <c r="B2730">
        <v>7552</v>
      </c>
      <c r="C2730">
        <v>5050</v>
      </c>
      <c r="D2730" t="s">
        <v>36</v>
      </c>
      <c r="E2730">
        <v>100</v>
      </c>
      <c r="F2730" t="s">
        <v>60</v>
      </c>
      <c r="G2730" s="16">
        <v>42242</v>
      </c>
      <c r="H2730">
        <v>2864</v>
      </c>
      <c r="I2730" s="11">
        <f t="shared" si="84"/>
        <v>2015</v>
      </c>
      <c r="J2730" s="11">
        <f t="shared" si="85"/>
        <v>8</v>
      </c>
    </row>
    <row r="2731" spans="2:10" ht="15" hidden="1" x14ac:dyDescent="0.25">
      <c r="B2731">
        <v>7553</v>
      </c>
      <c r="C2731">
        <v>5020</v>
      </c>
      <c r="D2731" t="s">
        <v>24</v>
      </c>
      <c r="E2731">
        <v>100</v>
      </c>
      <c r="F2731" t="s">
        <v>60</v>
      </c>
      <c r="G2731" s="16">
        <v>42241</v>
      </c>
      <c r="H2731">
        <v>8306</v>
      </c>
      <c r="I2731" s="11">
        <f t="shared" si="84"/>
        <v>2015</v>
      </c>
      <c r="J2731" s="11">
        <f t="shared" si="85"/>
        <v>8</v>
      </c>
    </row>
    <row r="2732" spans="2:10" ht="15" hidden="1" x14ac:dyDescent="0.25">
      <c r="B2732">
        <v>7554</v>
      </c>
      <c r="C2732">
        <v>5054</v>
      </c>
      <c r="D2732" t="s">
        <v>35</v>
      </c>
      <c r="E2732">
        <v>100</v>
      </c>
      <c r="F2732" t="s">
        <v>60</v>
      </c>
      <c r="G2732" s="16">
        <v>42226</v>
      </c>
      <c r="H2732">
        <v>8720</v>
      </c>
      <c r="I2732" s="11">
        <f t="shared" si="84"/>
        <v>2015</v>
      </c>
      <c r="J2732" s="11">
        <f t="shared" si="85"/>
        <v>8</v>
      </c>
    </row>
    <row r="2733" spans="2:10" ht="15" hidden="1" x14ac:dyDescent="0.25">
      <c r="B2733">
        <v>7555</v>
      </c>
      <c r="C2733">
        <v>5041</v>
      </c>
      <c r="D2733" t="s">
        <v>26</v>
      </c>
      <c r="E2733">
        <v>100</v>
      </c>
      <c r="F2733" t="s">
        <v>60</v>
      </c>
      <c r="G2733" s="16">
        <v>42225</v>
      </c>
      <c r="H2733">
        <v>623</v>
      </c>
      <c r="I2733" s="11">
        <f t="shared" si="84"/>
        <v>2015</v>
      </c>
      <c r="J2733" s="11">
        <f t="shared" si="85"/>
        <v>8</v>
      </c>
    </row>
    <row r="2734" spans="2:10" ht="15" hidden="1" x14ac:dyDescent="0.25">
      <c r="B2734">
        <v>7556</v>
      </c>
      <c r="C2734">
        <v>5040</v>
      </c>
      <c r="D2734" t="s">
        <v>34</v>
      </c>
      <c r="E2734">
        <v>100</v>
      </c>
      <c r="F2734" t="s">
        <v>60</v>
      </c>
      <c r="G2734" s="16">
        <v>42244</v>
      </c>
      <c r="H2734">
        <v>5408</v>
      </c>
      <c r="I2734" s="11">
        <f t="shared" si="84"/>
        <v>2015</v>
      </c>
      <c r="J2734" s="11">
        <f t="shared" si="85"/>
        <v>8</v>
      </c>
    </row>
    <row r="2735" spans="2:10" ht="15" hidden="1" x14ac:dyDescent="0.25">
      <c r="B2735">
        <v>7557</v>
      </c>
      <c r="C2735">
        <v>5056</v>
      </c>
      <c r="D2735" t="s">
        <v>33</v>
      </c>
      <c r="E2735">
        <v>100</v>
      </c>
      <c r="F2735" t="s">
        <v>60</v>
      </c>
      <c r="G2735" s="16">
        <v>42225</v>
      </c>
      <c r="H2735">
        <v>8337</v>
      </c>
      <c r="I2735" s="11">
        <f t="shared" si="84"/>
        <v>2015</v>
      </c>
      <c r="J2735" s="11">
        <f t="shared" si="85"/>
        <v>8</v>
      </c>
    </row>
    <row r="2736" spans="2:10" ht="15" hidden="1" x14ac:dyDescent="0.25">
      <c r="B2736">
        <v>7558</v>
      </c>
      <c r="C2736">
        <v>5021</v>
      </c>
      <c r="D2736" t="s">
        <v>29</v>
      </c>
      <c r="E2736">
        <v>100</v>
      </c>
      <c r="F2736" t="s">
        <v>60</v>
      </c>
      <c r="G2736" s="16">
        <v>42220</v>
      </c>
      <c r="H2736">
        <v>3350</v>
      </c>
      <c r="I2736" s="11">
        <f t="shared" si="84"/>
        <v>2015</v>
      </c>
      <c r="J2736" s="11">
        <f t="shared" si="85"/>
        <v>8</v>
      </c>
    </row>
    <row r="2737" spans="2:10" ht="15" hidden="1" x14ac:dyDescent="0.25">
      <c r="B2737">
        <v>7559</v>
      </c>
      <c r="C2737">
        <v>5022</v>
      </c>
      <c r="D2737" t="s">
        <v>31</v>
      </c>
      <c r="E2737">
        <v>100</v>
      </c>
      <c r="F2737" t="s">
        <v>60</v>
      </c>
      <c r="G2737" s="16">
        <v>42232</v>
      </c>
      <c r="H2737">
        <v>265</v>
      </c>
      <c r="I2737" s="11">
        <f t="shared" si="84"/>
        <v>2015</v>
      </c>
      <c r="J2737" s="11">
        <f t="shared" si="85"/>
        <v>8</v>
      </c>
    </row>
    <row r="2738" spans="2:10" ht="15" hidden="1" x14ac:dyDescent="0.25">
      <c r="B2738">
        <v>7560</v>
      </c>
      <c r="C2738">
        <v>5051</v>
      </c>
      <c r="D2738" t="s">
        <v>28</v>
      </c>
      <c r="E2738">
        <v>100</v>
      </c>
      <c r="F2738" t="s">
        <v>60</v>
      </c>
      <c r="G2738" s="16">
        <v>42237</v>
      </c>
      <c r="H2738">
        <v>7931</v>
      </c>
      <c r="I2738" s="11">
        <f t="shared" si="84"/>
        <v>2015</v>
      </c>
      <c r="J2738" s="11">
        <f t="shared" si="85"/>
        <v>8</v>
      </c>
    </row>
    <row r="2739" spans="2:10" ht="15" hidden="1" x14ac:dyDescent="0.25">
      <c r="B2739">
        <v>7561</v>
      </c>
      <c r="C2739">
        <v>5030</v>
      </c>
      <c r="D2739" t="s">
        <v>32</v>
      </c>
      <c r="E2739">
        <v>100</v>
      </c>
      <c r="F2739" t="s">
        <v>60</v>
      </c>
      <c r="G2739" s="16">
        <v>42229</v>
      </c>
      <c r="H2739">
        <v>1030</v>
      </c>
      <c r="I2739" s="11">
        <f t="shared" si="84"/>
        <v>2015</v>
      </c>
      <c r="J2739" s="11">
        <f t="shared" si="85"/>
        <v>8</v>
      </c>
    </row>
    <row r="2740" spans="2:10" ht="15" hidden="1" x14ac:dyDescent="0.25">
      <c r="B2740">
        <v>7562</v>
      </c>
      <c r="C2740">
        <v>5055</v>
      </c>
      <c r="D2740" t="s">
        <v>25</v>
      </c>
      <c r="E2740">
        <v>100</v>
      </c>
      <c r="F2740" t="s">
        <v>60</v>
      </c>
      <c r="G2740" s="16">
        <v>42220</v>
      </c>
      <c r="H2740">
        <v>1630</v>
      </c>
      <c r="I2740" s="11">
        <f t="shared" si="84"/>
        <v>2015</v>
      </c>
      <c r="J2740" s="11">
        <f t="shared" si="85"/>
        <v>8</v>
      </c>
    </row>
    <row r="2741" spans="2:10" ht="15" hidden="1" x14ac:dyDescent="0.25">
      <c r="B2741">
        <v>7563</v>
      </c>
      <c r="C2741">
        <v>5053</v>
      </c>
      <c r="D2741" t="s">
        <v>27</v>
      </c>
      <c r="E2741">
        <v>100</v>
      </c>
      <c r="F2741" t="s">
        <v>60</v>
      </c>
      <c r="G2741" s="16">
        <v>42240</v>
      </c>
      <c r="H2741">
        <v>611</v>
      </c>
      <c r="I2741" s="11">
        <f t="shared" si="84"/>
        <v>2015</v>
      </c>
      <c r="J2741" s="11">
        <f t="shared" si="85"/>
        <v>8</v>
      </c>
    </row>
    <row r="2742" spans="2:10" ht="15" hidden="1" x14ac:dyDescent="0.25">
      <c r="B2742">
        <v>7564</v>
      </c>
      <c r="C2742">
        <v>5052</v>
      </c>
      <c r="D2742" t="s">
        <v>30</v>
      </c>
      <c r="E2742">
        <v>200</v>
      </c>
      <c r="F2742" t="s">
        <v>59</v>
      </c>
      <c r="G2742" s="16">
        <v>42229</v>
      </c>
      <c r="H2742">
        <v>6816</v>
      </c>
      <c r="I2742" s="11">
        <f t="shared" si="84"/>
        <v>2015</v>
      </c>
      <c r="J2742" s="11">
        <f t="shared" si="85"/>
        <v>8</v>
      </c>
    </row>
    <row r="2743" spans="2:10" ht="15" hidden="1" x14ac:dyDescent="0.25">
      <c r="B2743">
        <v>7565</v>
      </c>
      <c r="C2743">
        <v>5050</v>
      </c>
      <c r="D2743" t="s">
        <v>36</v>
      </c>
      <c r="E2743">
        <v>200</v>
      </c>
      <c r="F2743" t="s">
        <v>59</v>
      </c>
      <c r="G2743" s="16">
        <v>42219</v>
      </c>
      <c r="H2743">
        <v>4685</v>
      </c>
      <c r="I2743" s="11">
        <f t="shared" si="84"/>
        <v>2015</v>
      </c>
      <c r="J2743" s="11">
        <f t="shared" si="85"/>
        <v>8</v>
      </c>
    </row>
    <row r="2744" spans="2:10" ht="15" hidden="1" x14ac:dyDescent="0.25">
      <c r="B2744">
        <v>7566</v>
      </c>
      <c r="C2744">
        <v>5020</v>
      </c>
      <c r="D2744" t="s">
        <v>24</v>
      </c>
      <c r="E2744">
        <v>200</v>
      </c>
      <c r="F2744" t="s">
        <v>59</v>
      </c>
      <c r="G2744" s="16">
        <v>42223</v>
      </c>
      <c r="H2744">
        <v>8484</v>
      </c>
      <c r="I2744" s="11">
        <f t="shared" si="84"/>
        <v>2015</v>
      </c>
      <c r="J2744" s="11">
        <f t="shared" si="85"/>
        <v>8</v>
      </c>
    </row>
    <row r="2745" spans="2:10" ht="15" hidden="1" x14ac:dyDescent="0.25">
      <c r="B2745">
        <v>7567</v>
      </c>
      <c r="C2745">
        <v>5054</v>
      </c>
      <c r="D2745" t="s">
        <v>35</v>
      </c>
      <c r="E2745">
        <v>200</v>
      </c>
      <c r="F2745" t="s">
        <v>59</v>
      </c>
      <c r="G2745" s="16">
        <v>42239</v>
      </c>
      <c r="H2745">
        <v>2911</v>
      </c>
      <c r="I2745" s="11">
        <f t="shared" si="84"/>
        <v>2015</v>
      </c>
      <c r="J2745" s="11">
        <f t="shared" si="85"/>
        <v>8</v>
      </c>
    </row>
    <row r="2746" spans="2:10" ht="15" hidden="1" x14ac:dyDescent="0.25">
      <c r="B2746">
        <v>7568</v>
      </c>
      <c r="C2746">
        <v>5041</v>
      </c>
      <c r="D2746" t="s">
        <v>26</v>
      </c>
      <c r="E2746">
        <v>200</v>
      </c>
      <c r="F2746" t="s">
        <v>59</v>
      </c>
      <c r="G2746" s="16">
        <v>42229</v>
      </c>
      <c r="H2746">
        <v>281</v>
      </c>
      <c r="I2746" s="11">
        <f t="shared" si="84"/>
        <v>2015</v>
      </c>
      <c r="J2746" s="11">
        <f t="shared" si="85"/>
        <v>8</v>
      </c>
    </row>
    <row r="2747" spans="2:10" ht="15" hidden="1" x14ac:dyDescent="0.25">
      <c r="B2747">
        <v>7569</v>
      </c>
      <c r="C2747">
        <v>5040</v>
      </c>
      <c r="D2747" t="s">
        <v>34</v>
      </c>
      <c r="E2747">
        <v>200</v>
      </c>
      <c r="F2747" t="s">
        <v>59</v>
      </c>
      <c r="G2747" s="16">
        <v>42244</v>
      </c>
      <c r="H2747">
        <v>4854</v>
      </c>
      <c r="I2747" s="11">
        <f t="shared" si="84"/>
        <v>2015</v>
      </c>
      <c r="J2747" s="11">
        <f t="shared" si="85"/>
        <v>8</v>
      </c>
    </row>
    <row r="2748" spans="2:10" ht="15" hidden="1" x14ac:dyDescent="0.25">
      <c r="B2748">
        <v>7570</v>
      </c>
      <c r="C2748">
        <v>5056</v>
      </c>
      <c r="D2748" t="s">
        <v>33</v>
      </c>
      <c r="E2748">
        <v>200</v>
      </c>
      <c r="F2748" t="s">
        <v>59</v>
      </c>
      <c r="G2748" s="16">
        <v>42225</v>
      </c>
      <c r="H2748">
        <v>8016</v>
      </c>
      <c r="I2748" s="11">
        <f t="shared" si="84"/>
        <v>2015</v>
      </c>
      <c r="J2748" s="11">
        <f t="shared" si="85"/>
        <v>8</v>
      </c>
    </row>
    <row r="2749" spans="2:10" ht="15" hidden="1" x14ac:dyDescent="0.25">
      <c r="B2749">
        <v>7571</v>
      </c>
      <c r="C2749">
        <v>5021</v>
      </c>
      <c r="D2749" t="s">
        <v>29</v>
      </c>
      <c r="E2749">
        <v>200</v>
      </c>
      <c r="F2749" t="s">
        <v>59</v>
      </c>
      <c r="G2749" s="16">
        <v>42222</v>
      </c>
      <c r="H2749">
        <v>3837</v>
      </c>
      <c r="I2749" s="11">
        <f t="shared" si="84"/>
        <v>2015</v>
      </c>
      <c r="J2749" s="11">
        <f t="shared" si="85"/>
        <v>8</v>
      </c>
    </row>
    <row r="2750" spans="2:10" ht="15" hidden="1" x14ac:dyDescent="0.25">
      <c r="B2750">
        <v>7572</v>
      </c>
      <c r="C2750">
        <v>5022</v>
      </c>
      <c r="D2750" t="s">
        <v>31</v>
      </c>
      <c r="E2750">
        <v>200</v>
      </c>
      <c r="F2750" t="s">
        <v>59</v>
      </c>
      <c r="G2750" s="16">
        <v>42223</v>
      </c>
      <c r="H2750">
        <v>8497</v>
      </c>
      <c r="I2750" s="11">
        <f t="shared" si="84"/>
        <v>2015</v>
      </c>
      <c r="J2750" s="11">
        <f t="shared" si="85"/>
        <v>8</v>
      </c>
    </row>
    <row r="2751" spans="2:10" ht="15" hidden="1" x14ac:dyDescent="0.25">
      <c r="B2751">
        <v>7573</v>
      </c>
      <c r="C2751">
        <v>5051</v>
      </c>
      <c r="D2751" t="s">
        <v>28</v>
      </c>
      <c r="E2751">
        <v>200</v>
      </c>
      <c r="F2751" t="s">
        <v>59</v>
      </c>
      <c r="G2751" s="16">
        <v>42232</v>
      </c>
      <c r="H2751">
        <v>8758</v>
      </c>
      <c r="I2751" s="11">
        <f t="shared" si="84"/>
        <v>2015</v>
      </c>
      <c r="J2751" s="11">
        <f t="shared" si="85"/>
        <v>8</v>
      </c>
    </row>
    <row r="2752" spans="2:10" ht="15" hidden="1" x14ac:dyDescent="0.25">
      <c r="B2752">
        <v>7574</v>
      </c>
      <c r="C2752">
        <v>5030</v>
      </c>
      <c r="D2752" t="s">
        <v>32</v>
      </c>
      <c r="E2752">
        <v>200</v>
      </c>
      <c r="F2752" t="s">
        <v>59</v>
      </c>
      <c r="G2752" s="16">
        <v>42236</v>
      </c>
      <c r="H2752">
        <v>634</v>
      </c>
      <c r="I2752" s="11">
        <f t="shared" si="84"/>
        <v>2015</v>
      </c>
      <c r="J2752" s="11">
        <f t="shared" si="85"/>
        <v>8</v>
      </c>
    </row>
    <row r="2753" spans="2:10" ht="15" hidden="1" x14ac:dyDescent="0.25">
      <c r="B2753">
        <v>7575</v>
      </c>
      <c r="C2753">
        <v>5055</v>
      </c>
      <c r="D2753" t="s">
        <v>25</v>
      </c>
      <c r="E2753">
        <v>200</v>
      </c>
      <c r="F2753" t="s">
        <v>59</v>
      </c>
      <c r="G2753" s="16">
        <v>42241</v>
      </c>
      <c r="H2753">
        <v>6609</v>
      </c>
      <c r="I2753" s="11">
        <f t="shared" si="84"/>
        <v>2015</v>
      </c>
      <c r="J2753" s="11">
        <f t="shared" si="85"/>
        <v>8</v>
      </c>
    </row>
    <row r="2754" spans="2:10" ht="15" hidden="1" x14ac:dyDescent="0.25">
      <c r="B2754">
        <v>7576</v>
      </c>
      <c r="C2754">
        <v>5053</v>
      </c>
      <c r="D2754" t="s">
        <v>27</v>
      </c>
      <c r="E2754">
        <v>200</v>
      </c>
      <c r="F2754" t="s">
        <v>59</v>
      </c>
      <c r="G2754" s="16">
        <v>42243</v>
      </c>
      <c r="H2754">
        <v>1384</v>
      </c>
      <c r="I2754" s="11">
        <f t="shared" si="84"/>
        <v>2015</v>
      </c>
      <c r="J2754" s="11">
        <f t="shared" si="85"/>
        <v>8</v>
      </c>
    </row>
    <row r="2755" spans="2:10" ht="15" hidden="1" x14ac:dyDescent="0.25">
      <c r="B2755">
        <v>7577</v>
      </c>
      <c r="C2755">
        <v>5052</v>
      </c>
      <c r="D2755" t="s">
        <v>30</v>
      </c>
      <c r="E2755">
        <v>410</v>
      </c>
      <c r="F2755" t="s">
        <v>58</v>
      </c>
      <c r="G2755" s="16">
        <v>42233</v>
      </c>
      <c r="H2755">
        <v>4570</v>
      </c>
      <c r="I2755" s="11">
        <f t="shared" si="84"/>
        <v>2015</v>
      </c>
      <c r="J2755" s="11">
        <f t="shared" si="85"/>
        <v>8</v>
      </c>
    </row>
    <row r="2756" spans="2:10" ht="15" hidden="1" x14ac:dyDescent="0.25">
      <c r="B2756">
        <v>7578</v>
      </c>
      <c r="C2756">
        <v>5050</v>
      </c>
      <c r="D2756" t="s">
        <v>36</v>
      </c>
      <c r="E2756">
        <v>410</v>
      </c>
      <c r="F2756" t="s">
        <v>58</v>
      </c>
      <c r="G2756" s="16">
        <v>42217</v>
      </c>
      <c r="H2756">
        <v>5991</v>
      </c>
      <c r="I2756" s="11">
        <f t="shared" si="84"/>
        <v>2015</v>
      </c>
      <c r="J2756" s="11">
        <f t="shared" si="85"/>
        <v>8</v>
      </c>
    </row>
    <row r="2757" spans="2:10" ht="15" hidden="1" x14ac:dyDescent="0.25">
      <c r="B2757">
        <v>7579</v>
      </c>
      <c r="C2757">
        <v>5020</v>
      </c>
      <c r="D2757" t="s">
        <v>24</v>
      </c>
      <c r="E2757">
        <v>410</v>
      </c>
      <c r="F2757" t="s">
        <v>58</v>
      </c>
      <c r="G2757" s="16">
        <v>42232</v>
      </c>
      <c r="H2757">
        <v>5814</v>
      </c>
      <c r="I2757" s="11">
        <f t="shared" si="84"/>
        <v>2015</v>
      </c>
      <c r="J2757" s="11">
        <f t="shared" si="85"/>
        <v>8</v>
      </c>
    </row>
    <row r="2758" spans="2:10" ht="15" hidden="1" x14ac:dyDescent="0.25">
      <c r="B2758">
        <v>7580</v>
      </c>
      <c r="C2758">
        <v>5054</v>
      </c>
      <c r="D2758" t="s">
        <v>35</v>
      </c>
      <c r="E2758">
        <v>410</v>
      </c>
      <c r="F2758" t="s">
        <v>58</v>
      </c>
      <c r="G2758" s="16">
        <v>42245</v>
      </c>
      <c r="H2758">
        <v>3456</v>
      </c>
      <c r="I2758" s="11">
        <f t="shared" si="84"/>
        <v>2015</v>
      </c>
      <c r="J2758" s="11">
        <f t="shared" si="85"/>
        <v>8</v>
      </c>
    </row>
    <row r="2759" spans="2:10" ht="15" hidden="1" x14ac:dyDescent="0.25">
      <c r="B2759">
        <v>7581</v>
      </c>
      <c r="C2759">
        <v>5041</v>
      </c>
      <c r="D2759" t="s">
        <v>26</v>
      </c>
      <c r="E2759">
        <v>410</v>
      </c>
      <c r="F2759" t="s">
        <v>58</v>
      </c>
      <c r="G2759" s="16">
        <v>42219</v>
      </c>
      <c r="H2759">
        <v>584</v>
      </c>
      <c r="I2759" s="11">
        <f t="shared" si="84"/>
        <v>2015</v>
      </c>
      <c r="J2759" s="11">
        <f t="shared" si="85"/>
        <v>8</v>
      </c>
    </row>
    <row r="2760" spans="2:10" ht="15" hidden="1" x14ac:dyDescent="0.25">
      <c r="B2760">
        <v>7582</v>
      </c>
      <c r="C2760">
        <v>5040</v>
      </c>
      <c r="D2760" t="s">
        <v>34</v>
      </c>
      <c r="E2760">
        <v>410</v>
      </c>
      <c r="F2760" t="s">
        <v>58</v>
      </c>
      <c r="G2760" s="16">
        <v>42245</v>
      </c>
      <c r="H2760">
        <v>6986</v>
      </c>
      <c r="I2760" s="11">
        <f t="shared" si="84"/>
        <v>2015</v>
      </c>
      <c r="J2760" s="11">
        <f t="shared" si="85"/>
        <v>8</v>
      </c>
    </row>
    <row r="2761" spans="2:10" ht="15" hidden="1" x14ac:dyDescent="0.25">
      <c r="B2761">
        <v>7583</v>
      </c>
      <c r="C2761">
        <v>5056</v>
      </c>
      <c r="D2761" t="s">
        <v>33</v>
      </c>
      <c r="E2761">
        <v>410</v>
      </c>
      <c r="F2761" t="s">
        <v>58</v>
      </c>
      <c r="G2761" s="16">
        <v>42229</v>
      </c>
      <c r="H2761">
        <v>4500</v>
      </c>
      <c r="I2761" s="11">
        <f t="shared" si="84"/>
        <v>2015</v>
      </c>
      <c r="J2761" s="11">
        <f t="shared" si="85"/>
        <v>8</v>
      </c>
    </row>
    <row r="2762" spans="2:10" ht="15" hidden="1" x14ac:dyDescent="0.25">
      <c r="B2762">
        <v>7584</v>
      </c>
      <c r="C2762">
        <v>5021</v>
      </c>
      <c r="D2762" t="s">
        <v>29</v>
      </c>
      <c r="E2762">
        <v>410</v>
      </c>
      <c r="F2762" t="s">
        <v>58</v>
      </c>
      <c r="G2762" s="16">
        <v>42233</v>
      </c>
      <c r="H2762">
        <v>923</v>
      </c>
      <c r="I2762" s="11">
        <f t="shared" si="84"/>
        <v>2015</v>
      </c>
      <c r="J2762" s="11">
        <f t="shared" si="85"/>
        <v>8</v>
      </c>
    </row>
    <row r="2763" spans="2:10" ht="15" hidden="1" x14ac:dyDescent="0.25">
      <c r="B2763">
        <v>7585</v>
      </c>
      <c r="C2763">
        <v>5022</v>
      </c>
      <c r="D2763" t="s">
        <v>31</v>
      </c>
      <c r="E2763">
        <v>410</v>
      </c>
      <c r="F2763" t="s">
        <v>58</v>
      </c>
      <c r="G2763" s="16">
        <v>42223</v>
      </c>
      <c r="H2763">
        <v>2581</v>
      </c>
      <c r="I2763" s="11">
        <f t="shared" si="84"/>
        <v>2015</v>
      </c>
      <c r="J2763" s="11">
        <f t="shared" si="85"/>
        <v>8</v>
      </c>
    </row>
    <row r="2764" spans="2:10" ht="15" hidden="1" x14ac:dyDescent="0.25">
      <c r="B2764">
        <v>7586</v>
      </c>
      <c r="C2764">
        <v>5051</v>
      </c>
      <c r="D2764" t="s">
        <v>28</v>
      </c>
      <c r="E2764">
        <v>410</v>
      </c>
      <c r="F2764" t="s">
        <v>58</v>
      </c>
      <c r="G2764" s="16">
        <v>42230</v>
      </c>
      <c r="H2764">
        <v>2533</v>
      </c>
      <c r="I2764" s="11">
        <f t="shared" ref="I2764:I2827" si="86">YEAR(G2764)</f>
        <v>2015</v>
      </c>
      <c r="J2764" s="11">
        <f t="shared" ref="J2764:J2827" si="87">MONTH(G2764)</f>
        <v>8</v>
      </c>
    </row>
    <row r="2765" spans="2:10" ht="15" hidden="1" x14ac:dyDescent="0.25">
      <c r="B2765">
        <v>7587</v>
      </c>
      <c r="C2765">
        <v>5030</v>
      </c>
      <c r="D2765" t="s">
        <v>32</v>
      </c>
      <c r="E2765">
        <v>410</v>
      </c>
      <c r="F2765" t="s">
        <v>58</v>
      </c>
      <c r="G2765" s="16">
        <v>42241</v>
      </c>
      <c r="H2765">
        <v>921</v>
      </c>
      <c r="I2765" s="11">
        <f t="shared" si="86"/>
        <v>2015</v>
      </c>
      <c r="J2765" s="11">
        <f t="shared" si="87"/>
        <v>8</v>
      </c>
    </row>
    <row r="2766" spans="2:10" ht="15" hidden="1" x14ac:dyDescent="0.25">
      <c r="B2766">
        <v>7588</v>
      </c>
      <c r="C2766">
        <v>5055</v>
      </c>
      <c r="D2766" t="s">
        <v>25</v>
      </c>
      <c r="E2766">
        <v>410</v>
      </c>
      <c r="F2766" t="s">
        <v>58</v>
      </c>
      <c r="G2766" s="16">
        <v>42233</v>
      </c>
      <c r="H2766">
        <v>2628</v>
      </c>
      <c r="I2766" s="11">
        <f t="shared" si="86"/>
        <v>2015</v>
      </c>
      <c r="J2766" s="11">
        <f t="shared" si="87"/>
        <v>8</v>
      </c>
    </row>
    <row r="2767" spans="2:10" ht="15" hidden="1" x14ac:dyDescent="0.25">
      <c r="B2767">
        <v>7589</v>
      </c>
      <c r="C2767">
        <v>5053</v>
      </c>
      <c r="D2767" t="s">
        <v>27</v>
      </c>
      <c r="E2767">
        <v>410</v>
      </c>
      <c r="F2767" t="s">
        <v>58</v>
      </c>
      <c r="G2767" s="16">
        <v>42228</v>
      </c>
      <c r="H2767">
        <v>6300</v>
      </c>
      <c r="I2767" s="11">
        <f t="shared" si="86"/>
        <v>2015</v>
      </c>
      <c r="J2767" s="11">
        <f t="shared" si="87"/>
        <v>8</v>
      </c>
    </row>
    <row r="2768" spans="2:10" ht="15" hidden="1" x14ac:dyDescent="0.25">
      <c r="B2768">
        <v>7590</v>
      </c>
      <c r="C2768">
        <v>5052</v>
      </c>
      <c r="D2768" t="s">
        <v>30</v>
      </c>
      <c r="E2768">
        <v>420</v>
      </c>
      <c r="F2768" t="s">
        <v>57</v>
      </c>
      <c r="G2768" s="16">
        <v>42223</v>
      </c>
      <c r="H2768">
        <v>6925</v>
      </c>
      <c r="I2768" s="11">
        <f t="shared" si="86"/>
        <v>2015</v>
      </c>
      <c r="J2768" s="11">
        <f t="shared" si="87"/>
        <v>8</v>
      </c>
    </row>
    <row r="2769" spans="2:10" ht="15" hidden="1" x14ac:dyDescent="0.25">
      <c r="B2769">
        <v>7591</v>
      </c>
      <c r="C2769">
        <v>5050</v>
      </c>
      <c r="D2769" t="s">
        <v>36</v>
      </c>
      <c r="E2769">
        <v>420</v>
      </c>
      <c r="F2769" t="s">
        <v>57</v>
      </c>
      <c r="G2769" s="16">
        <v>42246</v>
      </c>
      <c r="H2769">
        <v>4171</v>
      </c>
      <c r="I2769" s="11">
        <f t="shared" si="86"/>
        <v>2015</v>
      </c>
      <c r="J2769" s="11">
        <f t="shared" si="87"/>
        <v>8</v>
      </c>
    </row>
    <row r="2770" spans="2:10" ht="15" hidden="1" x14ac:dyDescent="0.25">
      <c r="B2770">
        <v>7592</v>
      </c>
      <c r="C2770">
        <v>5020</v>
      </c>
      <c r="D2770" t="s">
        <v>24</v>
      </c>
      <c r="E2770">
        <v>420</v>
      </c>
      <c r="F2770" t="s">
        <v>57</v>
      </c>
      <c r="G2770" s="16">
        <v>42241</v>
      </c>
      <c r="H2770">
        <v>8979</v>
      </c>
      <c r="I2770" s="11">
        <f t="shared" si="86"/>
        <v>2015</v>
      </c>
      <c r="J2770" s="11">
        <f t="shared" si="87"/>
        <v>8</v>
      </c>
    </row>
    <row r="2771" spans="2:10" ht="15" hidden="1" x14ac:dyDescent="0.25">
      <c r="B2771">
        <v>7593</v>
      </c>
      <c r="C2771">
        <v>5054</v>
      </c>
      <c r="D2771" t="s">
        <v>35</v>
      </c>
      <c r="E2771">
        <v>420</v>
      </c>
      <c r="F2771" t="s">
        <v>57</v>
      </c>
      <c r="G2771" s="16">
        <v>42239</v>
      </c>
      <c r="H2771">
        <v>8433</v>
      </c>
      <c r="I2771" s="11">
        <f t="shared" si="86"/>
        <v>2015</v>
      </c>
      <c r="J2771" s="11">
        <f t="shared" si="87"/>
        <v>8</v>
      </c>
    </row>
    <row r="2772" spans="2:10" ht="15" hidden="1" x14ac:dyDescent="0.25">
      <c r="B2772">
        <v>7594</v>
      </c>
      <c r="C2772">
        <v>5041</v>
      </c>
      <c r="D2772" t="s">
        <v>26</v>
      </c>
      <c r="E2772">
        <v>420</v>
      </c>
      <c r="F2772" t="s">
        <v>57</v>
      </c>
      <c r="G2772" s="16">
        <v>42232</v>
      </c>
      <c r="H2772">
        <v>4623</v>
      </c>
      <c r="I2772" s="11">
        <f t="shared" si="86"/>
        <v>2015</v>
      </c>
      <c r="J2772" s="11">
        <f t="shared" si="87"/>
        <v>8</v>
      </c>
    </row>
    <row r="2773" spans="2:10" ht="15" hidden="1" x14ac:dyDescent="0.25">
      <c r="B2773">
        <v>7595</v>
      </c>
      <c r="C2773">
        <v>5040</v>
      </c>
      <c r="D2773" t="s">
        <v>34</v>
      </c>
      <c r="E2773">
        <v>420</v>
      </c>
      <c r="F2773" t="s">
        <v>57</v>
      </c>
      <c r="G2773" s="16">
        <v>42239</v>
      </c>
      <c r="H2773">
        <v>2725</v>
      </c>
      <c r="I2773" s="11">
        <f t="shared" si="86"/>
        <v>2015</v>
      </c>
      <c r="J2773" s="11">
        <f t="shared" si="87"/>
        <v>8</v>
      </c>
    </row>
    <row r="2774" spans="2:10" ht="15" hidden="1" x14ac:dyDescent="0.25">
      <c r="B2774">
        <v>7596</v>
      </c>
      <c r="C2774">
        <v>5056</v>
      </c>
      <c r="D2774" t="s">
        <v>33</v>
      </c>
      <c r="E2774">
        <v>420</v>
      </c>
      <c r="F2774" t="s">
        <v>57</v>
      </c>
      <c r="G2774" s="16">
        <v>42239</v>
      </c>
      <c r="H2774">
        <v>6081</v>
      </c>
      <c r="I2774" s="11">
        <f t="shared" si="86"/>
        <v>2015</v>
      </c>
      <c r="J2774" s="11">
        <f t="shared" si="87"/>
        <v>8</v>
      </c>
    </row>
    <row r="2775" spans="2:10" ht="15" hidden="1" x14ac:dyDescent="0.25">
      <c r="B2775">
        <v>7597</v>
      </c>
      <c r="C2775">
        <v>5021</v>
      </c>
      <c r="D2775" t="s">
        <v>29</v>
      </c>
      <c r="E2775">
        <v>420</v>
      </c>
      <c r="F2775" t="s">
        <v>57</v>
      </c>
      <c r="G2775" s="16">
        <v>42243</v>
      </c>
      <c r="H2775">
        <v>592</v>
      </c>
      <c r="I2775" s="11">
        <f t="shared" si="86"/>
        <v>2015</v>
      </c>
      <c r="J2775" s="11">
        <f t="shared" si="87"/>
        <v>8</v>
      </c>
    </row>
    <row r="2776" spans="2:10" ht="15" hidden="1" x14ac:dyDescent="0.25">
      <c r="B2776">
        <v>7598</v>
      </c>
      <c r="C2776">
        <v>5022</v>
      </c>
      <c r="D2776" t="s">
        <v>31</v>
      </c>
      <c r="E2776">
        <v>420</v>
      </c>
      <c r="F2776" t="s">
        <v>57</v>
      </c>
      <c r="G2776" s="16">
        <v>42229</v>
      </c>
      <c r="H2776">
        <v>6283</v>
      </c>
      <c r="I2776" s="11">
        <f t="shared" si="86"/>
        <v>2015</v>
      </c>
      <c r="J2776" s="11">
        <f t="shared" si="87"/>
        <v>8</v>
      </c>
    </row>
    <row r="2777" spans="2:10" ht="15" hidden="1" x14ac:dyDescent="0.25">
      <c r="B2777">
        <v>7599</v>
      </c>
      <c r="C2777">
        <v>5051</v>
      </c>
      <c r="D2777" t="s">
        <v>28</v>
      </c>
      <c r="E2777">
        <v>420</v>
      </c>
      <c r="F2777" t="s">
        <v>57</v>
      </c>
      <c r="G2777" s="16">
        <v>42224</v>
      </c>
      <c r="H2777">
        <v>7829</v>
      </c>
      <c r="I2777" s="11">
        <f t="shared" si="86"/>
        <v>2015</v>
      </c>
      <c r="J2777" s="11">
        <f t="shared" si="87"/>
        <v>8</v>
      </c>
    </row>
    <row r="2778" spans="2:10" ht="15" hidden="1" x14ac:dyDescent="0.25">
      <c r="B2778">
        <v>7600</v>
      </c>
      <c r="C2778">
        <v>5030</v>
      </c>
      <c r="D2778" t="s">
        <v>32</v>
      </c>
      <c r="E2778">
        <v>420</v>
      </c>
      <c r="F2778" t="s">
        <v>57</v>
      </c>
      <c r="G2778" s="16">
        <v>42244</v>
      </c>
      <c r="H2778">
        <v>7169</v>
      </c>
      <c r="I2778" s="11">
        <f t="shared" si="86"/>
        <v>2015</v>
      </c>
      <c r="J2778" s="11">
        <f t="shared" si="87"/>
        <v>8</v>
      </c>
    </row>
    <row r="2779" spans="2:10" ht="15" hidden="1" x14ac:dyDescent="0.25">
      <c r="B2779">
        <v>7601</v>
      </c>
      <c r="C2779">
        <v>5055</v>
      </c>
      <c r="D2779" t="s">
        <v>25</v>
      </c>
      <c r="E2779">
        <v>420</v>
      </c>
      <c r="F2779" t="s">
        <v>57</v>
      </c>
      <c r="G2779" s="16">
        <v>42237</v>
      </c>
      <c r="H2779">
        <v>8064</v>
      </c>
      <c r="I2779" s="11">
        <f t="shared" si="86"/>
        <v>2015</v>
      </c>
      <c r="J2779" s="11">
        <f t="shared" si="87"/>
        <v>8</v>
      </c>
    </row>
    <row r="2780" spans="2:10" ht="15" hidden="1" x14ac:dyDescent="0.25">
      <c r="B2780">
        <v>7602</v>
      </c>
      <c r="C2780">
        <v>5053</v>
      </c>
      <c r="D2780" t="s">
        <v>27</v>
      </c>
      <c r="E2780">
        <v>420</v>
      </c>
      <c r="F2780" t="s">
        <v>57</v>
      </c>
      <c r="G2780" s="16">
        <v>42233</v>
      </c>
      <c r="H2780">
        <v>488</v>
      </c>
      <c r="I2780" s="11">
        <f t="shared" si="86"/>
        <v>2015</v>
      </c>
      <c r="J2780" s="11">
        <f t="shared" si="87"/>
        <v>8</v>
      </c>
    </row>
    <row r="2781" spans="2:10" ht="15" hidden="1" x14ac:dyDescent="0.25">
      <c r="B2781">
        <v>7603</v>
      </c>
      <c r="C2781">
        <v>5052</v>
      </c>
      <c r="D2781" t="s">
        <v>30</v>
      </c>
      <c r="E2781">
        <v>101</v>
      </c>
      <c r="F2781" t="s">
        <v>56</v>
      </c>
      <c r="G2781" s="16">
        <v>42237</v>
      </c>
      <c r="H2781">
        <v>374</v>
      </c>
      <c r="I2781" s="11">
        <f t="shared" si="86"/>
        <v>2015</v>
      </c>
      <c r="J2781" s="11">
        <f t="shared" si="87"/>
        <v>8</v>
      </c>
    </row>
    <row r="2782" spans="2:10" ht="15" hidden="1" x14ac:dyDescent="0.25">
      <c r="B2782">
        <v>7604</v>
      </c>
      <c r="C2782">
        <v>5050</v>
      </c>
      <c r="D2782" t="s">
        <v>36</v>
      </c>
      <c r="E2782">
        <v>101</v>
      </c>
      <c r="F2782" t="s">
        <v>56</v>
      </c>
      <c r="G2782" s="16">
        <v>42233</v>
      </c>
      <c r="H2782">
        <v>7173</v>
      </c>
      <c r="I2782" s="11">
        <f t="shared" si="86"/>
        <v>2015</v>
      </c>
      <c r="J2782" s="11">
        <f t="shared" si="87"/>
        <v>8</v>
      </c>
    </row>
    <row r="2783" spans="2:10" ht="15" hidden="1" x14ac:dyDescent="0.25">
      <c r="B2783">
        <v>7605</v>
      </c>
      <c r="C2783">
        <v>5020</v>
      </c>
      <c r="D2783" t="s">
        <v>24</v>
      </c>
      <c r="E2783">
        <v>101</v>
      </c>
      <c r="F2783" t="s">
        <v>56</v>
      </c>
      <c r="G2783" s="16">
        <v>42237</v>
      </c>
      <c r="H2783">
        <v>4608</v>
      </c>
      <c r="I2783" s="11">
        <f t="shared" si="86"/>
        <v>2015</v>
      </c>
      <c r="J2783" s="11">
        <f t="shared" si="87"/>
        <v>8</v>
      </c>
    </row>
    <row r="2784" spans="2:10" ht="15" hidden="1" x14ac:dyDescent="0.25">
      <c r="B2784">
        <v>7606</v>
      </c>
      <c r="C2784">
        <v>5054</v>
      </c>
      <c r="D2784" t="s">
        <v>35</v>
      </c>
      <c r="E2784">
        <v>101</v>
      </c>
      <c r="F2784" t="s">
        <v>56</v>
      </c>
      <c r="G2784" s="16">
        <v>42236</v>
      </c>
      <c r="H2784">
        <v>8995</v>
      </c>
      <c r="I2784" s="11">
        <f t="shared" si="86"/>
        <v>2015</v>
      </c>
      <c r="J2784" s="11">
        <f t="shared" si="87"/>
        <v>8</v>
      </c>
    </row>
    <row r="2785" spans="2:10" ht="15" hidden="1" x14ac:dyDescent="0.25">
      <c r="B2785">
        <v>7607</v>
      </c>
      <c r="C2785">
        <v>5041</v>
      </c>
      <c r="D2785" t="s">
        <v>26</v>
      </c>
      <c r="E2785">
        <v>101</v>
      </c>
      <c r="F2785" t="s">
        <v>56</v>
      </c>
      <c r="G2785" s="16">
        <v>42220</v>
      </c>
      <c r="H2785">
        <v>755</v>
      </c>
      <c r="I2785" s="11">
        <f t="shared" si="86"/>
        <v>2015</v>
      </c>
      <c r="J2785" s="11">
        <f t="shared" si="87"/>
        <v>8</v>
      </c>
    </row>
    <row r="2786" spans="2:10" ht="15" hidden="1" x14ac:dyDescent="0.25">
      <c r="B2786">
        <v>7608</v>
      </c>
      <c r="C2786">
        <v>5040</v>
      </c>
      <c r="D2786" t="s">
        <v>34</v>
      </c>
      <c r="E2786">
        <v>101</v>
      </c>
      <c r="F2786" t="s">
        <v>56</v>
      </c>
      <c r="G2786" s="16">
        <v>42221</v>
      </c>
      <c r="H2786">
        <v>6250</v>
      </c>
      <c r="I2786" s="11">
        <f t="shared" si="86"/>
        <v>2015</v>
      </c>
      <c r="J2786" s="11">
        <f t="shared" si="87"/>
        <v>8</v>
      </c>
    </row>
    <row r="2787" spans="2:10" ht="15" hidden="1" x14ac:dyDescent="0.25">
      <c r="B2787">
        <v>7609</v>
      </c>
      <c r="C2787">
        <v>5056</v>
      </c>
      <c r="D2787" t="s">
        <v>33</v>
      </c>
      <c r="E2787">
        <v>101</v>
      </c>
      <c r="F2787" t="s">
        <v>56</v>
      </c>
      <c r="G2787" s="16">
        <v>42244</v>
      </c>
      <c r="H2787">
        <v>6598</v>
      </c>
      <c r="I2787" s="11">
        <f t="shared" si="86"/>
        <v>2015</v>
      </c>
      <c r="J2787" s="11">
        <f t="shared" si="87"/>
        <v>8</v>
      </c>
    </row>
    <row r="2788" spans="2:10" ht="15" hidden="1" x14ac:dyDescent="0.25">
      <c r="B2788">
        <v>7610</v>
      </c>
      <c r="C2788">
        <v>5021</v>
      </c>
      <c r="D2788" t="s">
        <v>29</v>
      </c>
      <c r="E2788">
        <v>101</v>
      </c>
      <c r="F2788" t="s">
        <v>56</v>
      </c>
      <c r="G2788" s="16">
        <v>42245</v>
      </c>
      <c r="H2788">
        <v>6392</v>
      </c>
      <c r="I2788" s="11">
        <f t="shared" si="86"/>
        <v>2015</v>
      </c>
      <c r="J2788" s="11">
        <f t="shared" si="87"/>
        <v>8</v>
      </c>
    </row>
    <row r="2789" spans="2:10" ht="15" hidden="1" x14ac:dyDescent="0.25">
      <c r="B2789">
        <v>7611</v>
      </c>
      <c r="C2789">
        <v>5022</v>
      </c>
      <c r="D2789" t="s">
        <v>31</v>
      </c>
      <c r="E2789">
        <v>101</v>
      </c>
      <c r="F2789" t="s">
        <v>56</v>
      </c>
      <c r="G2789" s="16">
        <v>42235</v>
      </c>
      <c r="H2789">
        <v>4893</v>
      </c>
      <c r="I2789" s="11">
        <f t="shared" si="86"/>
        <v>2015</v>
      </c>
      <c r="J2789" s="11">
        <f t="shared" si="87"/>
        <v>8</v>
      </c>
    </row>
    <row r="2790" spans="2:10" ht="15" hidden="1" x14ac:dyDescent="0.25">
      <c r="B2790">
        <v>7612</v>
      </c>
      <c r="C2790">
        <v>5051</v>
      </c>
      <c r="D2790" t="s">
        <v>28</v>
      </c>
      <c r="E2790">
        <v>101</v>
      </c>
      <c r="F2790" t="s">
        <v>56</v>
      </c>
      <c r="G2790" s="16">
        <v>42241</v>
      </c>
      <c r="H2790">
        <v>4729</v>
      </c>
      <c r="I2790" s="11">
        <f t="shared" si="86"/>
        <v>2015</v>
      </c>
      <c r="J2790" s="11">
        <f t="shared" si="87"/>
        <v>8</v>
      </c>
    </row>
    <row r="2791" spans="2:10" ht="15" hidden="1" x14ac:dyDescent="0.25">
      <c r="B2791">
        <v>7613</v>
      </c>
      <c r="C2791">
        <v>5030</v>
      </c>
      <c r="D2791" t="s">
        <v>32</v>
      </c>
      <c r="E2791">
        <v>101</v>
      </c>
      <c r="F2791" t="s">
        <v>56</v>
      </c>
      <c r="G2791" s="16">
        <v>42225</v>
      </c>
      <c r="H2791">
        <v>7843</v>
      </c>
      <c r="I2791" s="11">
        <f t="shared" si="86"/>
        <v>2015</v>
      </c>
      <c r="J2791" s="11">
        <f t="shared" si="87"/>
        <v>8</v>
      </c>
    </row>
    <row r="2792" spans="2:10" ht="15" hidden="1" x14ac:dyDescent="0.25">
      <c r="B2792">
        <v>7614</v>
      </c>
      <c r="C2792">
        <v>5055</v>
      </c>
      <c r="D2792" t="s">
        <v>25</v>
      </c>
      <c r="E2792">
        <v>101</v>
      </c>
      <c r="F2792" t="s">
        <v>56</v>
      </c>
      <c r="G2792" s="16">
        <v>42217</v>
      </c>
      <c r="H2792">
        <v>5431</v>
      </c>
      <c r="I2792" s="11">
        <f t="shared" si="86"/>
        <v>2015</v>
      </c>
      <c r="J2792" s="11">
        <f t="shared" si="87"/>
        <v>8</v>
      </c>
    </row>
    <row r="2793" spans="2:10" ht="15" hidden="1" x14ac:dyDescent="0.25">
      <c r="B2793">
        <v>7615</v>
      </c>
      <c r="C2793">
        <v>5053</v>
      </c>
      <c r="D2793" t="s">
        <v>27</v>
      </c>
      <c r="E2793">
        <v>101</v>
      </c>
      <c r="F2793" t="s">
        <v>56</v>
      </c>
      <c r="G2793" s="16">
        <v>42226</v>
      </c>
      <c r="H2793">
        <v>289</v>
      </c>
      <c r="I2793" s="11">
        <f t="shared" si="86"/>
        <v>2015</v>
      </c>
      <c r="J2793" s="11">
        <f t="shared" si="87"/>
        <v>8</v>
      </c>
    </row>
    <row r="2794" spans="2:10" ht="15" hidden="1" x14ac:dyDescent="0.25">
      <c r="B2794">
        <v>7616</v>
      </c>
      <c r="C2794">
        <v>5052</v>
      </c>
      <c r="D2794" t="s">
        <v>30</v>
      </c>
      <c r="E2794">
        <v>400</v>
      </c>
      <c r="F2794" t="s">
        <v>49</v>
      </c>
      <c r="G2794" s="16">
        <v>42221</v>
      </c>
      <c r="H2794">
        <v>8462</v>
      </c>
      <c r="I2794" s="11">
        <f t="shared" si="86"/>
        <v>2015</v>
      </c>
      <c r="J2794" s="11">
        <f t="shared" si="87"/>
        <v>8</v>
      </c>
    </row>
    <row r="2795" spans="2:10" ht="15" hidden="1" x14ac:dyDescent="0.25">
      <c r="B2795">
        <v>7617</v>
      </c>
      <c r="C2795">
        <v>5050</v>
      </c>
      <c r="D2795" t="s">
        <v>36</v>
      </c>
      <c r="E2795">
        <v>400</v>
      </c>
      <c r="F2795" t="s">
        <v>49</v>
      </c>
      <c r="G2795" s="16">
        <v>42227</v>
      </c>
      <c r="H2795">
        <v>8701</v>
      </c>
      <c r="I2795" s="11">
        <f t="shared" si="86"/>
        <v>2015</v>
      </c>
      <c r="J2795" s="11">
        <f t="shared" si="87"/>
        <v>8</v>
      </c>
    </row>
    <row r="2796" spans="2:10" ht="15" hidden="1" x14ac:dyDescent="0.25">
      <c r="B2796">
        <v>7618</v>
      </c>
      <c r="C2796">
        <v>5020</v>
      </c>
      <c r="D2796" t="s">
        <v>24</v>
      </c>
      <c r="E2796">
        <v>400</v>
      </c>
      <c r="F2796" t="s">
        <v>49</v>
      </c>
      <c r="G2796" s="16">
        <v>42246</v>
      </c>
      <c r="H2796">
        <v>3617</v>
      </c>
      <c r="I2796" s="11">
        <f t="shared" si="86"/>
        <v>2015</v>
      </c>
      <c r="J2796" s="11">
        <f t="shared" si="87"/>
        <v>8</v>
      </c>
    </row>
    <row r="2797" spans="2:10" ht="15" hidden="1" x14ac:dyDescent="0.25">
      <c r="B2797">
        <v>7619</v>
      </c>
      <c r="C2797">
        <v>5054</v>
      </c>
      <c r="D2797" t="s">
        <v>35</v>
      </c>
      <c r="E2797">
        <v>400</v>
      </c>
      <c r="F2797" t="s">
        <v>49</v>
      </c>
      <c r="G2797" s="16">
        <v>42246</v>
      </c>
      <c r="H2797">
        <v>2224</v>
      </c>
      <c r="I2797" s="11">
        <f t="shared" si="86"/>
        <v>2015</v>
      </c>
      <c r="J2797" s="11">
        <f t="shared" si="87"/>
        <v>8</v>
      </c>
    </row>
    <row r="2798" spans="2:10" ht="15" hidden="1" x14ac:dyDescent="0.25">
      <c r="B2798">
        <v>7620</v>
      </c>
      <c r="C2798">
        <v>5041</v>
      </c>
      <c r="D2798" t="s">
        <v>26</v>
      </c>
      <c r="E2798">
        <v>400</v>
      </c>
      <c r="F2798" t="s">
        <v>49</v>
      </c>
      <c r="G2798" s="16">
        <v>42241</v>
      </c>
      <c r="H2798">
        <v>2843</v>
      </c>
      <c r="I2798" s="11">
        <f t="shared" si="86"/>
        <v>2015</v>
      </c>
      <c r="J2798" s="11">
        <f t="shared" si="87"/>
        <v>8</v>
      </c>
    </row>
    <row r="2799" spans="2:10" ht="15" hidden="1" x14ac:dyDescent="0.25">
      <c r="B2799">
        <v>7621</v>
      </c>
      <c r="C2799">
        <v>5040</v>
      </c>
      <c r="D2799" t="s">
        <v>34</v>
      </c>
      <c r="E2799">
        <v>400</v>
      </c>
      <c r="F2799" t="s">
        <v>49</v>
      </c>
      <c r="G2799" s="16">
        <v>42247</v>
      </c>
      <c r="H2799">
        <v>2773</v>
      </c>
      <c r="I2799" s="11">
        <f t="shared" si="86"/>
        <v>2015</v>
      </c>
      <c r="J2799" s="11">
        <f t="shared" si="87"/>
        <v>8</v>
      </c>
    </row>
    <row r="2800" spans="2:10" ht="15" hidden="1" x14ac:dyDescent="0.25">
      <c r="B2800">
        <v>7622</v>
      </c>
      <c r="C2800">
        <v>5056</v>
      </c>
      <c r="D2800" t="s">
        <v>33</v>
      </c>
      <c r="E2800">
        <v>400</v>
      </c>
      <c r="F2800" t="s">
        <v>49</v>
      </c>
      <c r="G2800" s="16">
        <v>42240</v>
      </c>
      <c r="H2800">
        <v>7873</v>
      </c>
      <c r="I2800" s="11">
        <f t="shared" si="86"/>
        <v>2015</v>
      </c>
      <c r="J2800" s="11">
        <f t="shared" si="87"/>
        <v>8</v>
      </c>
    </row>
    <row r="2801" spans="2:10" ht="15" hidden="1" x14ac:dyDescent="0.25">
      <c r="B2801">
        <v>7623</v>
      </c>
      <c r="C2801">
        <v>5021</v>
      </c>
      <c r="D2801" t="s">
        <v>29</v>
      </c>
      <c r="E2801">
        <v>400</v>
      </c>
      <c r="F2801" t="s">
        <v>49</v>
      </c>
      <c r="G2801" s="16">
        <v>42234</v>
      </c>
      <c r="H2801">
        <v>7099</v>
      </c>
      <c r="I2801" s="11">
        <f t="shared" si="86"/>
        <v>2015</v>
      </c>
      <c r="J2801" s="11">
        <f t="shared" si="87"/>
        <v>8</v>
      </c>
    </row>
    <row r="2802" spans="2:10" ht="15" hidden="1" x14ac:dyDescent="0.25">
      <c r="B2802">
        <v>7624</v>
      </c>
      <c r="C2802">
        <v>5022</v>
      </c>
      <c r="D2802" t="s">
        <v>31</v>
      </c>
      <c r="E2802">
        <v>400</v>
      </c>
      <c r="F2802" t="s">
        <v>49</v>
      </c>
      <c r="G2802" s="16">
        <v>42227</v>
      </c>
      <c r="H2802">
        <v>7695</v>
      </c>
      <c r="I2802" s="11">
        <f t="shared" si="86"/>
        <v>2015</v>
      </c>
      <c r="J2802" s="11">
        <f t="shared" si="87"/>
        <v>8</v>
      </c>
    </row>
    <row r="2803" spans="2:10" ht="15" hidden="1" x14ac:dyDescent="0.25">
      <c r="B2803">
        <v>7625</v>
      </c>
      <c r="C2803">
        <v>5051</v>
      </c>
      <c r="D2803" t="s">
        <v>28</v>
      </c>
      <c r="E2803">
        <v>400</v>
      </c>
      <c r="F2803" t="s">
        <v>49</v>
      </c>
      <c r="G2803" s="16">
        <v>42232</v>
      </c>
      <c r="H2803">
        <v>6590</v>
      </c>
      <c r="I2803" s="11">
        <f t="shared" si="86"/>
        <v>2015</v>
      </c>
      <c r="J2803" s="11">
        <f t="shared" si="87"/>
        <v>8</v>
      </c>
    </row>
    <row r="2804" spans="2:10" ht="15" hidden="1" x14ac:dyDescent="0.25">
      <c r="B2804">
        <v>7626</v>
      </c>
      <c r="C2804">
        <v>5030</v>
      </c>
      <c r="D2804" t="s">
        <v>32</v>
      </c>
      <c r="E2804">
        <v>400</v>
      </c>
      <c r="F2804" t="s">
        <v>49</v>
      </c>
      <c r="G2804" s="16">
        <v>42220</v>
      </c>
      <c r="H2804">
        <v>3543</v>
      </c>
      <c r="I2804" s="11">
        <f t="shared" si="86"/>
        <v>2015</v>
      </c>
      <c r="J2804" s="11">
        <f t="shared" si="87"/>
        <v>8</v>
      </c>
    </row>
    <row r="2805" spans="2:10" ht="15" hidden="1" x14ac:dyDescent="0.25">
      <c r="B2805">
        <v>7627</v>
      </c>
      <c r="C2805">
        <v>5055</v>
      </c>
      <c r="D2805" t="s">
        <v>25</v>
      </c>
      <c r="E2805">
        <v>400</v>
      </c>
      <c r="F2805" t="s">
        <v>49</v>
      </c>
      <c r="G2805" s="16">
        <v>42237</v>
      </c>
      <c r="H2805">
        <v>2596</v>
      </c>
      <c r="I2805" s="11">
        <f t="shared" si="86"/>
        <v>2015</v>
      </c>
      <c r="J2805" s="11">
        <f t="shared" si="87"/>
        <v>8</v>
      </c>
    </row>
    <row r="2806" spans="2:10" ht="15" hidden="1" x14ac:dyDescent="0.25">
      <c r="B2806">
        <v>7628</v>
      </c>
      <c r="C2806">
        <v>5053</v>
      </c>
      <c r="D2806" t="s">
        <v>27</v>
      </c>
      <c r="E2806">
        <v>400</v>
      </c>
      <c r="F2806" t="s">
        <v>49</v>
      </c>
      <c r="G2806" s="16">
        <v>42230</v>
      </c>
      <c r="H2806">
        <v>8132</v>
      </c>
      <c r="I2806" s="11">
        <f t="shared" si="86"/>
        <v>2015</v>
      </c>
      <c r="J2806" s="11">
        <f t="shared" si="87"/>
        <v>8</v>
      </c>
    </row>
    <row r="2807" spans="2:10" ht="15" hidden="1" x14ac:dyDescent="0.25">
      <c r="B2807">
        <v>7629</v>
      </c>
      <c r="C2807">
        <v>5052</v>
      </c>
      <c r="D2807" t="s">
        <v>30</v>
      </c>
      <c r="E2807">
        <v>305</v>
      </c>
      <c r="F2807" t="s">
        <v>34</v>
      </c>
      <c r="G2807" s="16">
        <v>42224</v>
      </c>
      <c r="H2807">
        <v>530</v>
      </c>
      <c r="I2807" s="11">
        <f t="shared" si="86"/>
        <v>2015</v>
      </c>
      <c r="J2807" s="11">
        <f t="shared" si="87"/>
        <v>8</v>
      </c>
    </row>
    <row r="2808" spans="2:10" ht="15" hidden="1" x14ac:dyDescent="0.25">
      <c r="B2808">
        <v>7630</v>
      </c>
      <c r="C2808">
        <v>5050</v>
      </c>
      <c r="D2808" t="s">
        <v>36</v>
      </c>
      <c r="E2808">
        <v>305</v>
      </c>
      <c r="F2808" t="s">
        <v>34</v>
      </c>
      <c r="G2808" s="16">
        <v>42224</v>
      </c>
      <c r="H2808">
        <v>8353</v>
      </c>
      <c r="I2808" s="11">
        <f t="shared" si="86"/>
        <v>2015</v>
      </c>
      <c r="J2808" s="11">
        <f t="shared" si="87"/>
        <v>8</v>
      </c>
    </row>
    <row r="2809" spans="2:10" ht="15" hidden="1" x14ac:dyDescent="0.25">
      <c r="B2809">
        <v>7631</v>
      </c>
      <c r="C2809">
        <v>5020</v>
      </c>
      <c r="D2809" t="s">
        <v>24</v>
      </c>
      <c r="E2809">
        <v>305</v>
      </c>
      <c r="F2809" t="s">
        <v>34</v>
      </c>
      <c r="G2809" s="16">
        <v>42243</v>
      </c>
      <c r="H2809">
        <v>1910</v>
      </c>
      <c r="I2809" s="11">
        <f t="shared" si="86"/>
        <v>2015</v>
      </c>
      <c r="J2809" s="11">
        <f t="shared" si="87"/>
        <v>8</v>
      </c>
    </row>
    <row r="2810" spans="2:10" ht="15" hidden="1" x14ac:dyDescent="0.25">
      <c r="B2810">
        <v>7632</v>
      </c>
      <c r="C2810">
        <v>5054</v>
      </c>
      <c r="D2810" t="s">
        <v>35</v>
      </c>
      <c r="E2810">
        <v>305</v>
      </c>
      <c r="F2810" t="s">
        <v>34</v>
      </c>
      <c r="G2810" s="16">
        <v>42229</v>
      </c>
      <c r="H2810">
        <v>3095</v>
      </c>
      <c r="I2810" s="11">
        <f t="shared" si="86"/>
        <v>2015</v>
      </c>
      <c r="J2810" s="11">
        <f t="shared" si="87"/>
        <v>8</v>
      </c>
    </row>
    <row r="2811" spans="2:10" ht="15" hidden="1" x14ac:dyDescent="0.25">
      <c r="B2811">
        <v>7633</v>
      </c>
      <c r="C2811">
        <v>5041</v>
      </c>
      <c r="D2811" t="s">
        <v>26</v>
      </c>
      <c r="E2811">
        <v>305</v>
      </c>
      <c r="F2811" t="s">
        <v>34</v>
      </c>
      <c r="G2811" s="16">
        <v>42223</v>
      </c>
      <c r="H2811">
        <v>7774</v>
      </c>
      <c r="I2811" s="11">
        <f t="shared" si="86"/>
        <v>2015</v>
      </c>
      <c r="J2811" s="11">
        <f t="shared" si="87"/>
        <v>8</v>
      </c>
    </row>
    <row r="2812" spans="2:10" ht="15" hidden="1" x14ac:dyDescent="0.25">
      <c r="B2812">
        <v>7634</v>
      </c>
      <c r="C2812">
        <v>5040</v>
      </c>
      <c r="D2812" t="s">
        <v>34</v>
      </c>
      <c r="E2812">
        <v>305</v>
      </c>
      <c r="F2812" t="s">
        <v>34</v>
      </c>
      <c r="G2812" s="16">
        <v>42231</v>
      </c>
      <c r="H2812">
        <v>157</v>
      </c>
      <c r="I2812" s="11">
        <f t="shared" si="86"/>
        <v>2015</v>
      </c>
      <c r="J2812" s="11">
        <f t="shared" si="87"/>
        <v>8</v>
      </c>
    </row>
    <row r="2813" spans="2:10" ht="15" hidden="1" x14ac:dyDescent="0.25">
      <c r="B2813">
        <v>7635</v>
      </c>
      <c r="C2813">
        <v>5056</v>
      </c>
      <c r="D2813" t="s">
        <v>33</v>
      </c>
      <c r="E2813">
        <v>305</v>
      </c>
      <c r="F2813" t="s">
        <v>34</v>
      </c>
      <c r="G2813" s="16">
        <v>42238</v>
      </c>
      <c r="H2813">
        <v>825</v>
      </c>
      <c r="I2813" s="11">
        <f t="shared" si="86"/>
        <v>2015</v>
      </c>
      <c r="J2813" s="11">
        <f t="shared" si="87"/>
        <v>8</v>
      </c>
    </row>
    <row r="2814" spans="2:10" ht="15" hidden="1" x14ac:dyDescent="0.25">
      <c r="B2814">
        <v>7636</v>
      </c>
      <c r="C2814">
        <v>5021</v>
      </c>
      <c r="D2814" t="s">
        <v>29</v>
      </c>
      <c r="E2814">
        <v>305</v>
      </c>
      <c r="F2814" t="s">
        <v>34</v>
      </c>
      <c r="G2814" s="16">
        <v>42247</v>
      </c>
      <c r="H2814">
        <v>8584</v>
      </c>
      <c r="I2814" s="11">
        <f t="shared" si="86"/>
        <v>2015</v>
      </c>
      <c r="J2814" s="11">
        <f t="shared" si="87"/>
        <v>8</v>
      </c>
    </row>
    <row r="2815" spans="2:10" ht="15" hidden="1" x14ac:dyDescent="0.25">
      <c r="B2815">
        <v>7637</v>
      </c>
      <c r="C2815">
        <v>5022</v>
      </c>
      <c r="D2815" t="s">
        <v>31</v>
      </c>
      <c r="E2815">
        <v>305</v>
      </c>
      <c r="F2815" t="s">
        <v>34</v>
      </c>
      <c r="G2815" s="16">
        <v>42237</v>
      </c>
      <c r="H2815">
        <v>474</v>
      </c>
      <c r="I2815" s="11">
        <f t="shared" si="86"/>
        <v>2015</v>
      </c>
      <c r="J2815" s="11">
        <f t="shared" si="87"/>
        <v>8</v>
      </c>
    </row>
    <row r="2816" spans="2:10" ht="15" hidden="1" x14ac:dyDescent="0.25">
      <c r="B2816">
        <v>7638</v>
      </c>
      <c r="C2816">
        <v>5051</v>
      </c>
      <c r="D2816" t="s">
        <v>28</v>
      </c>
      <c r="E2816">
        <v>305</v>
      </c>
      <c r="F2816" t="s">
        <v>34</v>
      </c>
      <c r="G2816" s="16">
        <v>42239</v>
      </c>
      <c r="H2816">
        <v>7951</v>
      </c>
      <c r="I2816" s="11">
        <f t="shared" si="86"/>
        <v>2015</v>
      </c>
      <c r="J2816" s="11">
        <f t="shared" si="87"/>
        <v>8</v>
      </c>
    </row>
    <row r="2817" spans="2:10" ht="15" hidden="1" x14ac:dyDescent="0.25">
      <c r="B2817">
        <v>7639</v>
      </c>
      <c r="C2817">
        <v>5030</v>
      </c>
      <c r="D2817" t="s">
        <v>32</v>
      </c>
      <c r="E2817">
        <v>305</v>
      </c>
      <c r="F2817" t="s">
        <v>34</v>
      </c>
      <c r="G2817" s="16">
        <v>42247</v>
      </c>
      <c r="H2817">
        <v>1634</v>
      </c>
      <c r="I2817" s="11">
        <f t="shared" si="86"/>
        <v>2015</v>
      </c>
      <c r="J2817" s="11">
        <f t="shared" si="87"/>
        <v>8</v>
      </c>
    </row>
    <row r="2818" spans="2:10" ht="15" hidden="1" x14ac:dyDescent="0.25">
      <c r="B2818">
        <v>7640</v>
      </c>
      <c r="C2818">
        <v>5055</v>
      </c>
      <c r="D2818" t="s">
        <v>25</v>
      </c>
      <c r="E2818">
        <v>305</v>
      </c>
      <c r="F2818" t="s">
        <v>34</v>
      </c>
      <c r="G2818" s="16">
        <v>42238</v>
      </c>
      <c r="H2818">
        <v>8123</v>
      </c>
      <c r="I2818" s="11">
        <f t="shared" si="86"/>
        <v>2015</v>
      </c>
      <c r="J2818" s="11">
        <f t="shared" si="87"/>
        <v>8</v>
      </c>
    </row>
    <row r="2819" spans="2:10" ht="15" hidden="1" x14ac:dyDescent="0.25">
      <c r="B2819">
        <v>7641</v>
      </c>
      <c r="C2819">
        <v>5053</v>
      </c>
      <c r="D2819" t="s">
        <v>27</v>
      </c>
      <c r="E2819">
        <v>305</v>
      </c>
      <c r="F2819" t="s">
        <v>34</v>
      </c>
      <c r="G2819" s="16">
        <v>42220</v>
      </c>
      <c r="H2819">
        <v>6573</v>
      </c>
      <c r="I2819" s="11">
        <f t="shared" si="86"/>
        <v>2015</v>
      </c>
      <c r="J2819" s="11">
        <f t="shared" si="87"/>
        <v>8</v>
      </c>
    </row>
    <row r="2820" spans="2:10" ht="15" hidden="1" x14ac:dyDescent="0.25">
      <c r="B2820">
        <v>7642</v>
      </c>
      <c r="C2820">
        <v>5052</v>
      </c>
      <c r="D2820" t="s">
        <v>30</v>
      </c>
      <c r="E2820">
        <v>102</v>
      </c>
      <c r="F2820" t="s">
        <v>55</v>
      </c>
      <c r="G2820" s="16">
        <v>42226</v>
      </c>
      <c r="H2820">
        <v>4706</v>
      </c>
      <c r="I2820" s="11">
        <f t="shared" si="86"/>
        <v>2015</v>
      </c>
      <c r="J2820" s="11">
        <f t="shared" si="87"/>
        <v>8</v>
      </c>
    </row>
    <row r="2821" spans="2:10" ht="15" hidden="1" x14ac:dyDescent="0.25">
      <c r="B2821">
        <v>7643</v>
      </c>
      <c r="C2821">
        <v>5050</v>
      </c>
      <c r="D2821" t="s">
        <v>36</v>
      </c>
      <c r="E2821">
        <v>102</v>
      </c>
      <c r="F2821" t="s">
        <v>55</v>
      </c>
      <c r="G2821" s="16">
        <v>42218</v>
      </c>
      <c r="H2821">
        <v>2703</v>
      </c>
      <c r="I2821" s="11">
        <f t="shared" si="86"/>
        <v>2015</v>
      </c>
      <c r="J2821" s="11">
        <f t="shared" si="87"/>
        <v>8</v>
      </c>
    </row>
    <row r="2822" spans="2:10" ht="15" hidden="1" x14ac:dyDescent="0.25">
      <c r="B2822">
        <v>7644</v>
      </c>
      <c r="C2822">
        <v>5020</v>
      </c>
      <c r="D2822" t="s">
        <v>24</v>
      </c>
      <c r="E2822">
        <v>102</v>
      </c>
      <c r="F2822" t="s">
        <v>55</v>
      </c>
      <c r="G2822" s="16">
        <v>42239</v>
      </c>
      <c r="H2822">
        <v>2065</v>
      </c>
      <c r="I2822" s="11">
        <f t="shared" si="86"/>
        <v>2015</v>
      </c>
      <c r="J2822" s="11">
        <f t="shared" si="87"/>
        <v>8</v>
      </c>
    </row>
    <row r="2823" spans="2:10" ht="15" hidden="1" x14ac:dyDescent="0.25">
      <c r="B2823">
        <v>7645</v>
      </c>
      <c r="C2823">
        <v>5054</v>
      </c>
      <c r="D2823" t="s">
        <v>35</v>
      </c>
      <c r="E2823">
        <v>102</v>
      </c>
      <c r="F2823" t="s">
        <v>55</v>
      </c>
      <c r="G2823" s="16">
        <v>42227</v>
      </c>
      <c r="H2823">
        <v>5671</v>
      </c>
      <c r="I2823" s="11">
        <f t="shared" si="86"/>
        <v>2015</v>
      </c>
      <c r="J2823" s="11">
        <f t="shared" si="87"/>
        <v>8</v>
      </c>
    </row>
    <row r="2824" spans="2:10" ht="15" hidden="1" x14ac:dyDescent="0.25">
      <c r="B2824">
        <v>7646</v>
      </c>
      <c r="C2824">
        <v>5041</v>
      </c>
      <c r="D2824" t="s">
        <v>26</v>
      </c>
      <c r="E2824">
        <v>102</v>
      </c>
      <c r="F2824" t="s">
        <v>55</v>
      </c>
      <c r="G2824" s="16">
        <v>42232</v>
      </c>
      <c r="H2824">
        <v>7610</v>
      </c>
      <c r="I2824" s="11">
        <f t="shared" si="86"/>
        <v>2015</v>
      </c>
      <c r="J2824" s="11">
        <f t="shared" si="87"/>
        <v>8</v>
      </c>
    </row>
    <row r="2825" spans="2:10" ht="15" hidden="1" x14ac:dyDescent="0.25">
      <c r="B2825">
        <v>7647</v>
      </c>
      <c r="C2825">
        <v>5040</v>
      </c>
      <c r="D2825" t="s">
        <v>34</v>
      </c>
      <c r="E2825">
        <v>102</v>
      </c>
      <c r="F2825" t="s">
        <v>55</v>
      </c>
      <c r="G2825" s="16">
        <v>42222</v>
      </c>
      <c r="H2825">
        <v>1334</v>
      </c>
      <c r="I2825" s="11">
        <f t="shared" si="86"/>
        <v>2015</v>
      </c>
      <c r="J2825" s="11">
        <f t="shared" si="87"/>
        <v>8</v>
      </c>
    </row>
    <row r="2826" spans="2:10" ht="15" hidden="1" x14ac:dyDescent="0.25">
      <c r="B2826">
        <v>7648</v>
      </c>
      <c r="C2826">
        <v>5056</v>
      </c>
      <c r="D2826" t="s">
        <v>33</v>
      </c>
      <c r="E2826">
        <v>102</v>
      </c>
      <c r="F2826" t="s">
        <v>55</v>
      </c>
      <c r="G2826" s="16">
        <v>42243</v>
      </c>
      <c r="H2826">
        <v>7561</v>
      </c>
      <c r="I2826" s="11">
        <f t="shared" si="86"/>
        <v>2015</v>
      </c>
      <c r="J2826" s="11">
        <f t="shared" si="87"/>
        <v>8</v>
      </c>
    </row>
    <row r="2827" spans="2:10" ht="15" hidden="1" x14ac:dyDescent="0.25">
      <c r="B2827">
        <v>7649</v>
      </c>
      <c r="C2827">
        <v>5021</v>
      </c>
      <c r="D2827" t="s">
        <v>29</v>
      </c>
      <c r="E2827">
        <v>102</v>
      </c>
      <c r="F2827" t="s">
        <v>55</v>
      </c>
      <c r="G2827" s="16">
        <v>42227</v>
      </c>
      <c r="H2827">
        <v>1334</v>
      </c>
      <c r="I2827" s="11">
        <f t="shared" si="86"/>
        <v>2015</v>
      </c>
      <c r="J2827" s="11">
        <f t="shared" si="87"/>
        <v>8</v>
      </c>
    </row>
    <row r="2828" spans="2:10" ht="15" hidden="1" x14ac:dyDescent="0.25">
      <c r="B2828">
        <v>7650</v>
      </c>
      <c r="C2828">
        <v>5022</v>
      </c>
      <c r="D2828" t="s">
        <v>31</v>
      </c>
      <c r="E2828">
        <v>102</v>
      </c>
      <c r="F2828" t="s">
        <v>55</v>
      </c>
      <c r="G2828" s="16">
        <v>42226</v>
      </c>
      <c r="H2828">
        <v>6669</v>
      </c>
      <c r="I2828" s="11">
        <f t="shared" ref="I2828:I2891" si="88">YEAR(G2828)</f>
        <v>2015</v>
      </c>
      <c r="J2828" s="11">
        <f t="shared" ref="J2828:J2891" si="89">MONTH(G2828)</f>
        <v>8</v>
      </c>
    </row>
    <row r="2829" spans="2:10" ht="15" hidden="1" x14ac:dyDescent="0.25">
      <c r="B2829">
        <v>7651</v>
      </c>
      <c r="C2829">
        <v>5051</v>
      </c>
      <c r="D2829" t="s">
        <v>28</v>
      </c>
      <c r="E2829">
        <v>102</v>
      </c>
      <c r="F2829" t="s">
        <v>55</v>
      </c>
      <c r="G2829" s="16">
        <v>42229</v>
      </c>
      <c r="H2829">
        <v>6224</v>
      </c>
      <c r="I2829" s="11">
        <f t="shared" si="88"/>
        <v>2015</v>
      </c>
      <c r="J2829" s="11">
        <f t="shared" si="89"/>
        <v>8</v>
      </c>
    </row>
    <row r="2830" spans="2:10" ht="15" hidden="1" x14ac:dyDescent="0.25">
      <c r="B2830">
        <v>7652</v>
      </c>
      <c r="C2830">
        <v>5030</v>
      </c>
      <c r="D2830" t="s">
        <v>32</v>
      </c>
      <c r="E2830">
        <v>102</v>
      </c>
      <c r="F2830" t="s">
        <v>55</v>
      </c>
      <c r="G2830" s="16">
        <v>42222</v>
      </c>
      <c r="H2830">
        <v>1893</v>
      </c>
      <c r="I2830" s="11">
        <f t="shared" si="88"/>
        <v>2015</v>
      </c>
      <c r="J2830" s="11">
        <f t="shared" si="89"/>
        <v>8</v>
      </c>
    </row>
    <row r="2831" spans="2:10" ht="15" hidden="1" x14ac:dyDescent="0.25">
      <c r="B2831">
        <v>7653</v>
      </c>
      <c r="C2831">
        <v>5055</v>
      </c>
      <c r="D2831" t="s">
        <v>25</v>
      </c>
      <c r="E2831">
        <v>102</v>
      </c>
      <c r="F2831" t="s">
        <v>55</v>
      </c>
      <c r="G2831" s="16">
        <v>42225</v>
      </c>
      <c r="H2831">
        <v>8435</v>
      </c>
      <c r="I2831" s="11">
        <f t="shared" si="88"/>
        <v>2015</v>
      </c>
      <c r="J2831" s="11">
        <f t="shared" si="89"/>
        <v>8</v>
      </c>
    </row>
    <row r="2832" spans="2:10" ht="15" hidden="1" x14ac:dyDescent="0.25">
      <c r="B2832">
        <v>7654</v>
      </c>
      <c r="C2832">
        <v>5053</v>
      </c>
      <c r="D2832" t="s">
        <v>27</v>
      </c>
      <c r="E2832">
        <v>102</v>
      </c>
      <c r="F2832" t="s">
        <v>55</v>
      </c>
      <c r="G2832" s="16">
        <v>42237</v>
      </c>
      <c r="H2832">
        <v>1943</v>
      </c>
      <c r="I2832" s="11">
        <f t="shared" si="88"/>
        <v>2015</v>
      </c>
      <c r="J2832" s="11">
        <f t="shared" si="89"/>
        <v>8</v>
      </c>
    </row>
    <row r="2833" spans="2:10" ht="15" hidden="1" x14ac:dyDescent="0.25">
      <c r="B2833">
        <v>7655</v>
      </c>
      <c r="C2833">
        <v>5052</v>
      </c>
      <c r="D2833" t="s">
        <v>30</v>
      </c>
      <c r="E2833">
        <v>206</v>
      </c>
      <c r="F2833" t="s">
        <v>54</v>
      </c>
      <c r="G2833" s="16">
        <v>42226</v>
      </c>
      <c r="H2833">
        <v>4440</v>
      </c>
      <c r="I2833" s="11">
        <f t="shared" si="88"/>
        <v>2015</v>
      </c>
      <c r="J2833" s="11">
        <f t="shared" si="89"/>
        <v>8</v>
      </c>
    </row>
    <row r="2834" spans="2:10" ht="15" hidden="1" x14ac:dyDescent="0.25">
      <c r="B2834">
        <v>7656</v>
      </c>
      <c r="C2834">
        <v>5050</v>
      </c>
      <c r="D2834" t="s">
        <v>36</v>
      </c>
      <c r="E2834">
        <v>206</v>
      </c>
      <c r="F2834" t="s">
        <v>54</v>
      </c>
      <c r="G2834" s="16">
        <v>42239</v>
      </c>
      <c r="H2834">
        <v>2078</v>
      </c>
      <c r="I2834" s="11">
        <f t="shared" si="88"/>
        <v>2015</v>
      </c>
      <c r="J2834" s="11">
        <f t="shared" si="89"/>
        <v>8</v>
      </c>
    </row>
    <row r="2835" spans="2:10" ht="15" hidden="1" x14ac:dyDescent="0.25">
      <c r="B2835">
        <v>7657</v>
      </c>
      <c r="C2835">
        <v>5020</v>
      </c>
      <c r="D2835" t="s">
        <v>24</v>
      </c>
      <c r="E2835">
        <v>206</v>
      </c>
      <c r="F2835" t="s">
        <v>54</v>
      </c>
      <c r="G2835" s="16">
        <v>42239</v>
      </c>
      <c r="H2835">
        <v>5583</v>
      </c>
      <c r="I2835" s="11">
        <f t="shared" si="88"/>
        <v>2015</v>
      </c>
      <c r="J2835" s="11">
        <f t="shared" si="89"/>
        <v>8</v>
      </c>
    </row>
    <row r="2836" spans="2:10" ht="15" hidden="1" x14ac:dyDescent="0.25">
      <c r="B2836">
        <v>7658</v>
      </c>
      <c r="C2836">
        <v>5054</v>
      </c>
      <c r="D2836" t="s">
        <v>35</v>
      </c>
      <c r="E2836">
        <v>206</v>
      </c>
      <c r="F2836" t="s">
        <v>54</v>
      </c>
      <c r="G2836" s="16">
        <v>42236</v>
      </c>
      <c r="H2836">
        <v>3216</v>
      </c>
      <c r="I2836" s="11">
        <f t="shared" si="88"/>
        <v>2015</v>
      </c>
      <c r="J2836" s="11">
        <f t="shared" si="89"/>
        <v>8</v>
      </c>
    </row>
    <row r="2837" spans="2:10" ht="15" hidden="1" x14ac:dyDescent="0.25">
      <c r="B2837">
        <v>7659</v>
      </c>
      <c r="C2837">
        <v>5041</v>
      </c>
      <c r="D2837" t="s">
        <v>26</v>
      </c>
      <c r="E2837">
        <v>206</v>
      </c>
      <c r="F2837" t="s">
        <v>54</v>
      </c>
      <c r="G2837" s="16">
        <v>42227</v>
      </c>
      <c r="H2837">
        <v>2936</v>
      </c>
      <c r="I2837" s="11">
        <f t="shared" si="88"/>
        <v>2015</v>
      </c>
      <c r="J2837" s="11">
        <f t="shared" si="89"/>
        <v>8</v>
      </c>
    </row>
    <row r="2838" spans="2:10" ht="15" hidden="1" x14ac:dyDescent="0.25">
      <c r="B2838">
        <v>7660</v>
      </c>
      <c r="C2838">
        <v>5040</v>
      </c>
      <c r="D2838" t="s">
        <v>34</v>
      </c>
      <c r="E2838">
        <v>206</v>
      </c>
      <c r="F2838" t="s">
        <v>54</v>
      </c>
      <c r="G2838" s="16">
        <v>42228</v>
      </c>
      <c r="H2838">
        <v>6946</v>
      </c>
      <c r="I2838" s="11">
        <f t="shared" si="88"/>
        <v>2015</v>
      </c>
      <c r="J2838" s="11">
        <f t="shared" si="89"/>
        <v>8</v>
      </c>
    </row>
    <row r="2839" spans="2:10" ht="15" hidden="1" x14ac:dyDescent="0.25">
      <c r="B2839">
        <v>7661</v>
      </c>
      <c r="C2839">
        <v>5056</v>
      </c>
      <c r="D2839" t="s">
        <v>33</v>
      </c>
      <c r="E2839">
        <v>206</v>
      </c>
      <c r="F2839" t="s">
        <v>54</v>
      </c>
      <c r="G2839" s="16">
        <v>42217</v>
      </c>
      <c r="H2839">
        <v>3417</v>
      </c>
      <c r="I2839" s="11">
        <f t="shared" si="88"/>
        <v>2015</v>
      </c>
      <c r="J2839" s="11">
        <f t="shared" si="89"/>
        <v>8</v>
      </c>
    </row>
    <row r="2840" spans="2:10" ht="15" hidden="1" x14ac:dyDescent="0.25">
      <c r="B2840">
        <v>7662</v>
      </c>
      <c r="C2840">
        <v>5021</v>
      </c>
      <c r="D2840" t="s">
        <v>29</v>
      </c>
      <c r="E2840">
        <v>206</v>
      </c>
      <c r="F2840" t="s">
        <v>54</v>
      </c>
      <c r="G2840" s="16">
        <v>42245</v>
      </c>
      <c r="H2840">
        <v>2643</v>
      </c>
      <c r="I2840" s="11">
        <f t="shared" si="88"/>
        <v>2015</v>
      </c>
      <c r="J2840" s="11">
        <f t="shared" si="89"/>
        <v>8</v>
      </c>
    </row>
    <row r="2841" spans="2:10" ht="15" hidden="1" x14ac:dyDescent="0.25">
      <c r="B2841">
        <v>7663</v>
      </c>
      <c r="C2841">
        <v>5022</v>
      </c>
      <c r="D2841" t="s">
        <v>31</v>
      </c>
      <c r="E2841">
        <v>206</v>
      </c>
      <c r="F2841" t="s">
        <v>54</v>
      </c>
      <c r="G2841" s="16">
        <v>42223</v>
      </c>
      <c r="H2841">
        <v>8259</v>
      </c>
      <c r="I2841" s="11">
        <f t="shared" si="88"/>
        <v>2015</v>
      </c>
      <c r="J2841" s="11">
        <f t="shared" si="89"/>
        <v>8</v>
      </c>
    </row>
    <row r="2842" spans="2:10" ht="15" hidden="1" x14ac:dyDescent="0.25">
      <c r="B2842">
        <v>7664</v>
      </c>
      <c r="C2842">
        <v>5051</v>
      </c>
      <c r="D2842" t="s">
        <v>28</v>
      </c>
      <c r="E2842">
        <v>206</v>
      </c>
      <c r="F2842" t="s">
        <v>54</v>
      </c>
      <c r="G2842" s="16">
        <v>42239</v>
      </c>
      <c r="H2842">
        <v>5751</v>
      </c>
      <c r="I2842" s="11">
        <f t="shared" si="88"/>
        <v>2015</v>
      </c>
      <c r="J2842" s="11">
        <f t="shared" si="89"/>
        <v>8</v>
      </c>
    </row>
    <row r="2843" spans="2:10" ht="15" hidden="1" x14ac:dyDescent="0.25">
      <c r="B2843">
        <v>7665</v>
      </c>
      <c r="C2843">
        <v>5030</v>
      </c>
      <c r="D2843" t="s">
        <v>32</v>
      </c>
      <c r="E2843">
        <v>206</v>
      </c>
      <c r="F2843" t="s">
        <v>54</v>
      </c>
      <c r="G2843" s="16">
        <v>42237</v>
      </c>
      <c r="H2843">
        <v>6639</v>
      </c>
      <c r="I2843" s="11">
        <f t="shared" si="88"/>
        <v>2015</v>
      </c>
      <c r="J2843" s="11">
        <f t="shared" si="89"/>
        <v>8</v>
      </c>
    </row>
    <row r="2844" spans="2:10" ht="15" hidden="1" x14ac:dyDescent="0.25">
      <c r="B2844">
        <v>7666</v>
      </c>
      <c r="C2844">
        <v>5055</v>
      </c>
      <c r="D2844" t="s">
        <v>25</v>
      </c>
      <c r="E2844">
        <v>206</v>
      </c>
      <c r="F2844" t="s">
        <v>54</v>
      </c>
      <c r="G2844" s="16">
        <v>42239</v>
      </c>
      <c r="H2844">
        <v>7266</v>
      </c>
      <c r="I2844" s="11">
        <f t="shared" si="88"/>
        <v>2015</v>
      </c>
      <c r="J2844" s="11">
        <f t="shared" si="89"/>
        <v>8</v>
      </c>
    </row>
    <row r="2845" spans="2:10" ht="15" hidden="1" x14ac:dyDescent="0.25">
      <c r="B2845">
        <v>7667</v>
      </c>
      <c r="C2845">
        <v>5053</v>
      </c>
      <c r="D2845" t="s">
        <v>27</v>
      </c>
      <c r="E2845">
        <v>206</v>
      </c>
      <c r="F2845" t="s">
        <v>54</v>
      </c>
      <c r="G2845" s="16">
        <v>42225</v>
      </c>
      <c r="H2845">
        <v>3218</v>
      </c>
      <c r="I2845" s="11">
        <f t="shared" si="88"/>
        <v>2015</v>
      </c>
      <c r="J2845" s="11">
        <f t="shared" si="89"/>
        <v>8</v>
      </c>
    </row>
    <row r="2846" spans="2:10" ht="15" hidden="1" x14ac:dyDescent="0.25">
      <c r="B2846">
        <v>7668</v>
      </c>
      <c r="C2846">
        <v>5052</v>
      </c>
      <c r="D2846" t="s">
        <v>30</v>
      </c>
      <c r="E2846">
        <v>202</v>
      </c>
      <c r="F2846" t="s">
        <v>62</v>
      </c>
      <c r="G2846" s="16">
        <v>42264</v>
      </c>
      <c r="H2846">
        <v>1574</v>
      </c>
      <c r="I2846" s="11">
        <f t="shared" si="88"/>
        <v>2015</v>
      </c>
      <c r="J2846" s="11">
        <f t="shared" si="89"/>
        <v>9</v>
      </c>
    </row>
    <row r="2847" spans="2:10" ht="15" hidden="1" x14ac:dyDescent="0.25">
      <c r="B2847">
        <v>7669</v>
      </c>
      <c r="C2847">
        <v>5050</v>
      </c>
      <c r="D2847" t="s">
        <v>36</v>
      </c>
      <c r="E2847">
        <v>202</v>
      </c>
      <c r="F2847" t="s">
        <v>62</v>
      </c>
      <c r="G2847" s="16">
        <v>42251</v>
      </c>
      <c r="H2847">
        <v>7177</v>
      </c>
      <c r="I2847" s="11">
        <f t="shared" si="88"/>
        <v>2015</v>
      </c>
      <c r="J2847" s="11">
        <f t="shared" si="89"/>
        <v>9</v>
      </c>
    </row>
    <row r="2848" spans="2:10" ht="15" hidden="1" x14ac:dyDescent="0.25">
      <c r="B2848">
        <v>7670</v>
      </c>
      <c r="C2848">
        <v>5020</v>
      </c>
      <c r="D2848" t="s">
        <v>24</v>
      </c>
      <c r="E2848">
        <v>202</v>
      </c>
      <c r="F2848" t="s">
        <v>62</v>
      </c>
      <c r="G2848" s="16">
        <v>42259</v>
      </c>
      <c r="H2848">
        <v>7180</v>
      </c>
      <c r="I2848" s="11">
        <f t="shared" si="88"/>
        <v>2015</v>
      </c>
      <c r="J2848" s="11">
        <f t="shared" si="89"/>
        <v>9</v>
      </c>
    </row>
    <row r="2849" spans="2:10" ht="15" hidden="1" x14ac:dyDescent="0.25">
      <c r="B2849">
        <v>7671</v>
      </c>
      <c r="C2849">
        <v>5054</v>
      </c>
      <c r="D2849" t="s">
        <v>35</v>
      </c>
      <c r="E2849">
        <v>202</v>
      </c>
      <c r="F2849" t="s">
        <v>62</v>
      </c>
      <c r="G2849" s="16">
        <v>42249</v>
      </c>
      <c r="H2849">
        <v>8146</v>
      </c>
      <c r="I2849" s="11">
        <f t="shared" si="88"/>
        <v>2015</v>
      </c>
      <c r="J2849" s="11">
        <f t="shared" si="89"/>
        <v>9</v>
      </c>
    </row>
    <row r="2850" spans="2:10" ht="15" hidden="1" x14ac:dyDescent="0.25">
      <c r="B2850">
        <v>7672</v>
      </c>
      <c r="C2850">
        <v>5041</v>
      </c>
      <c r="D2850" t="s">
        <v>26</v>
      </c>
      <c r="E2850">
        <v>202</v>
      </c>
      <c r="F2850" t="s">
        <v>62</v>
      </c>
      <c r="G2850" s="16">
        <v>42272</v>
      </c>
      <c r="H2850">
        <v>3578</v>
      </c>
      <c r="I2850" s="11">
        <f t="shared" si="88"/>
        <v>2015</v>
      </c>
      <c r="J2850" s="11">
        <f t="shared" si="89"/>
        <v>9</v>
      </c>
    </row>
    <row r="2851" spans="2:10" ht="15" hidden="1" x14ac:dyDescent="0.25">
      <c r="B2851">
        <v>7673</v>
      </c>
      <c r="C2851">
        <v>5040</v>
      </c>
      <c r="D2851" t="s">
        <v>34</v>
      </c>
      <c r="E2851">
        <v>202</v>
      </c>
      <c r="F2851" t="s">
        <v>62</v>
      </c>
      <c r="G2851" s="16">
        <v>42269</v>
      </c>
      <c r="H2851">
        <v>337</v>
      </c>
      <c r="I2851" s="11">
        <f t="shared" si="88"/>
        <v>2015</v>
      </c>
      <c r="J2851" s="11">
        <f t="shared" si="89"/>
        <v>9</v>
      </c>
    </row>
    <row r="2852" spans="2:10" ht="15" hidden="1" x14ac:dyDescent="0.25">
      <c r="B2852">
        <v>7674</v>
      </c>
      <c r="C2852">
        <v>5056</v>
      </c>
      <c r="D2852" t="s">
        <v>33</v>
      </c>
      <c r="E2852">
        <v>202</v>
      </c>
      <c r="F2852" t="s">
        <v>62</v>
      </c>
      <c r="G2852" s="16">
        <v>42262</v>
      </c>
      <c r="H2852">
        <v>4321</v>
      </c>
      <c r="I2852" s="11">
        <f t="shared" si="88"/>
        <v>2015</v>
      </c>
      <c r="J2852" s="11">
        <f t="shared" si="89"/>
        <v>9</v>
      </c>
    </row>
    <row r="2853" spans="2:10" ht="15" hidden="1" x14ac:dyDescent="0.25">
      <c r="B2853">
        <v>7675</v>
      </c>
      <c r="C2853">
        <v>5021</v>
      </c>
      <c r="D2853" t="s">
        <v>29</v>
      </c>
      <c r="E2853">
        <v>202</v>
      </c>
      <c r="F2853" t="s">
        <v>62</v>
      </c>
      <c r="G2853" s="16">
        <v>42252</v>
      </c>
      <c r="H2853">
        <v>1440</v>
      </c>
      <c r="I2853" s="11">
        <f t="shared" si="88"/>
        <v>2015</v>
      </c>
      <c r="J2853" s="11">
        <f t="shared" si="89"/>
        <v>9</v>
      </c>
    </row>
    <row r="2854" spans="2:10" ht="15" hidden="1" x14ac:dyDescent="0.25">
      <c r="B2854">
        <v>7676</v>
      </c>
      <c r="C2854">
        <v>5022</v>
      </c>
      <c r="D2854" t="s">
        <v>31</v>
      </c>
      <c r="E2854">
        <v>202</v>
      </c>
      <c r="F2854" t="s">
        <v>62</v>
      </c>
      <c r="G2854" s="16">
        <v>42251</v>
      </c>
      <c r="H2854">
        <v>3312</v>
      </c>
      <c r="I2854" s="11">
        <f t="shared" si="88"/>
        <v>2015</v>
      </c>
      <c r="J2854" s="11">
        <f t="shared" si="89"/>
        <v>9</v>
      </c>
    </row>
    <row r="2855" spans="2:10" ht="15" hidden="1" x14ac:dyDescent="0.25">
      <c r="B2855">
        <v>7677</v>
      </c>
      <c r="C2855">
        <v>5051</v>
      </c>
      <c r="D2855" t="s">
        <v>28</v>
      </c>
      <c r="E2855">
        <v>202</v>
      </c>
      <c r="F2855" t="s">
        <v>62</v>
      </c>
      <c r="G2855" s="16">
        <v>42257</v>
      </c>
      <c r="H2855">
        <v>6365</v>
      </c>
      <c r="I2855" s="11">
        <f t="shared" si="88"/>
        <v>2015</v>
      </c>
      <c r="J2855" s="11">
        <f t="shared" si="89"/>
        <v>9</v>
      </c>
    </row>
    <row r="2856" spans="2:10" ht="15" hidden="1" x14ac:dyDescent="0.25">
      <c r="B2856">
        <v>7678</v>
      </c>
      <c r="C2856">
        <v>5030</v>
      </c>
      <c r="D2856" t="s">
        <v>32</v>
      </c>
      <c r="E2856">
        <v>202</v>
      </c>
      <c r="F2856" t="s">
        <v>62</v>
      </c>
      <c r="G2856" s="16">
        <v>42267</v>
      </c>
      <c r="H2856">
        <v>7811</v>
      </c>
      <c r="I2856" s="11">
        <f t="shared" si="88"/>
        <v>2015</v>
      </c>
      <c r="J2856" s="11">
        <f t="shared" si="89"/>
        <v>9</v>
      </c>
    </row>
    <row r="2857" spans="2:10" ht="15" hidden="1" x14ac:dyDescent="0.25">
      <c r="B2857">
        <v>7679</v>
      </c>
      <c r="C2857">
        <v>5055</v>
      </c>
      <c r="D2857" t="s">
        <v>25</v>
      </c>
      <c r="E2857">
        <v>202</v>
      </c>
      <c r="F2857" t="s">
        <v>62</v>
      </c>
      <c r="G2857" s="16">
        <v>42269</v>
      </c>
      <c r="H2857">
        <v>5971</v>
      </c>
      <c r="I2857" s="11">
        <f t="shared" si="88"/>
        <v>2015</v>
      </c>
      <c r="J2857" s="11">
        <f t="shared" si="89"/>
        <v>9</v>
      </c>
    </row>
    <row r="2858" spans="2:10" ht="15" hidden="1" x14ac:dyDescent="0.25">
      <c r="B2858">
        <v>7680</v>
      </c>
      <c r="C2858">
        <v>5053</v>
      </c>
      <c r="D2858" t="s">
        <v>27</v>
      </c>
      <c r="E2858">
        <v>202</v>
      </c>
      <c r="F2858" t="s">
        <v>62</v>
      </c>
      <c r="G2858" s="16">
        <v>42255</v>
      </c>
      <c r="H2858">
        <v>5201</v>
      </c>
      <c r="I2858" s="11">
        <f t="shared" si="88"/>
        <v>2015</v>
      </c>
      <c r="J2858" s="11">
        <f t="shared" si="89"/>
        <v>9</v>
      </c>
    </row>
    <row r="2859" spans="2:10" ht="15" hidden="1" x14ac:dyDescent="0.25">
      <c r="B2859">
        <v>7681</v>
      </c>
      <c r="C2859">
        <v>5052</v>
      </c>
      <c r="D2859" t="s">
        <v>30</v>
      </c>
      <c r="E2859">
        <v>301</v>
      </c>
      <c r="F2859" t="s">
        <v>61</v>
      </c>
      <c r="G2859" s="16">
        <v>42273</v>
      </c>
      <c r="H2859">
        <v>1963</v>
      </c>
      <c r="I2859" s="11">
        <f t="shared" si="88"/>
        <v>2015</v>
      </c>
      <c r="J2859" s="11">
        <f t="shared" si="89"/>
        <v>9</v>
      </c>
    </row>
    <row r="2860" spans="2:10" ht="15" hidden="1" x14ac:dyDescent="0.25">
      <c r="B2860">
        <v>7682</v>
      </c>
      <c r="C2860">
        <v>5050</v>
      </c>
      <c r="D2860" t="s">
        <v>36</v>
      </c>
      <c r="E2860">
        <v>301</v>
      </c>
      <c r="F2860" t="s">
        <v>61</v>
      </c>
      <c r="G2860" s="16">
        <v>42267</v>
      </c>
      <c r="H2860">
        <v>4402</v>
      </c>
      <c r="I2860" s="11">
        <f t="shared" si="88"/>
        <v>2015</v>
      </c>
      <c r="J2860" s="11">
        <f t="shared" si="89"/>
        <v>9</v>
      </c>
    </row>
    <row r="2861" spans="2:10" ht="15" hidden="1" x14ac:dyDescent="0.25">
      <c r="B2861">
        <v>7683</v>
      </c>
      <c r="C2861">
        <v>5020</v>
      </c>
      <c r="D2861" t="s">
        <v>24</v>
      </c>
      <c r="E2861">
        <v>301</v>
      </c>
      <c r="F2861" t="s">
        <v>61</v>
      </c>
      <c r="G2861" s="16">
        <v>42265</v>
      </c>
      <c r="H2861">
        <v>511</v>
      </c>
      <c r="I2861" s="11">
        <f t="shared" si="88"/>
        <v>2015</v>
      </c>
      <c r="J2861" s="11">
        <f t="shared" si="89"/>
        <v>9</v>
      </c>
    </row>
    <row r="2862" spans="2:10" ht="15" hidden="1" x14ac:dyDescent="0.25">
      <c r="B2862">
        <v>7684</v>
      </c>
      <c r="C2862">
        <v>5054</v>
      </c>
      <c r="D2862" t="s">
        <v>35</v>
      </c>
      <c r="E2862">
        <v>301</v>
      </c>
      <c r="F2862" t="s">
        <v>61</v>
      </c>
      <c r="G2862" s="16">
        <v>42261</v>
      </c>
      <c r="H2862">
        <v>8075</v>
      </c>
      <c r="I2862" s="11">
        <f t="shared" si="88"/>
        <v>2015</v>
      </c>
      <c r="J2862" s="11">
        <f t="shared" si="89"/>
        <v>9</v>
      </c>
    </row>
    <row r="2863" spans="2:10" ht="15" hidden="1" x14ac:dyDescent="0.25">
      <c r="B2863">
        <v>7685</v>
      </c>
      <c r="C2863">
        <v>5041</v>
      </c>
      <c r="D2863" t="s">
        <v>26</v>
      </c>
      <c r="E2863">
        <v>301</v>
      </c>
      <c r="F2863" t="s">
        <v>61</v>
      </c>
      <c r="G2863" s="16">
        <v>42255</v>
      </c>
      <c r="H2863">
        <v>1230</v>
      </c>
      <c r="I2863" s="11">
        <f t="shared" si="88"/>
        <v>2015</v>
      </c>
      <c r="J2863" s="11">
        <f t="shared" si="89"/>
        <v>9</v>
      </c>
    </row>
    <row r="2864" spans="2:10" ht="15" hidden="1" x14ac:dyDescent="0.25">
      <c r="B2864">
        <v>7686</v>
      </c>
      <c r="C2864">
        <v>5040</v>
      </c>
      <c r="D2864" t="s">
        <v>34</v>
      </c>
      <c r="E2864">
        <v>301</v>
      </c>
      <c r="F2864" t="s">
        <v>61</v>
      </c>
      <c r="G2864" s="16">
        <v>42261</v>
      </c>
      <c r="H2864">
        <v>578</v>
      </c>
      <c r="I2864" s="11">
        <f t="shared" si="88"/>
        <v>2015</v>
      </c>
      <c r="J2864" s="11">
        <f t="shared" si="89"/>
        <v>9</v>
      </c>
    </row>
    <row r="2865" spans="2:10" ht="15" hidden="1" x14ac:dyDescent="0.25">
      <c r="B2865">
        <v>7687</v>
      </c>
      <c r="C2865">
        <v>5056</v>
      </c>
      <c r="D2865" t="s">
        <v>33</v>
      </c>
      <c r="E2865">
        <v>301</v>
      </c>
      <c r="F2865" t="s">
        <v>61</v>
      </c>
      <c r="G2865" s="16">
        <v>42265</v>
      </c>
      <c r="H2865">
        <v>1339</v>
      </c>
      <c r="I2865" s="11">
        <f t="shared" si="88"/>
        <v>2015</v>
      </c>
      <c r="J2865" s="11">
        <f t="shared" si="89"/>
        <v>9</v>
      </c>
    </row>
    <row r="2866" spans="2:10" ht="15" hidden="1" x14ac:dyDescent="0.25">
      <c r="B2866">
        <v>7688</v>
      </c>
      <c r="C2866">
        <v>5021</v>
      </c>
      <c r="D2866" t="s">
        <v>29</v>
      </c>
      <c r="E2866">
        <v>301</v>
      </c>
      <c r="F2866" t="s">
        <v>61</v>
      </c>
      <c r="G2866" s="16">
        <v>42261</v>
      </c>
      <c r="H2866">
        <v>1806</v>
      </c>
      <c r="I2866" s="11">
        <f t="shared" si="88"/>
        <v>2015</v>
      </c>
      <c r="J2866" s="11">
        <f t="shared" si="89"/>
        <v>9</v>
      </c>
    </row>
    <row r="2867" spans="2:10" ht="15" hidden="1" x14ac:dyDescent="0.25">
      <c r="B2867">
        <v>7689</v>
      </c>
      <c r="C2867">
        <v>5022</v>
      </c>
      <c r="D2867" t="s">
        <v>31</v>
      </c>
      <c r="E2867">
        <v>301</v>
      </c>
      <c r="F2867" t="s">
        <v>61</v>
      </c>
      <c r="G2867" s="16">
        <v>42261</v>
      </c>
      <c r="H2867">
        <v>5799</v>
      </c>
      <c r="I2867" s="11">
        <f t="shared" si="88"/>
        <v>2015</v>
      </c>
      <c r="J2867" s="11">
        <f t="shared" si="89"/>
        <v>9</v>
      </c>
    </row>
    <row r="2868" spans="2:10" ht="15" hidden="1" x14ac:dyDescent="0.25">
      <c r="B2868">
        <v>7690</v>
      </c>
      <c r="C2868">
        <v>5051</v>
      </c>
      <c r="D2868" t="s">
        <v>28</v>
      </c>
      <c r="E2868">
        <v>301</v>
      </c>
      <c r="F2868" t="s">
        <v>61</v>
      </c>
      <c r="G2868" s="16">
        <v>42275</v>
      </c>
      <c r="H2868">
        <v>6431</v>
      </c>
      <c r="I2868" s="11">
        <f t="shared" si="88"/>
        <v>2015</v>
      </c>
      <c r="J2868" s="11">
        <f t="shared" si="89"/>
        <v>9</v>
      </c>
    </row>
    <row r="2869" spans="2:10" ht="15" hidden="1" x14ac:dyDescent="0.25">
      <c r="B2869">
        <v>7691</v>
      </c>
      <c r="C2869">
        <v>5030</v>
      </c>
      <c r="D2869" t="s">
        <v>32</v>
      </c>
      <c r="E2869">
        <v>301</v>
      </c>
      <c r="F2869" t="s">
        <v>61</v>
      </c>
      <c r="G2869" s="16">
        <v>42260</v>
      </c>
      <c r="H2869">
        <v>509</v>
      </c>
      <c r="I2869" s="11">
        <f t="shared" si="88"/>
        <v>2015</v>
      </c>
      <c r="J2869" s="11">
        <f t="shared" si="89"/>
        <v>9</v>
      </c>
    </row>
    <row r="2870" spans="2:10" ht="15" hidden="1" x14ac:dyDescent="0.25">
      <c r="B2870">
        <v>7692</v>
      </c>
      <c r="C2870">
        <v>5055</v>
      </c>
      <c r="D2870" t="s">
        <v>25</v>
      </c>
      <c r="E2870">
        <v>301</v>
      </c>
      <c r="F2870" t="s">
        <v>61</v>
      </c>
      <c r="G2870" s="16">
        <v>42271</v>
      </c>
      <c r="H2870">
        <v>1020</v>
      </c>
      <c r="I2870" s="11">
        <f t="shared" si="88"/>
        <v>2015</v>
      </c>
      <c r="J2870" s="11">
        <f t="shared" si="89"/>
        <v>9</v>
      </c>
    </row>
    <row r="2871" spans="2:10" ht="15" hidden="1" x14ac:dyDescent="0.25">
      <c r="B2871">
        <v>7693</v>
      </c>
      <c r="C2871">
        <v>5053</v>
      </c>
      <c r="D2871" t="s">
        <v>27</v>
      </c>
      <c r="E2871">
        <v>301</v>
      </c>
      <c r="F2871" t="s">
        <v>61</v>
      </c>
      <c r="G2871" s="16">
        <v>42259</v>
      </c>
      <c r="H2871">
        <v>3694</v>
      </c>
      <c r="I2871" s="11">
        <f t="shared" si="88"/>
        <v>2015</v>
      </c>
      <c r="J2871" s="11">
        <f t="shared" si="89"/>
        <v>9</v>
      </c>
    </row>
    <row r="2872" spans="2:10" ht="15" hidden="1" x14ac:dyDescent="0.25">
      <c r="B2872">
        <v>7694</v>
      </c>
      <c r="C2872">
        <v>5052</v>
      </c>
      <c r="D2872" t="s">
        <v>30</v>
      </c>
      <c r="E2872">
        <v>100</v>
      </c>
      <c r="F2872" t="s">
        <v>60</v>
      </c>
      <c r="G2872" s="16">
        <v>42257</v>
      </c>
      <c r="H2872">
        <v>4970</v>
      </c>
      <c r="I2872" s="11">
        <f t="shared" si="88"/>
        <v>2015</v>
      </c>
      <c r="J2872" s="11">
        <f t="shared" si="89"/>
        <v>9</v>
      </c>
    </row>
    <row r="2873" spans="2:10" ht="15" hidden="1" x14ac:dyDescent="0.25">
      <c r="B2873">
        <v>7695</v>
      </c>
      <c r="C2873">
        <v>5050</v>
      </c>
      <c r="D2873" t="s">
        <v>36</v>
      </c>
      <c r="E2873">
        <v>100</v>
      </c>
      <c r="F2873" t="s">
        <v>60</v>
      </c>
      <c r="G2873" s="16">
        <v>42251</v>
      </c>
      <c r="H2873">
        <v>6809</v>
      </c>
      <c r="I2873" s="11">
        <f t="shared" si="88"/>
        <v>2015</v>
      </c>
      <c r="J2873" s="11">
        <f t="shared" si="89"/>
        <v>9</v>
      </c>
    </row>
    <row r="2874" spans="2:10" ht="15" hidden="1" x14ac:dyDescent="0.25">
      <c r="B2874">
        <v>7696</v>
      </c>
      <c r="C2874">
        <v>5020</v>
      </c>
      <c r="D2874" t="s">
        <v>24</v>
      </c>
      <c r="E2874">
        <v>100</v>
      </c>
      <c r="F2874" t="s">
        <v>60</v>
      </c>
      <c r="G2874" s="16">
        <v>42249</v>
      </c>
      <c r="H2874">
        <v>5322</v>
      </c>
      <c r="I2874" s="11">
        <f t="shared" si="88"/>
        <v>2015</v>
      </c>
      <c r="J2874" s="11">
        <f t="shared" si="89"/>
        <v>9</v>
      </c>
    </row>
    <row r="2875" spans="2:10" ht="15" hidden="1" x14ac:dyDescent="0.25">
      <c r="B2875">
        <v>7697</v>
      </c>
      <c r="C2875">
        <v>5054</v>
      </c>
      <c r="D2875" t="s">
        <v>35</v>
      </c>
      <c r="E2875">
        <v>100</v>
      </c>
      <c r="F2875" t="s">
        <v>60</v>
      </c>
      <c r="G2875" s="16">
        <v>42274</v>
      </c>
      <c r="H2875">
        <v>6509</v>
      </c>
      <c r="I2875" s="11">
        <f t="shared" si="88"/>
        <v>2015</v>
      </c>
      <c r="J2875" s="11">
        <f t="shared" si="89"/>
        <v>9</v>
      </c>
    </row>
    <row r="2876" spans="2:10" ht="15" hidden="1" x14ac:dyDescent="0.25">
      <c r="B2876">
        <v>7698</v>
      </c>
      <c r="C2876">
        <v>5041</v>
      </c>
      <c r="D2876" t="s">
        <v>26</v>
      </c>
      <c r="E2876">
        <v>100</v>
      </c>
      <c r="F2876" t="s">
        <v>60</v>
      </c>
      <c r="G2876" s="16">
        <v>42250</v>
      </c>
      <c r="H2876">
        <v>2386</v>
      </c>
      <c r="I2876" s="11">
        <f t="shared" si="88"/>
        <v>2015</v>
      </c>
      <c r="J2876" s="11">
        <f t="shared" si="89"/>
        <v>9</v>
      </c>
    </row>
    <row r="2877" spans="2:10" ht="15" hidden="1" x14ac:dyDescent="0.25">
      <c r="B2877">
        <v>7699</v>
      </c>
      <c r="C2877">
        <v>5040</v>
      </c>
      <c r="D2877" t="s">
        <v>34</v>
      </c>
      <c r="E2877">
        <v>100</v>
      </c>
      <c r="F2877" t="s">
        <v>60</v>
      </c>
      <c r="G2877" s="16">
        <v>42264</v>
      </c>
      <c r="H2877">
        <v>93</v>
      </c>
      <c r="I2877" s="11">
        <f t="shared" si="88"/>
        <v>2015</v>
      </c>
      <c r="J2877" s="11">
        <f t="shared" si="89"/>
        <v>9</v>
      </c>
    </row>
    <row r="2878" spans="2:10" ht="15" hidden="1" x14ac:dyDescent="0.25">
      <c r="B2878">
        <v>7700</v>
      </c>
      <c r="C2878">
        <v>5056</v>
      </c>
      <c r="D2878" t="s">
        <v>33</v>
      </c>
      <c r="E2878">
        <v>100</v>
      </c>
      <c r="F2878" t="s">
        <v>60</v>
      </c>
      <c r="G2878" s="16">
        <v>42271</v>
      </c>
      <c r="H2878">
        <v>6984</v>
      </c>
      <c r="I2878" s="11">
        <f t="shared" si="88"/>
        <v>2015</v>
      </c>
      <c r="J2878" s="11">
        <f t="shared" si="89"/>
        <v>9</v>
      </c>
    </row>
    <row r="2879" spans="2:10" ht="15" hidden="1" x14ac:dyDescent="0.25">
      <c r="B2879">
        <v>7701</v>
      </c>
      <c r="C2879">
        <v>5021</v>
      </c>
      <c r="D2879" t="s">
        <v>29</v>
      </c>
      <c r="E2879">
        <v>100</v>
      </c>
      <c r="F2879" t="s">
        <v>60</v>
      </c>
      <c r="G2879" s="16">
        <v>42272</v>
      </c>
      <c r="H2879">
        <v>8499</v>
      </c>
      <c r="I2879" s="11">
        <f t="shared" si="88"/>
        <v>2015</v>
      </c>
      <c r="J2879" s="11">
        <f t="shared" si="89"/>
        <v>9</v>
      </c>
    </row>
    <row r="2880" spans="2:10" ht="15" hidden="1" x14ac:dyDescent="0.25">
      <c r="B2880">
        <v>7702</v>
      </c>
      <c r="C2880">
        <v>5022</v>
      </c>
      <c r="D2880" t="s">
        <v>31</v>
      </c>
      <c r="E2880">
        <v>100</v>
      </c>
      <c r="F2880" t="s">
        <v>60</v>
      </c>
      <c r="G2880" s="16">
        <v>42252</v>
      </c>
      <c r="H2880">
        <v>8350</v>
      </c>
      <c r="I2880" s="11">
        <f t="shared" si="88"/>
        <v>2015</v>
      </c>
      <c r="J2880" s="11">
        <f t="shared" si="89"/>
        <v>9</v>
      </c>
    </row>
    <row r="2881" spans="2:10" ht="15" hidden="1" x14ac:dyDescent="0.25">
      <c r="B2881">
        <v>7703</v>
      </c>
      <c r="C2881">
        <v>5051</v>
      </c>
      <c r="D2881" t="s">
        <v>28</v>
      </c>
      <c r="E2881">
        <v>100</v>
      </c>
      <c r="F2881" t="s">
        <v>60</v>
      </c>
      <c r="G2881" s="16">
        <v>42250</v>
      </c>
      <c r="H2881">
        <v>4613</v>
      </c>
      <c r="I2881" s="11">
        <f t="shared" si="88"/>
        <v>2015</v>
      </c>
      <c r="J2881" s="11">
        <f t="shared" si="89"/>
        <v>9</v>
      </c>
    </row>
    <row r="2882" spans="2:10" ht="15" hidden="1" x14ac:dyDescent="0.25">
      <c r="B2882">
        <v>7704</v>
      </c>
      <c r="C2882">
        <v>5030</v>
      </c>
      <c r="D2882" t="s">
        <v>32</v>
      </c>
      <c r="E2882">
        <v>100</v>
      </c>
      <c r="F2882" t="s">
        <v>60</v>
      </c>
      <c r="G2882" s="16">
        <v>42260</v>
      </c>
      <c r="H2882">
        <v>7297</v>
      </c>
      <c r="I2882" s="11">
        <f t="shared" si="88"/>
        <v>2015</v>
      </c>
      <c r="J2882" s="11">
        <f t="shared" si="89"/>
        <v>9</v>
      </c>
    </row>
    <row r="2883" spans="2:10" ht="15" hidden="1" x14ac:dyDescent="0.25">
      <c r="B2883">
        <v>7705</v>
      </c>
      <c r="C2883">
        <v>5055</v>
      </c>
      <c r="D2883" t="s">
        <v>25</v>
      </c>
      <c r="E2883">
        <v>100</v>
      </c>
      <c r="F2883" t="s">
        <v>60</v>
      </c>
      <c r="G2883" s="16">
        <v>42260</v>
      </c>
      <c r="H2883">
        <v>8697</v>
      </c>
      <c r="I2883" s="11">
        <f t="shared" si="88"/>
        <v>2015</v>
      </c>
      <c r="J2883" s="11">
        <f t="shared" si="89"/>
        <v>9</v>
      </c>
    </row>
    <row r="2884" spans="2:10" ht="15" hidden="1" x14ac:dyDescent="0.25">
      <c r="B2884">
        <v>7706</v>
      </c>
      <c r="C2884">
        <v>5053</v>
      </c>
      <c r="D2884" t="s">
        <v>27</v>
      </c>
      <c r="E2884">
        <v>100</v>
      </c>
      <c r="F2884" t="s">
        <v>60</v>
      </c>
      <c r="G2884" s="16">
        <v>42266</v>
      </c>
      <c r="H2884">
        <v>1195</v>
      </c>
      <c r="I2884" s="11">
        <f t="shared" si="88"/>
        <v>2015</v>
      </c>
      <c r="J2884" s="11">
        <f t="shared" si="89"/>
        <v>9</v>
      </c>
    </row>
    <row r="2885" spans="2:10" ht="15" hidden="1" x14ac:dyDescent="0.25">
      <c r="B2885">
        <v>7707</v>
      </c>
      <c r="C2885">
        <v>5052</v>
      </c>
      <c r="D2885" t="s">
        <v>30</v>
      </c>
      <c r="E2885">
        <v>200</v>
      </c>
      <c r="F2885" t="s">
        <v>59</v>
      </c>
      <c r="G2885" s="16">
        <v>42273</v>
      </c>
      <c r="H2885">
        <v>1755</v>
      </c>
      <c r="I2885" s="11">
        <f t="shared" si="88"/>
        <v>2015</v>
      </c>
      <c r="J2885" s="11">
        <f t="shared" si="89"/>
        <v>9</v>
      </c>
    </row>
    <row r="2886" spans="2:10" ht="15" hidden="1" x14ac:dyDescent="0.25">
      <c r="B2886">
        <v>7708</v>
      </c>
      <c r="C2886">
        <v>5050</v>
      </c>
      <c r="D2886" t="s">
        <v>36</v>
      </c>
      <c r="E2886">
        <v>200</v>
      </c>
      <c r="F2886" t="s">
        <v>59</v>
      </c>
      <c r="G2886" s="16">
        <v>42257</v>
      </c>
      <c r="H2886">
        <v>66</v>
      </c>
      <c r="I2886" s="11">
        <f t="shared" si="88"/>
        <v>2015</v>
      </c>
      <c r="J2886" s="11">
        <f t="shared" si="89"/>
        <v>9</v>
      </c>
    </row>
    <row r="2887" spans="2:10" ht="15" hidden="1" x14ac:dyDescent="0.25">
      <c r="B2887">
        <v>7709</v>
      </c>
      <c r="C2887">
        <v>5020</v>
      </c>
      <c r="D2887" t="s">
        <v>24</v>
      </c>
      <c r="E2887">
        <v>200</v>
      </c>
      <c r="F2887" t="s">
        <v>59</v>
      </c>
      <c r="G2887" s="16">
        <v>42255</v>
      </c>
      <c r="H2887">
        <v>6899</v>
      </c>
      <c r="I2887" s="11">
        <f t="shared" si="88"/>
        <v>2015</v>
      </c>
      <c r="J2887" s="11">
        <f t="shared" si="89"/>
        <v>9</v>
      </c>
    </row>
    <row r="2888" spans="2:10" ht="15" hidden="1" x14ac:dyDescent="0.25">
      <c r="B2888">
        <v>7710</v>
      </c>
      <c r="C2888">
        <v>5054</v>
      </c>
      <c r="D2888" t="s">
        <v>35</v>
      </c>
      <c r="E2888">
        <v>200</v>
      </c>
      <c r="F2888" t="s">
        <v>59</v>
      </c>
      <c r="G2888" s="16">
        <v>42261</v>
      </c>
      <c r="H2888">
        <v>8933</v>
      </c>
      <c r="I2888" s="11">
        <f t="shared" si="88"/>
        <v>2015</v>
      </c>
      <c r="J2888" s="11">
        <f t="shared" si="89"/>
        <v>9</v>
      </c>
    </row>
    <row r="2889" spans="2:10" ht="15" hidden="1" x14ac:dyDescent="0.25">
      <c r="B2889">
        <v>7711</v>
      </c>
      <c r="C2889">
        <v>5041</v>
      </c>
      <c r="D2889" t="s">
        <v>26</v>
      </c>
      <c r="E2889">
        <v>200</v>
      </c>
      <c r="F2889" t="s">
        <v>59</v>
      </c>
      <c r="G2889" s="16">
        <v>42252</v>
      </c>
      <c r="H2889">
        <v>1904</v>
      </c>
      <c r="I2889" s="11">
        <f t="shared" si="88"/>
        <v>2015</v>
      </c>
      <c r="J2889" s="11">
        <f t="shared" si="89"/>
        <v>9</v>
      </c>
    </row>
    <row r="2890" spans="2:10" ht="15" hidden="1" x14ac:dyDescent="0.25">
      <c r="B2890">
        <v>7712</v>
      </c>
      <c r="C2890">
        <v>5040</v>
      </c>
      <c r="D2890" t="s">
        <v>34</v>
      </c>
      <c r="E2890">
        <v>200</v>
      </c>
      <c r="F2890" t="s">
        <v>59</v>
      </c>
      <c r="G2890" s="16">
        <v>42275</v>
      </c>
      <c r="H2890">
        <v>2762</v>
      </c>
      <c r="I2890" s="11">
        <f t="shared" si="88"/>
        <v>2015</v>
      </c>
      <c r="J2890" s="11">
        <f t="shared" si="89"/>
        <v>9</v>
      </c>
    </row>
    <row r="2891" spans="2:10" ht="15" hidden="1" x14ac:dyDescent="0.25">
      <c r="B2891">
        <v>7713</v>
      </c>
      <c r="C2891">
        <v>5056</v>
      </c>
      <c r="D2891" t="s">
        <v>33</v>
      </c>
      <c r="E2891">
        <v>200</v>
      </c>
      <c r="F2891" t="s">
        <v>59</v>
      </c>
      <c r="G2891" s="16">
        <v>42269</v>
      </c>
      <c r="H2891">
        <v>1306</v>
      </c>
      <c r="I2891" s="11">
        <f t="shared" si="88"/>
        <v>2015</v>
      </c>
      <c r="J2891" s="11">
        <f t="shared" si="89"/>
        <v>9</v>
      </c>
    </row>
    <row r="2892" spans="2:10" ht="15" hidden="1" x14ac:dyDescent="0.25">
      <c r="B2892">
        <v>7714</v>
      </c>
      <c r="C2892">
        <v>5021</v>
      </c>
      <c r="D2892" t="s">
        <v>29</v>
      </c>
      <c r="E2892">
        <v>200</v>
      </c>
      <c r="F2892" t="s">
        <v>59</v>
      </c>
      <c r="G2892" s="16">
        <v>42251</v>
      </c>
      <c r="H2892">
        <v>2152</v>
      </c>
      <c r="I2892" s="11">
        <f t="shared" ref="I2892:I2955" si="90">YEAR(G2892)</f>
        <v>2015</v>
      </c>
      <c r="J2892" s="11">
        <f t="shared" ref="J2892:J2955" si="91">MONTH(G2892)</f>
        <v>9</v>
      </c>
    </row>
    <row r="2893" spans="2:10" ht="15" hidden="1" x14ac:dyDescent="0.25">
      <c r="B2893">
        <v>7715</v>
      </c>
      <c r="C2893">
        <v>5022</v>
      </c>
      <c r="D2893" t="s">
        <v>31</v>
      </c>
      <c r="E2893">
        <v>200</v>
      </c>
      <c r="F2893" t="s">
        <v>59</v>
      </c>
      <c r="G2893" s="16">
        <v>42276</v>
      </c>
      <c r="H2893">
        <v>2871</v>
      </c>
      <c r="I2893" s="11">
        <f t="shared" si="90"/>
        <v>2015</v>
      </c>
      <c r="J2893" s="11">
        <f t="shared" si="91"/>
        <v>9</v>
      </c>
    </row>
    <row r="2894" spans="2:10" ht="15" hidden="1" x14ac:dyDescent="0.25">
      <c r="B2894">
        <v>7716</v>
      </c>
      <c r="C2894">
        <v>5051</v>
      </c>
      <c r="D2894" t="s">
        <v>28</v>
      </c>
      <c r="E2894">
        <v>200</v>
      </c>
      <c r="F2894" t="s">
        <v>59</v>
      </c>
      <c r="G2894" s="16">
        <v>42254</v>
      </c>
      <c r="H2894">
        <v>3347</v>
      </c>
      <c r="I2894" s="11">
        <f t="shared" si="90"/>
        <v>2015</v>
      </c>
      <c r="J2894" s="11">
        <f t="shared" si="91"/>
        <v>9</v>
      </c>
    </row>
    <row r="2895" spans="2:10" ht="15" hidden="1" x14ac:dyDescent="0.25">
      <c r="B2895">
        <v>7717</v>
      </c>
      <c r="C2895">
        <v>5030</v>
      </c>
      <c r="D2895" t="s">
        <v>32</v>
      </c>
      <c r="E2895">
        <v>200</v>
      </c>
      <c r="F2895" t="s">
        <v>59</v>
      </c>
      <c r="G2895" s="16">
        <v>42263</v>
      </c>
      <c r="H2895">
        <v>2631</v>
      </c>
      <c r="I2895" s="11">
        <f t="shared" si="90"/>
        <v>2015</v>
      </c>
      <c r="J2895" s="11">
        <f t="shared" si="91"/>
        <v>9</v>
      </c>
    </row>
    <row r="2896" spans="2:10" ht="15" hidden="1" x14ac:dyDescent="0.25">
      <c r="B2896">
        <v>7718</v>
      </c>
      <c r="C2896">
        <v>5055</v>
      </c>
      <c r="D2896" t="s">
        <v>25</v>
      </c>
      <c r="E2896">
        <v>200</v>
      </c>
      <c r="F2896" t="s">
        <v>59</v>
      </c>
      <c r="G2896" s="16">
        <v>42249</v>
      </c>
      <c r="H2896">
        <v>2830</v>
      </c>
      <c r="I2896" s="11">
        <f t="shared" si="90"/>
        <v>2015</v>
      </c>
      <c r="J2896" s="11">
        <f t="shared" si="91"/>
        <v>9</v>
      </c>
    </row>
    <row r="2897" spans="2:10" ht="15" hidden="1" x14ac:dyDescent="0.25">
      <c r="B2897">
        <v>7719</v>
      </c>
      <c r="C2897">
        <v>5053</v>
      </c>
      <c r="D2897" t="s">
        <v>27</v>
      </c>
      <c r="E2897">
        <v>200</v>
      </c>
      <c r="F2897" t="s">
        <v>59</v>
      </c>
      <c r="G2897" s="16">
        <v>42265</v>
      </c>
      <c r="H2897">
        <v>8152</v>
      </c>
      <c r="I2897" s="11">
        <f t="shared" si="90"/>
        <v>2015</v>
      </c>
      <c r="J2897" s="11">
        <f t="shared" si="91"/>
        <v>9</v>
      </c>
    </row>
    <row r="2898" spans="2:10" ht="15" hidden="1" x14ac:dyDescent="0.25">
      <c r="B2898">
        <v>7720</v>
      </c>
      <c r="C2898">
        <v>5052</v>
      </c>
      <c r="D2898" t="s">
        <v>30</v>
      </c>
      <c r="E2898">
        <v>410</v>
      </c>
      <c r="F2898" t="s">
        <v>58</v>
      </c>
      <c r="G2898" s="16">
        <v>42262</v>
      </c>
      <c r="H2898">
        <v>8196</v>
      </c>
      <c r="I2898" s="11">
        <f t="shared" si="90"/>
        <v>2015</v>
      </c>
      <c r="J2898" s="11">
        <f t="shared" si="91"/>
        <v>9</v>
      </c>
    </row>
    <row r="2899" spans="2:10" ht="15" hidden="1" x14ac:dyDescent="0.25">
      <c r="B2899">
        <v>7721</v>
      </c>
      <c r="C2899">
        <v>5050</v>
      </c>
      <c r="D2899" t="s">
        <v>36</v>
      </c>
      <c r="E2899">
        <v>410</v>
      </c>
      <c r="F2899" t="s">
        <v>58</v>
      </c>
      <c r="G2899" s="16">
        <v>42267</v>
      </c>
      <c r="H2899">
        <v>7746</v>
      </c>
      <c r="I2899" s="11">
        <f t="shared" si="90"/>
        <v>2015</v>
      </c>
      <c r="J2899" s="11">
        <f t="shared" si="91"/>
        <v>9</v>
      </c>
    </row>
    <row r="2900" spans="2:10" ht="15" hidden="1" x14ac:dyDescent="0.25">
      <c r="B2900">
        <v>7722</v>
      </c>
      <c r="C2900">
        <v>5020</v>
      </c>
      <c r="D2900" t="s">
        <v>24</v>
      </c>
      <c r="E2900">
        <v>410</v>
      </c>
      <c r="F2900" t="s">
        <v>58</v>
      </c>
      <c r="G2900" s="16">
        <v>42271</v>
      </c>
      <c r="H2900">
        <v>573</v>
      </c>
      <c r="I2900" s="11">
        <f t="shared" si="90"/>
        <v>2015</v>
      </c>
      <c r="J2900" s="11">
        <f t="shared" si="91"/>
        <v>9</v>
      </c>
    </row>
    <row r="2901" spans="2:10" ht="15" hidden="1" x14ac:dyDescent="0.25">
      <c r="B2901">
        <v>7723</v>
      </c>
      <c r="C2901">
        <v>5054</v>
      </c>
      <c r="D2901" t="s">
        <v>35</v>
      </c>
      <c r="E2901">
        <v>410</v>
      </c>
      <c r="F2901" t="s">
        <v>58</v>
      </c>
      <c r="G2901" s="16">
        <v>42251</v>
      </c>
      <c r="H2901">
        <v>5147</v>
      </c>
      <c r="I2901" s="11">
        <f t="shared" si="90"/>
        <v>2015</v>
      </c>
      <c r="J2901" s="11">
        <f t="shared" si="91"/>
        <v>9</v>
      </c>
    </row>
    <row r="2902" spans="2:10" ht="15" hidden="1" x14ac:dyDescent="0.25">
      <c r="B2902">
        <v>7724</v>
      </c>
      <c r="C2902">
        <v>5041</v>
      </c>
      <c r="D2902" t="s">
        <v>26</v>
      </c>
      <c r="E2902">
        <v>410</v>
      </c>
      <c r="F2902" t="s">
        <v>58</v>
      </c>
      <c r="G2902" s="16">
        <v>42272</v>
      </c>
      <c r="H2902">
        <v>7421</v>
      </c>
      <c r="I2902" s="11">
        <f t="shared" si="90"/>
        <v>2015</v>
      </c>
      <c r="J2902" s="11">
        <f t="shared" si="91"/>
        <v>9</v>
      </c>
    </row>
    <row r="2903" spans="2:10" ht="15" hidden="1" x14ac:dyDescent="0.25">
      <c r="B2903">
        <v>7725</v>
      </c>
      <c r="C2903">
        <v>5040</v>
      </c>
      <c r="D2903" t="s">
        <v>34</v>
      </c>
      <c r="E2903">
        <v>410</v>
      </c>
      <c r="F2903" t="s">
        <v>58</v>
      </c>
      <c r="G2903" s="16">
        <v>42248</v>
      </c>
      <c r="H2903">
        <v>8759</v>
      </c>
      <c r="I2903" s="11">
        <f t="shared" si="90"/>
        <v>2015</v>
      </c>
      <c r="J2903" s="11">
        <f t="shared" si="91"/>
        <v>9</v>
      </c>
    </row>
    <row r="2904" spans="2:10" ht="15" hidden="1" x14ac:dyDescent="0.25">
      <c r="B2904">
        <v>7726</v>
      </c>
      <c r="C2904">
        <v>5056</v>
      </c>
      <c r="D2904" t="s">
        <v>33</v>
      </c>
      <c r="E2904">
        <v>410</v>
      </c>
      <c r="F2904" t="s">
        <v>58</v>
      </c>
      <c r="G2904" s="16">
        <v>42271</v>
      </c>
      <c r="H2904">
        <v>2656</v>
      </c>
      <c r="I2904" s="11">
        <f t="shared" si="90"/>
        <v>2015</v>
      </c>
      <c r="J2904" s="11">
        <f t="shared" si="91"/>
        <v>9</v>
      </c>
    </row>
    <row r="2905" spans="2:10" ht="15" hidden="1" x14ac:dyDescent="0.25">
      <c r="B2905">
        <v>7727</v>
      </c>
      <c r="C2905">
        <v>5021</v>
      </c>
      <c r="D2905" t="s">
        <v>29</v>
      </c>
      <c r="E2905">
        <v>410</v>
      </c>
      <c r="F2905" t="s">
        <v>58</v>
      </c>
      <c r="G2905" s="16">
        <v>42255</v>
      </c>
      <c r="H2905">
        <v>740</v>
      </c>
      <c r="I2905" s="11">
        <f t="shared" si="90"/>
        <v>2015</v>
      </c>
      <c r="J2905" s="11">
        <f t="shared" si="91"/>
        <v>9</v>
      </c>
    </row>
    <row r="2906" spans="2:10" ht="15" hidden="1" x14ac:dyDescent="0.25">
      <c r="B2906">
        <v>7728</v>
      </c>
      <c r="C2906">
        <v>5022</v>
      </c>
      <c r="D2906" t="s">
        <v>31</v>
      </c>
      <c r="E2906">
        <v>410</v>
      </c>
      <c r="F2906" t="s">
        <v>58</v>
      </c>
      <c r="G2906" s="16">
        <v>42260</v>
      </c>
      <c r="H2906">
        <v>2509</v>
      </c>
      <c r="I2906" s="11">
        <f t="shared" si="90"/>
        <v>2015</v>
      </c>
      <c r="J2906" s="11">
        <f t="shared" si="91"/>
        <v>9</v>
      </c>
    </row>
    <row r="2907" spans="2:10" ht="15" hidden="1" x14ac:dyDescent="0.25">
      <c r="B2907">
        <v>7729</v>
      </c>
      <c r="C2907">
        <v>5051</v>
      </c>
      <c r="D2907" t="s">
        <v>28</v>
      </c>
      <c r="E2907">
        <v>410</v>
      </c>
      <c r="F2907" t="s">
        <v>58</v>
      </c>
      <c r="G2907" s="16">
        <v>42261</v>
      </c>
      <c r="H2907">
        <v>1607</v>
      </c>
      <c r="I2907" s="11">
        <f t="shared" si="90"/>
        <v>2015</v>
      </c>
      <c r="J2907" s="11">
        <f t="shared" si="91"/>
        <v>9</v>
      </c>
    </row>
    <row r="2908" spans="2:10" ht="15" hidden="1" x14ac:dyDescent="0.25">
      <c r="B2908">
        <v>7730</v>
      </c>
      <c r="C2908">
        <v>5030</v>
      </c>
      <c r="D2908" t="s">
        <v>32</v>
      </c>
      <c r="E2908">
        <v>410</v>
      </c>
      <c r="F2908" t="s">
        <v>58</v>
      </c>
      <c r="G2908" s="16">
        <v>42255</v>
      </c>
      <c r="H2908">
        <v>1385</v>
      </c>
      <c r="I2908" s="11">
        <f t="shared" si="90"/>
        <v>2015</v>
      </c>
      <c r="J2908" s="11">
        <f t="shared" si="91"/>
        <v>9</v>
      </c>
    </row>
    <row r="2909" spans="2:10" ht="15" hidden="1" x14ac:dyDescent="0.25">
      <c r="B2909">
        <v>7731</v>
      </c>
      <c r="C2909">
        <v>5055</v>
      </c>
      <c r="D2909" t="s">
        <v>25</v>
      </c>
      <c r="E2909">
        <v>410</v>
      </c>
      <c r="F2909" t="s">
        <v>58</v>
      </c>
      <c r="G2909" s="16">
        <v>42264</v>
      </c>
      <c r="H2909">
        <v>8780</v>
      </c>
      <c r="I2909" s="11">
        <f t="shared" si="90"/>
        <v>2015</v>
      </c>
      <c r="J2909" s="11">
        <f t="shared" si="91"/>
        <v>9</v>
      </c>
    </row>
    <row r="2910" spans="2:10" ht="15" hidden="1" x14ac:dyDescent="0.25">
      <c r="B2910">
        <v>7732</v>
      </c>
      <c r="C2910">
        <v>5053</v>
      </c>
      <c r="D2910" t="s">
        <v>27</v>
      </c>
      <c r="E2910">
        <v>410</v>
      </c>
      <c r="F2910" t="s">
        <v>58</v>
      </c>
      <c r="G2910" s="16">
        <v>42276</v>
      </c>
      <c r="H2910">
        <v>3565</v>
      </c>
      <c r="I2910" s="11">
        <f t="shared" si="90"/>
        <v>2015</v>
      </c>
      <c r="J2910" s="11">
        <f t="shared" si="91"/>
        <v>9</v>
      </c>
    </row>
    <row r="2911" spans="2:10" ht="15" hidden="1" x14ac:dyDescent="0.25">
      <c r="B2911">
        <v>7733</v>
      </c>
      <c r="C2911">
        <v>5052</v>
      </c>
      <c r="D2911" t="s">
        <v>30</v>
      </c>
      <c r="E2911">
        <v>420</v>
      </c>
      <c r="F2911" t="s">
        <v>57</v>
      </c>
      <c r="G2911" s="16">
        <v>42254</v>
      </c>
      <c r="H2911">
        <v>4523</v>
      </c>
      <c r="I2911" s="11">
        <f t="shared" si="90"/>
        <v>2015</v>
      </c>
      <c r="J2911" s="11">
        <f t="shared" si="91"/>
        <v>9</v>
      </c>
    </row>
    <row r="2912" spans="2:10" ht="15" hidden="1" x14ac:dyDescent="0.25">
      <c r="B2912">
        <v>7734</v>
      </c>
      <c r="C2912">
        <v>5050</v>
      </c>
      <c r="D2912" t="s">
        <v>36</v>
      </c>
      <c r="E2912">
        <v>420</v>
      </c>
      <c r="F2912" t="s">
        <v>57</v>
      </c>
      <c r="G2912" s="16">
        <v>42252</v>
      </c>
      <c r="H2912">
        <v>7840</v>
      </c>
      <c r="I2912" s="11">
        <f t="shared" si="90"/>
        <v>2015</v>
      </c>
      <c r="J2912" s="11">
        <f t="shared" si="91"/>
        <v>9</v>
      </c>
    </row>
    <row r="2913" spans="2:10" ht="15" hidden="1" x14ac:dyDescent="0.25">
      <c r="B2913">
        <v>7735</v>
      </c>
      <c r="C2913">
        <v>5020</v>
      </c>
      <c r="D2913" t="s">
        <v>24</v>
      </c>
      <c r="E2913">
        <v>420</v>
      </c>
      <c r="F2913" t="s">
        <v>57</v>
      </c>
      <c r="G2913" s="16">
        <v>42269</v>
      </c>
      <c r="H2913">
        <v>5630</v>
      </c>
      <c r="I2913" s="11">
        <f t="shared" si="90"/>
        <v>2015</v>
      </c>
      <c r="J2913" s="11">
        <f t="shared" si="91"/>
        <v>9</v>
      </c>
    </row>
    <row r="2914" spans="2:10" ht="15" hidden="1" x14ac:dyDescent="0.25">
      <c r="B2914">
        <v>7736</v>
      </c>
      <c r="C2914">
        <v>5054</v>
      </c>
      <c r="D2914" t="s">
        <v>35</v>
      </c>
      <c r="E2914">
        <v>420</v>
      </c>
      <c r="F2914" t="s">
        <v>57</v>
      </c>
      <c r="G2914" s="16">
        <v>42262</v>
      </c>
      <c r="H2914">
        <v>2662</v>
      </c>
      <c r="I2914" s="11">
        <f t="shared" si="90"/>
        <v>2015</v>
      </c>
      <c r="J2914" s="11">
        <f t="shared" si="91"/>
        <v>9</v>
      </c>
    </row>
    <row r="2915" spans="2:10" ht="15" hidden="1" x14ac:dyDescent="0.25">
      <c r="B2915">
        <v>7737</v>
      </c>
      <c r="C2915">
        <v>5041</v>
      </c>
      <c r="D2915" t="s">
        <v>26</v>
      </c>
      <c r="E2915">
        <v>420</v>
      </c>
      <c r="F2915" t="s">
        <v>57</v>
      </c>
      <c r="G2915" s="16">
        <v>42262</v>
      </c>
      <c r="H2915">
        <v>5846</v>
      </c>
      <c r="I2915" s="11">
        <f t="shared" si="90"/>
        <v>2015</v>
      </c>
      <c r="J2915" s="11">
        <f t="shared" si="91"/>
        <v>9</v>
      </c>
    </row>
    <row r="2916" spans="2:10" ht="15" hidden="1" x14ac:dyDescent="0.25">
      <c r="B2916">
        <v>7738</v>
      </c>
      <c r="C2916">
        <v>5040</v>
      </c>
      <c r="D2916" t="s">
        <v>34</v>
      </c>
      <c r="E2916">
        <v>420</v>
      </c>
      <c r="F2916" t="s">
        <v>57</v>
      </c>
      <c r="G2916" s="16">
        <v>42256</v>
      </c>
      <c r="H2916">
        <v>3642</v>
      </c>
      <c r="I2916" s="11">
        <f t="shared" si="90"/>
        <v>2015</v>
      </c>
      <c r="J2916" s="11">
        <f t="shared" si="91"/>
        <v>9</v>
      </c>
    </row>
    <row r="2917" spans="2:10" ht="15" hidden="1" x14ac:dyDescent="0.25">
      <c r="B2917">
        <v>7739</v>
      </c>
      <c r="C2917">
        <v>5056</v>
      </c>
      <c r="D2917" t="s">
        <v>33</v>
      </c>
      <c r="E2917">
        <v>420</v>
      </c>
      <c r="F2917" t="s">
        <v>57</v>
      </c>
      <c r="G2917" s="16">
        <v>42251</v>
      </c>
      <c r="H2917">
        <v>7435</v>
      </c>
      <c r="I2917" s="11">
        <f t="shared" si="90"/>
        <v>2015</v>
      </c>
      <c r="J2917" s="11">
        <f t="shared" si="91"/>
        <v>9</v>
      </c>
    </row>
    <row r="2918" spans="2:10" ht="15" hidden="1" x14ac:dyDescent="0.25">
      <c r="B2918">
        <v>7740</v>
      </c>
      <c r="C2918">
        <v>5021</v>
      </c>
      <c r="D2918" t="s">
        <v>29</v>
      </c>
      <c r="E2918">
        <v>420</v>
      </c>
      <c r="F2918" t="s">
        <v>57</v>
      </c>
      <c r="G2918" s="16">
        <v>42252</v>
      </c>
      <c r="H2918">
        <v>6344</v>
      </c>
      <c r="I2918" s="11">
        <f t="shared" si="90"/>
        <v>2015</v>
      </c>
      <c r="J2918" s="11">
        <f t="shared" si="91"/>
        <v>9</v>
      </c>
    </row>
    <row r="2919" spans="2:10" ht="15" hidden="1" x14ac:dyDescent="0.25">
      <c r="B2919">
        <v>7741</v>
      </c>
      <c r="C2919">
        <v>5022</v>
      </c>
      <c r="D2919" t="s">
        <v>31</v>
      </c>
      <c r="E2919">
        <v>420</v>
      </c>
      <c r="F2919" t="s">
        <v>57</v>
      </c>
      <c r="G2919" s="16">
        <v>42266</v>
      </c>
      <c r="H2919">
        <v>4221</v>
      </c>
      <c r="I2919" s="11">
        <f t="shared" si="90"/>
        <v>2015</v>
      </c>
      <c r="J2919" s="11">
        <f t="shared" si="91"/>
        <v>9</v>
      </c>
    </row>
    <row r="2920" spans="2:10" ht="15" hidden="1" x14ac:dyDescent="0.25">
      <c r="B2920">
        <v>7742</v>
      </c>
      <c r="C2920">
        <v>5051</v>
      </c>
      <c r="D2920" t="s">
        <v>28</v>
      </c>
      <c r="E2920">
        <v>420</v>
      </c>
      <c r="F2920" t="s">
        <v>57</v>
      </c>
      <c r="G2920" s="16">
        <v>42252</v>
      </c>
      <c r="H2920">
        <v>7576</v>
      </c>
      <c r="I2920" s="11">
        <f t="shared" si="90"/>
        <v>2015</v>
      </c>
      <c r="J2920" s="11">
        <f t="shared" si="91"/>
        <v>9</v>
      </c>
    </row>
    <row r="2921" spans="2:10" ht="15" hidden="1" x14ac:dyDescent="0.25">
      <c r="B2921">
        <v>7743</v>
      </c>
      <c r="C2921">
        <v>5030</v>
      </c>
      <c r="D2921" t="s">
        <v>32</v>
      </c>
      <c r="E2921">
        <v>420</v>
      </c>
      <c r="F2921" t="s">
        <v>57</v>
      </c>
      <c r="G2921" s="16">
        <v>42252</v>
      </c>
      <c r="H2921">
        <v>7453</v>
      </c>
      <c r="I2921" s="11">
        <f t="shared" si="90"/>
        <v>2015</v>
      </c>
      <c r="J2921" s="11">
        <f t="shared" si="91"/>
        <v>9</v>
      </c>
    </row>
    <row r="2922" spans="2:10" ht="15" hidden="1" x14ac:dyDescent="0.25">
      <c r="B2922">
        <v>7744</v>
      </c>
      <c r="C2922">
        <v>5055</v>
      </c>
      <c r="D2922" t="s">
        <v>25</v>
      </c>
      <c r="E2922">
        <v>420</v>
      </c>
      <c r="F2922" t="s">
        <v>57</v>
      </c>
      <c r="G2922" s="16">
        <v>42261</v>
      </c>
      <c r="H2922">
        <v>7718</v>
      </c>
      <c r="I2922" s="11">
        <f t="shared" si="90"/>
        <v>2015</v>
      </c>
      <c r="J2922" s="11">
        <f t="shared" si="91"/>
        <v>9</v>
      </c>
    </row>
    <row r="2923" spans="2:10" ht="15" hidden="1" x14ac:dyDescent="0.25">
      <c r="B2923">
        <v>7745</v>
      </c>
      <c r="C2923">
        <v>5053</v>
      </c>
      <c r="D2923" t="s">
        <v>27</v>
      </c>
      <c r="E2923">
        <v>420</v>
      </c>
      <c r="F2923" t="s">
        <v>57</v>
      </c>
      <c r="G2923" s="16">
        <v>42276</v>
      </c>
      <c r="H2923">
        <v>4088</v>
      </c>
      <c r="I2923" s="11">
        <f t="shared" si="90"/>
        <v>2015</v>
      </c>
      <c r="J2923" s="11">
        <f t="shared" si="91"/>
        <v>9</v>
      </c>
    </row>
    <row r="2924" spans="2:10" ht="15" hidden="1" x14ac:dyDescent="0.25">
      <c r="B2924">
        <v>7746</v>
      </c>
      <c r="C2924">
        <v>5052</v>
      </c>
      <c r="D2924" t="s">
        <v>30</v>
      </c>
      <c r="E2924">
        <v>101</v>
      </c>
      <c r="F2924" t="s">
        <v>56</v>
      </c>
      <c r="G2924" s="16">
        <v>42250</v>
      </c>
      <c r="H2924">
        <v>3023</v>
      </c>
      <c r="I2924" s="11">
        <f t="shared" si="90"/>
        <v>2015</v>
      </c>
      <c r="J2924" s="11">
        <f t="shared" si="91"/>
        <v>9</v>
      </c>
    </row>
    <row r="2925" spans="2:10" ht="15" hidden="1" x14ac:dyDescent="0.25">
      <c r="B2925">
        <v>7747</v>
      </c>
      <c r="C2925">
        <v>5050</v>
      </c>
      <c r="D2925" t="s">
        <v>36</v>
      </c>
      <c r="E2925">
        <v>101</v>
      </c>
      <c r="F2925" t="s">
        <v>56</v>
      </c>
      <c r="G2925" s="16">
        <v>42269</v>
      </c>
      <c r="H2925">
        <v>4042</v>
      </c>
      <c r="I2925" s="11">
        <f t="shared" si="90"/>
        <v>2015</v>
      </c>
      <c r="J2925" s="11">
        <f t="shared" si="91"/>
        <v>9</v>
      </c>
    </row>
    <row r="2926" spans="2:10" ht="15" hidden="1" x14ac:dyDescent="0.25">
      <c r="B2926">
        <v>7748</v>
      </c>
      <c r="C2926">
        <v>5020</v>
      </c>
      <c r="D2926" t="s">
        <v>24</v>
      </c>
      <c r="E2926">
        <v>101</v>
      </c>
      <c r="F2926" t="s">
        <v>56</v>
      </c>
      <c r="G2926" s="16">
        <v>42277</v>
      </c>
      <c r="H2926">
        <v>2107</v>
      </c>
      <c r="I2926" s="11">
        <f t="shared" si="90"/>
        <v>2015</v>
      </c>
      <c r="J2926" s="11">
        <f t="shared" si="91"/>
        <v>9</v>
      </c>
    </row>
    <row r="2927" spans="2:10" ht="15" hidden="1" x14ac:dyDescent="0.25">
      <c r="B2927">
        <v>7749</v>
      </c>
      <c r="C2927">
        <v>5054</v>
      </c>
      <c r="D2927" t="s">
        <v>35</v>
      </c>
      <c r="E2927">
        <v>101</v>
      </c>
      <c r="F2927" t="s">
        <v>56</v>
      </c>
      <c r="G2927" s="16">
        <v>42250</v>
      </c>
      <c r="H2927">
        <v>7940</v>
      </c>
      <c r="I2927" s="11">
        <f t="shared" si="90"/>
        <v>2015</v>
      </c>
      <c r="J2927" s="11">
        <f t="shared" si="91"/>
        <v>9</v>
      </c>
    </row>
    <row r="2928" spans="2:10" ht="15" hidden="1" x14ac:dyDescent="0.25">
      <c r="B2928">
        <v>7750</v>
      </c>
      <c r="C2928">
        <v>5041</v>
      </c>
      <c r="D2928" t="s">
        <v>26</v>
      </c>
      <c r="E2928">
        <v>101</v>
      </c>
      <c r="F2928" t="s">
        <v>56</v>
      </c>
      <c r="G2928" s="16">
        <v>42257</v>
      </c>
      <c r="H2928">
        <v>1758</v>
      </c>
      <c r="I2928" s="11">
        <f t="shared" si="90"/>
        <v>2015</v>
      </c>
      <c r="J2928" s="11">
        <f t="shared" si="91"/>
        <v>9</v>
      </c>
    </row>
    <row r="2929" spans="2:10" ht="15" hidden="1" x14ac:dyDescent="0.25">
      <c r="B2929">
        <v>7751</v>
      </c>
      <c r="C2929">
        <v>5040</v>
      </c>
      <c r="D2929" t="s">
        <v>34</v>
      </c>
      <c r="E2929">
        <v>101</v>
      </c>
      <c r="F2929" t="s">
        <v>56</v>
      </c>
      <c r="G2929" s="16">
        <v>42265</v>
      </c>
      <c r="H2929">
        <v>6954</v>
      </c>
      <c r="I2929" s="11">
        <f t="shared" si="90"/>
        <v>2015</v>
      </c>
      <c r="J2929" s="11">
        <f t="shared" si="91"/>
        <v>9</v>
      </c>
    </row>
    <row r="2930" spans="2:10" ht="15" hidden="1" x14ac:dyDescent="0.25">
      <c r="B2930">
        <v>7752</v>
      </c>
      <c r="C2930">
        <v>5056</v>
      </c>
      <c r="D2930" t="s">
        <v>33</v>
      </c>
      <c r="E2930">
        <v>101</v>
      </c>
      <c r="F2930" t="s">
        <v>56</v>
      </c>
      <c r="G2930" s="16">
        <v>42263</v>
      </c>
      <c r="H2930">
        <v>6382</v>
      </c>
      <c r="I2930" s="11">
        <f t="shared" si="90"/>
        <v>2015</v>
      </c>
      <c r="J2930" s="11">
        <f t="shared" si="91"/>
        <v>9</v>
      </c>
    </row>
    <row r="2931" spans="2:10" ht="15" hidden="1" x14ac:dyDescent="0.25">
      <c r="B2931">
        <v>7753</v>
      </c>
      <c r="C2931">
        <v>5021</v>
      </c>
      <c r="D2931" t="s">
        <v>29</v>
      </c>
      <c r="E2931">
        <v>101</v>
      </c>
      <c r="F2931" t="s">
        <v>56</v>
      </c>
      <c r="G2931" s="16">
        <v>42268</v>
      </c>
      <c r="H2931">
        <v>6575</v>
      </c>
      <c r="I2931" s="11">
        <f t="shared" si="90"/>
        <v>2015</v>
      </c>
      <c r="J2931" s="11">
        <f t="shared" si="91"/>
        <v>9</v>
      </c>
    </row>
    <row r="2932" spans="2:10" ht="15" hidden="1" x14ac:dyDescent="0.25">
      <c r="B2932">
        <v>7754</v>
      </c>
      <c r="C2932">
        <v>5022</v>
      </c>
      <c r="D2932" t="s">
        <v>31</v>
      </c>
      <c r="E2932">
        <v>101</v>
      </c>
      <c r="F2932" t="s">
        <v>56</v>
      </c>
      <c r="G2932" s="16">
        <v>42259</v>
      </c>
      <c r="H2932">
        <v>5459</v>
      </c>
      <c r="I2932" s="11">
        <f t="shared" si="90"/>
        <v>2015</v>
      </c>
      <c r="J2932" s="11">
        <f t="shared" si="91"/>
        <v>9</v>
      </c>
    </row>
    <row r="2933" spans="2:10" ht="15" hidden="1" x14ac:dyDescent="0.25">
      <c r="B2933">
        <v>7755</v>
      </c>
      <c r="C2933">
        <v>5051</v>
      </c>
      <c r="D2933" t="s">
        <v>28</v>
      </c>
      <c r="E2933">
        <v>101</v>
      </c>
      <c r="F2933" t="s">
        <v>56</v>
      </c>
      <c r="G2933" s="16">
        <v>42272</v>
      </c>
      <c r="H2933">
        <v>7819</v>
      </c>
      <c r="I2933" s="11">
        <f t="shared" si="90"/>
        <v>2015</v>
      </c>
      <c r="J2933" s="11">
        <f t="shared" si="91"/>
        <v>9</v>
      </c>
    </row>
    <row r="2934" spans="2:10" ht="15" hidden="1" x14ac:dyDescent="0.25">
      <c r="B2934">
        <v>7756</v>
      </c>
      <c r="C2934">
        <v>5030</v>
      </c>
      <c r="D2934" t="s">
        <v>32</v>
      </c>
      <c r="E2934">
        <v>101</v>
      </c>
      <c r="F2934" t="s">
        <v>56</v>
      </c>
      <c r="G2934" s="16">
        <v>42270</v>
      </c>
      <c r="H2934">
        <v>1012</v>
      </c>
      <c r="I2934" s="11">
        <f t="shared" si="90"/>
        <v>2015</v>
      </c>
      <c r="J2934" s="11">
        <f t="shared" si="91"/>
        <v>9</v>
      </c>
    </row>
    <row r="2935" spans="2:10" ht="15" hidden="1" x14ac:dyDescent="0.25">
      <c r="B2935">
        <v>7757</v>
      </c>
      <c r="C2935">
        <v>5055</v>
      </c>
      <c r="D2935" t="s">
        <v>25</v>
      </c>
      <c r="E2935">
        <v>101</v>
      </c>
      <c r="F2935" t="s">
        <v>56</v>
      </c>
      <c r="G2935" s="16">
        <v>42260</v>
      </c>
      <c r="H2935">
        <v>5636</v>
      </c>
      <c r="I2935" s="11">
        <f t="shared" si="90"/>
        <v>2015</v>
      </c>
      <c r="J2935" s="11">
        <f t="shared" si="91"/>
        <v>9</v>
      </c>
    </row>
    <row r="2936" spans="2:10" ht="15" hidden="1" x14ac:dyDescent="0.25">
      <c r="B2936">
        <v>7758</v>
      </c>
      <c r="C2936">
        <v>5053</v>
      </c>
      <c r="D2936" t="s">
        <v>27</v>
      </c>
      <c r="E2936">
        <v>101</v>
      </c>
      <c r="F2936" t="s">
        <v>56</v>
      </c>
      <c r="G2936" s="16">
        <v>42274</v>
      </c>
      <c r="H2936">
        <v>4688</v>
      </c>
      <c r="I2936" s="11">
        <f t="shared" si="90"/>
        <v>2015</v>
      </c>
      <c r="J2936" s="11">
        <f t="shared" si="91"/>
        <v>9</v>
      </c>
    </row>
    <row r="2937" spans="2:10" ht="15" hidden="1" x14ac:dyDescent="0.25">
      <c r="B2937">
        <v>7759</v>
      </c>
      <c r="C2937">
        <v>5052</v>
      </c>
      <c r="D2937" t="s">
        <v>30</v>
      </c>
      <c r="E2937">
        <v>400</v>
      </c>
      <c r="F2937" t="s">
        <v>49</v>
      </c>
      <c r="G2937" s="16">
        <v>42261</v>
      </c>
      <c r="H2937">
        <v>1851</v>
      </c>
      <c r="I2937" s="11">
        <f t="shared" si="90"/>
        <v>2015</v>
      </c>
      <c r="J2937" s="11">
        <f t="shared" si="91"/>
        <v>9</v>
      </c>
    </row>
    <row r="2938" spans="2:10" ht="15" hidden="1" x14ac:dyDescent="0.25">
      <c r="B2938">
        <v>7760</v>
      </c>
      <c r="C2938">
        <v>5050</v>
      </c>
      <c r="D2938" t="s">
        <v>36</v>
      </c>
      <c r="E2938">
        <v>400</v>
      </c>
      <c r="F2938" t="s">
        <v>49</v>
      </c>
      <c r="G2938" s="16">
        <v>42276</v>
      </c>
      <c r="H2938">
        <v>3397</v>
      </c>
      <c r="I2938" s="11">
        <f t="shared" si="90"/>
        <v>2015</v>
      </c>
      <c r="J2938" s="11">
        <f t="shared" si="91"/>
        <v>9</v>
      </c>
    </row>
    <row r="2939" spans="2:10" ht="15" hidden="1" x14ac:dyDescent="0.25">
      <c r="B2939">
        <v>7761</v>
      </c>
      <c r="C2939">
        <v>5020</v>
      </c>
      <c r="D2939" t="s">
        <v>24</v>
      </c>
      <c r="E2939">
        <v>400</v>
      </c>
      <c r="F2939" t="s">
        <v>49</v>
      </c>
      <c r="G2939" s="16">
        <v>42271</v>
      </c>
      <c r="H2939">
        <v>428</v>
      </c>
      <c r="I2939" s="11">
        <f t="shared" si="90"/>
        <v>2015</v>
      </c>
      <c r="J2939" s="11">
        <f t="shared" si="91"/>
        <v>9</v>
      </c>
    </row>
    <row r="2940" spans="2:10" ht="15" hidden="1" x14ac:dyDescent="0.25">
      <c r="B2940">
        <v>7762</v>
      </c>
      <c r="C2940">
        <v>5054</v>
      </c>
      <c r="D2940" t="s">
        <v>35</v>
      </c>
      <c r="E2940">
        <v>400</v>
      </c>
      <c r="F2940" t="s">
        <v>49</v>
      </c>
      <c r="G2940" s="16">
        <v>42256</v>
      </c>
      <c r="H2940">
        <v>2693</v>
      </c>
      <c r="I2940" s="11">
        <f t="shared" si="90"/>
        <v>2015</v>
      </c>
      <c r="J2940" s="11">
        <f t="shared" si="91"/>
        <v>9</v>
      </c>
    </row>
    <row r="2941" spans="2:10" ht="15" hidden="1" x14ac:dyDescent="0.25">
      <c r="B2941">
        <v>7763</v>
      </c>
      <c r="C2941">
        <v>5041</v>
      </c>
      <c r="D2941" t="s">
        <v>26</v>
      </c>
      <c r="E2941">
        <v>400</v>
      </c>
      <c r="F2941" t="s">
        <v>49</v>
      </c>
      <c r="G2941" s="16">
        <v>42251</v>
      </c>
      <c r="H2941">
        <v>240</v>
      </c>
      <c r="I2941" s="11">
        <f t="shared" si="90"/>
        <v>2015</v>
      </c>
      <c r="J2941" s="11">
        <f t="shared" si="91"/>
        <v>9</v>
      </c>
    </row>
    <row r="2942" spans="2:10" ht="15" hidden="1" x14ac:dyDescent="0.25">
      <c r="B2942">
        <v>7764</v>
      </c>
      <c r="C2942">
        <v>5040</v>
      </c>
      <c r="D2942" t="s">
        <v>34</v>
      </c>
      <c r="E2942">
        <v>400</v>
      </c>
      <c r="F2942" t="s">
        <v>49</v>
      </c>
      <c r="G2942" s="16">
        <v>42271</v>
      </c>
      <c r="H2942">
        <v>3732</v>
      </c>
      <c r="I2942" s="11">
        <f t="shared" si="90"/>
        <v>2015</v>
      </c>
      <c r="J2942" s="11">
        <f t="shared" si="91"/>
        <v>9</v>
      </c>
    </row>
    <row r="2943" spans="2:10" ht="15" hidden="1" x14ac:dyDescent="0.25">
      <c r="B2943">
        <v>7765</v>
      </c>
      <c r="C2943">
        <v>5056</v>
      </c>
      <c r="D2943" t="s">
        <v>33</v>
      </c>
      <c r="E2943">
        <v>400</v>
      </c>
      <c r="F2943" t="s">
        <v>49</v>
      </c>
      <c r="G2943" s="16">
        <v>42255</v>
      </c>
      <c r="H2943">
        <v>383</v>
      </c>
      <c r="I2943" s="11">
        <f t="shared" si="90"/>
        <v>2015</v>
      </c>
      <c r="J2943" s="11">
        <f t="shared" si="91"/>
        <v>9</v>
      </c>
    </row>
    <row r="2944" spans="2:10" ht="15" hidden="1" x14ac:dyDescent="0.25">
      <c r="B2944">
        <v>7766</v>
      </c>
      <c r="C2944">
        <v>5021</v>
      </c>
      <c r="D2944" t="s">
        <v>29</v>
      </c>
      <c r="E2944">
        <v>400</v>
      </c>
      <c r="F2944" t="s">
        <v>49</v>
      </c>
      <c r="G2944" s="16">
        <v>42273</v>
      </c>
      <c r="H2944">
        <v>5149</v>
      </c>
      <c r="I2944" s="11">
        <f t="shared" si="90"/>
        <v>2015</v>
      </c>
      <c r="J2944" s="11">
        <f t="shared" si="91"/>
        <v>9</v>
      </c>
    </row>
    <row r="2945" spans="2:10" ht="15" hidden="1" x14ac:dyDescent="0.25">
      <c r="B2945">
        <v>7767</v>
      </c>
      <c r="C2945">
        <v>5022</v>
      </c>
      <c r="D2945" t="s">
        <v>31</v>
      </c>
      <c r="E2945">
        <v>400</v>
      </c>
      <c r="F2945" t="s">
        <v>49</v>
      </c>
      <c r="G2945" s="16">
        <v>42271</v>
      </c>
      <c r="H2945">
        <v>3748</v>
      </c>
      <c r="I2945" s="11">
        <f t="shared" si="90"/>
        <v>2015</v>
      </c>
      <c r="J2945" s="11">
        <f t="shared" si="91"/>
        <v>9</v>
      </c>
    </row>
    <row r="2946" spans="2:10" ht="15" hidden="1" x14ac:dyDescent="0.25">
      <c r="B2946">
        <v>7768</v>
      </c>
      <c r="C2946">
        <v>5051</v>
      </c>
      <c r="D2946" t="s">
        <v>28</v>
      </c>
      <c r="E2946">
        <v>400</v>
      </c>
      <c r="F2946" t="s">
        <v>49</v>
      </c>
      <c r="G2946" s="16">
        <v>42256</v>
      </c>
      <c r="H2946">
        <v>5821</v>
      </c>
      <c r="I2946" s="11">
        <f t="shared" si="90"/>
        <v>2015</v>
      </c>
      <c r="J2946" s="11">
        <f t="shared" si="91"/>
        <v>9</v>
      </c>
    </row>
    <row r="2947" spans="2:10" ht="15" hidden="1" x14ac:dyDescent="0.25">
      <c r="B2947">
        <v>7769</v>
      </c>
      <c r="C2947">
        <v>5030</v>
      </c>
      <c r="D2947" t="s">
        <v>32</v>
      </c>
      <c r="E2947">
        <v>400</v>
      </c>
      <c r="F2947" t="s">
        <v>49</v>
      </c>
      <c r="G2947" s="16">
        <v>42251</v>
      </c>
      <c r="H2947">
        <v>8200</v>
      </c>
      <c r="I2947" s="11">
        <f t="shared" si="90"/>
        <v>2015</v>
      </c>
      <c r="J2947" s="11">
        <f t="shared" si="91"/>
        <v>9</v>
      </c>
    </row>
    <row r="2948" spans="2:10" ht="15" hidden="1" x14ac:dyDescent="0.25">
      <c r="B2948">
        <v>7770</v>
      </c>
      <c r="C2948">
        <v>5055</v>
      </c>
      <c r="D2948" t="s">
        <v>25</v>
      </c>
      <c r="E2948">
        <v>400</v>
      </c>
      <c r="F2948" t="s">
        <v>49</v>
      </c>
      <c r="G2948" s="16">
        <v>42270</v>
      </c>
      <c r="H2948">
        <v>6666</v>
      </c>
      <c r="I2948" s="11">
        <f t="shared" si="90"/>
        <v>2015</v>
      </c>
      <c r="J2948" s="11">
        <f t="shared" si="91"/>
        <v>9</v>
      </c>
    </row>
    <row r="2949" spans="2:10" ht="15" hidden="1" x14ac:dyDescent="0.25">
      <c r="B2949">
        <v>7771</v>
      </c>
      <c r="C2949">
        <v>5053</v>
      </c>
      <c r="D2949" t="s">
        <v>27</v>
      </c>
      <c r="E2949">
        <v>400</v>
      </c>
      <c r="F2949" t="s">
        <v>49</v>
      </c>
      <c r="G2949" s="16">
        <v>42263</v>
      </c>
      <c r="H2949">
        <v>4831</v>
      </c>
      <c r="I2949" s="11">
        <f t="shared" si="90"/>
        <v>2015</v>
      </c>
      <c r="J2949" s="11">
        <f t="shared" si="91"/>
        <v>9</v>
      </c>
    </row>
    <row r="2950" spans="2:10" ht="15" hidden="1" x14ac:dyDescent="0.25">
      <c r="B2950">
        <v>7772</v>
      </c>
      <c r="C2950">
        <v>5052</v>
      </c>
      <c r="D2950" t="s">
        <v>30</v>
      </c>
      <c r="E2950">
        <v>305</v>
      </c>
      <c r="F2950" t="s">
        <v>34</v>
      </c>
      <c r="G2950" s="16">
        <v>42267</v>
      </c>
      <c r="H2950">
        <v>4918</v>
      </c>
      <c r="I2950" s="11">
        <f t="shared" si="90"/>
        <v>2015</v>
      </c>
      <c r="J2950" s="11">
        <f t="shared" si="91"/>
        <v>9</v>
      </c>
    </row>
    <row r="2951" spans="2:10" ht="15" hidden="1" x14ac:dyDescent="0.25">
      <c r="B2951">
        <v>7773</v>
      </c>
      <c r="C2951">
        <v>5050</v>
      </c>
      <c r="D2951" t="s">
        <v>36</v>
      </c>
      <c r="E2951">
        <v>305</v>
      </c>
      <c r="F2951" t="s">
        <v>34</v>
      </c>
      <c r="G2951" s="16">
        <v>42277</v>
      </c>
      <c r="H2951">
        <v>8453</v>
      </c>
      <c r="I2951" s="11">
        <f t="shared" si="90"/>
        <v>2015</v>
      </c>
      <c r="J2951" s="11">
        <f t="shared" si="91"/>
        <v>9</v>
      </c>
    </row>
    <row r="2952" spans="2:10" ht="15" hidden="1" x14ac:dyDescent="0.25">
      <c r="B2952">
        <v>7774</v>
      </c>
      <c r="C2952">
        <v>5020</v>
      </c>
      <c r="D2952" t="s">
        <v>24</v>
      </c>
      <c r="E2952">
        <v>305</v>
      </c>
      <c r="F2952" t="s">
        <v>34</v>
      </c>
      <c r="G2952" s="16">
        <v>42255</v>
      </c>
      <c r="H2952">
        <v>3122</v>
      </c>
      <c r="I2952" s="11">
        <f t="shared" si="90"/>
        <v>2015</v>
      </c>
      <c r="J2952" s="11">
        <f t="shared" si="91"/>
        <v>9</v>
      </c>
    </row>
    <row r="2953" spans="2:10" ht="15" hidden="1" x14ac:dyDescent="0.25">
      <c r="B2953">
        <v>7775</v>
      </c>
      <c r="C2953">
        <v>5054</v>
      </c>
      <c r="D2953" t="s">
        <v>35</v>
      </c>
      <c r="E2953">
        <v>305</v>
      </c>
      <c r="F2953" t="s">
        <v>34</v>
      </c>
      <c r="G2953" s="16">
        <v>42253</v>
      </c>
      <c r="H2953">
        <v>905</v>
      </c>
      <c r="I2953" s="11">
        <f t="shared" si="90"/>
        <v>2015</v>
      </c>
      <c r="J2953" s="11">
        <f t="shared" si="91"/>
        <v>9</v>
      </c>
    </row>
    <row r="2954" spans="2:10" ht="15" hidden="1" x14ac:dyDescent="0.25">
      <c r="B2954">
        <v>7776</v>
      </c>
      <c r="C2954">
        <v>5041</v>
      </c>
      <c r="D2954" t="s">
        <v>26</v>
      </c>
      <c r="E2954">
        <v>305</v>
      </c>
      <c r="F2954" t="s">
        <v>34</v>
      </c>
      <c r="G2954" s="16">
        <v>42258</v>
      </c>
      <c r="H2954">
        <v>7607</v>
      </c>
      <c r="I2954" s="11">
        <f t="shared" si="90"/>
        <v>2015</v>
      </c>
      <c r="J2954" s="11">
        <f t="shared" si="91"/>
        <v>9</v>
      </c>
    </row>
    <row r="2955" spans="2:10" ht="15" hidden="1" x14ac:dyDescent="0.25">
      <c r="B2955">
        <v>7777</v>
      </c>
      <c r="C2955">
        <v>5040</v>
      </c>
      <c r="D2955" t="s">
        <v>34</v>
      </c>
      <c r="E2955">
        <v>305</v>
      </c>
      <c r="F2955" t="s">
        <v>34</v>
      </c>
      <c r="G2955" s="16">
        <v>42275</v>
      </c>
      <c r="H2955">
        <v>4573</v>
      </c>
      <c r="I2955" s="11">
        <f t="shared" si="90"/>
        <v>2015</v>
      </c>
      <c r="J2955" s="11">
        <f t="shared" si="91"/>
        <v>9</v>
      </c>
    </row>
    <row r="2956" spans="2:10" ht="15" hidden="1" x14ac:dyDescent="0.25">
      <c r="B2956">
        <v>7778</v>
      </c>
      <c r="C2956">
        <v>5056</v>
      </c>
      <c r="D2956" t="s">
        <v>33</v>
      </c>
      <c r="E2956">
        <v>305</v>
      </c>
      <c r="F2956" t="s">
        <v>34</v>
      </c>
      <c r="G2956" s="16">
        <v>42274</v>
      </c>
      <c r="H2956">
        <v>8402</v>
      </c>
      <c r="I2956" s="11">
        <f t="shared" ref="I2956:I3019" si="92">YEAR(G2956)</f>
        <v>2015</v>
      </c>
      <c r="J2956" s="11">
        <f t="shared" ref="J2956:J3019" si="93">MONTH(G2956)</f>
        <v>9</v>
      </c>
    </row>
    <row r="2957" spans="2:10" ht="15" hidden="1" x14ac:dyDescent="0.25">
      <c r="B2957">
        <v>7779</v>
      </c>
      <c r="C2957">
        <v>5021</v>
      </c>
      <c r="D2957" t="s">
        <v>29</v>
      </c>
      <c r="E2957">
        <v>305</v>
      </c>
      <c r="F2957" t="s">
        <v>34</v>
      </c>
      <c r="G2957" s="16">
        <v>42259</v>
      </c>
      <c r="H2957">
        <v>6138</v>
      </c>
      <c r="I2957" s="11">
        <f t="shared" si="92"/>
        <v>2015</v>
      </c>
      <c r="J2957" s="11">
        <f t="shared" si="93"/>
        <v>9</v>
      </c>
    </row>
    <row r="2958" spans="2:10" ht="15" hidden="1" x14ac:dyDescent="0.25">
      <c r="B2958">
        <v>7780</v>
      </c>
      <c r="C2958">
        <v>5022</v>
      </c>
      <c r="D2958" t="s">
        <v>31</v>
      </c>
      <c r="E2958">
        <v>305</v>
      </c>
      <c r="F2958" t="s">
        <v>34</v>
      </c>
      <c r="G2958" s="16">
        <v>42277</v>
      </c>
      <c r="H2958">
        <v>760</v>
      </c>
      <c r="I2958" s="11">
        <f t="shared" si="92"/>
        <v>2015</v>
      </c>
      <c r="J2958" s="11">
        <f t="shared" si="93"/>
        <v>9</v>
      </c>
    </row>
    <row r="2959" spans="2:10" ht="15" hidden="1" x14ac:dyDescent="0.25">
      <c r="B2959">
        <v>7781</v>
      </c>
      <c r="C2959">
        <v>5051</v>
      </c>
      <c r="D2959" t="s">
        <v>28</v>
      </c>
      <c r="E2959">
        <v>305</v>
      </c>
      <c r="F2959" t="s">
        <v>34</v>
      </c>
      <c r="G2959" s="16">
        <v>42261</v>
      </c>
      <c r="H2959">
        <v>2390</v>
      </c>
      <c r="I2959" s="11">
        <f t="shared" si="92"/>
        <v>2015</v>
      </c>
      <c r="J2959" s="11">
        <f t="shared" si="93"/>
        <v>9</v>
      </c>
    </row>
    <row r="2960" spans="2:10" ht="15" hidden="1" x14ac:dyDescent="0.25">
      <c r="B2960">
        <v>7782</v>
      </c>
      <c r="C2960">
        <v>5030</v>
      </c>
      <c r="D2960" t="s">
        <v>32</v>
      </c>
      <c r="E2960">
        <v>305</v>
      </c>
      <c r="F2960" t="s">
        <v>34</v>
      </c>
      <c r="G2960" s="16">
        <v>42250</v>
      </c>
      <c r="H2960">
        <v>8216</v>
      </c>
      <c r="I2960" s="11">
        <f t="shared" si="92"/>
        <v>2015</v>
      </c>
      <c r="J2960" s="11">
        <f t="shared" si="93"/>
        <v>9</v>
      </c>
    </row>
    <row r="2961" spans="2:10" ht="15" hidden="1" x14ac:dyDescent="0.25">
      <c r="B2961">
        <v>7783</v>
      </c>
      <c r="C2961">
        <v>5055</v>
      </c>
      <c r="D2961" t="s">
        <v>25</v>
      </c>
      <c r="E2961">
        <v>305</v>
      </c>
      <c r="F2961" t="s">
        <v>34</v>
      </c>
      <c r="G2961" s="16">
        <v>42274</v>
      </c>
      <c r="H2961">
        <v>4948</v>
      </c>
      <c r="I2961" s="11">
        <f t="shared" si="92"/>
        <v>2015</v>
      </c>
      <c r="J2961" s="11">
        <f t="shared" si="93"/>
        <v>9</v>
      </c>
    </row>
    <row r="2962" spans="2:10" ht="15" hidden="1" x14ac:dyDescent="0.25">
      <c r="B2962">
        <v>7784</v>
      </c>
      <c r="C2962">
        <v>5053</v>
      </c>
      <c r="D2962" t="s">
        <v>27</v>
      </c>
      <c r="E2962">
        <v>305</v>
      </c>
      <c r="F2962" t="s">
        <v>34</v>
      </c>
      <c r="G2962" s="16">
        <v>42263</v>
      </c>
      <c r="H2962">
        <v>3007</v>
      </c>
      <c r="I2962" s="11">
        <f t="shared" si="92"/>
        <v>2015</v>
      </c>
      <c r="J2962" s="11">
        <f t="shared" si="93"/>
        <v>9</v>
      </c>
    </row>
    <row r="2963" spans="2:10" ht="15" hidden="1" x14ac:dyDescent="0.25">
      <c r="B2963">
        <v>7785</v>
      </c>
      <c r="C2963">
        <v>5052</v>
      </c>
      <c r="D2963" t="s">
        <v>30</v>
      </c>
      <c r="E2963">
        <v>102</v>
      </c>
      <c r="F2963" t="s">
        <v>55</v>
      </c>
      <c r="G2963" s="16">
        <v>42266</v>
      </c>
      <c r="H2963">
        <v>4258</v>
      </c>
      <c r="I2963" s="11">
        <f t="shared" si="92"/>
        <v>2015</v>
      </c>
      <c r="J2963" s="11">
        <f t="shared" si="93"/>
        <v>9</v>
      </c>
    </row>
    <row r="2964" spans="2:10" ht="15" hidden="1" x14ac:dyDescent="0.25">
      <c r="B2964">
        <v>7786</v>
      </c>
      <c r="C2964">
        <v>5050</v>
      </c>
      <c r="D2964" t="s">
        <v>36</v>
      </c>
      <c r="E2964">
        <v>102</v>
      </c>
      <c r="F2964" t="s">
        <v>55</v>
      </c>
      <c r="G2964" s="16">
        <v>42253</v>
      </c>
      <c r="H2964">
        <v>1838</v>
      </c>
      <c r="I2964" s="11">
        <f t="shared" si="92"/>
        <v>2015</v>
      </c>
      <c r="J2964" s="11">
        <f t="shared" si="93"/>
        <v>9</v>
      </c>
    </row>
    <row r="2965" spans="2:10" ht="15" hidden="1" x14ac:dyDescent="0.25">
      <c r="B2965">
        <v>7787</v>
      </c>
      <c r="C2965">
        <v>5020</v>
      </c>
      <c r="D2965" t="s">
        <v>24</v>
      </c>
      <c r="E2965">
        <v>102</v>
      </c>
      <c r="F2965" t="s">
        <v>55</v>
      </c>
      <c r="G2965" s="16">
        <v>42261</v>
      </c>
      <c r="H2965">
        <v>1449</v>
      </c>
      <c r="I2965" s="11">
        <f t="shared" si="92"/>
        <v>2015</v>
      </c>
      <c r="J2965" s="11">
        <f t="shared" si="93"/>
        <v>9</v>
      </c>
    </row>
    <row r="2966" spans="2:10" ht="15" hidden="1" x14ac:dyDescent="0.25">
      <c r="B2966">
        <v>7788</v>
      </c>
      <c r="C2966">
        <v>5054</v>
      </c>
      <c r="D2966" t="s">
        <v>35</v>
      </c>
      <c r="E2966">
        <v>102</v>
      </c>
      <c r="F2966" t="s">
        <v>55</v>
      </c>
      <c r="G2966" s="16">
        <v>42264</v>
      </c>
      <c r="H2966">
        <v>1312</v>
      </c>
      <c r="I2966" s="11">
        <f t="shared" si="92"/>
        <v>2015</v>
      </c>
      <c r="J2966" s="11">
        <f t="shared" si="93"/>
        <v>9</v>
      </c>
    </row>
    <row r="2967" spans="2:10" ht="15" hidden="1" x14ac:dyDescent="0.25">
      <c r="B2967">
        <v>7789</v>
      </c>
      <c r="C2967">
        <v>5041</v>
      </c>
      <c r="D2967" t="s">
        <v>26</v>
      </c>
      <c r="E2967">
        <v>102</v>
      </c>
      <c r="F2967" t="s">
        <v>55</v>
      </c>
      <c r="G2967" s="16">
        <v>42248</v>
      </c>
      <c r="H2967">
        <v>581</v>
      </c>
      <c r="I2967" s="11">
        <f t="shared" si="92"/>
        <v>2015</v>
      </c>
      <c r="J2967" s="11">
        <f t="shared" si="93"/>
        <v>9</v>
      </c>
    </row>
    <row r="2968" spans="2:10" ht="15" hidden="1" x14ac:dyDescent="0.25">
      <c r="B2968">
        <v>7790</v>
      </c>
      <c r="C2968">
        <v>5040</v>
      </c>
      <c r="D2968" t="s">
        <v>34</v>
      </c>
      <c r="E2968">
        <v>102</v>
      </c>
      <c r="F2968" t="s">
        <v>55</v>
      </c>
      <c r="G2968" s="16">
        <v>42268</v>
      </c>
      <c r="H2968">
        <v>7991</v>
      </c>
      <c r="I2968" s="11">
        <f t="shared" si="92"/>
        <v>2015</v>
      </c>
      <c r="J2968" s="11">
        <f t="shared" si="93"/>
        <v>9</v>
      </c>
    </row>
    <row r="2969" spans="2:10" ht="15" hidden="1" x14ac:dyDescent="0.25">
      <c r="B2969">
        <v>7791</v>
      </c>
      <c r="C2969">
        <v>5056</v>
      </c>
      <c r="D2969" t="s">
        <v>33</v>
      </c>
      <c r="E2969">
        <v>102</v>
      </c>
      <c r="F2969" t="s">
        <v>55</v>
      </c>
      <c r="G2969" s="16">
        <v>42277</v>
      </c>
      <c r="H2969">
        <v>3897</v>
      </c>
      <c r="I2969" s="11">
        <f t="shared" si="92"/>
        <v>2015</v>
      </c>
      <c r="J2969" s="11">
        <f t="shared" si="93"/>
        <v>9</v>
      </c>
    </row>
    <row r="2970" spans="2:10" ht="15" hidden="1" x14ac:dyDescent="0.25">
      <c r="B2970">
        <v>7792</v>
      </c>
      <c r="C2970">
        <v>5021</v>
      </c>
      <c r="D2970" t="s">
        <v>29</v>
      </c>
      <c r="E2970">
        <v>102</v>
      </c>
      <c r="F2970" t="s">
        <v>55</v>
      </c>
      <c r="G2970" s="16">
        <v>42266</v>
      </c>
      <c r="H2970">
        <v>5457</v>
      </c>
      <c r="I2970" s="11">
        <f t="shared" si="92"/>
        <v>2015</v>
      </c>
      <c r="J2970" s="11">
        <f t="shared" si="93"/>
        <v>9</v>
      </c>
    </row>
    <row r="2971" spans="2:10" ht="15" hidden="1" x14ac:dyDescent="0.25">
      <c r="B2971">
        <v>7793</v>
      </c>
      <c r="C2971">
        <v>5022</v>
      </c>
      <c r="D2971" t="s">
        <v>31</v>
      </c>
      <c r="E2971">
        <v>102</v>
      </c>
      <c r="F2971" t="s">
        <v>55</v>
      </c>
      <c r="G2971" s="16">
        <v>42265</v>
      </c>
      <c r="H2971">
        <v>8084</v>
      </c>
      <c r="I2971" s="11">
        <f t="shared" si="92"/>
        <v>2015</v>
      </c>
      <c r="J2971" s="11">
        <f t="shared" si="93"/>
        <v>9</v>
      </c>
    </row>
    <row r="2972" spans="2:10" ht="15" hidden="1" x14ac:dyDescent="0.25">
      <c r="B2972">
        <v>7794</v>
      </c>
      <c r="C2972">
        <v>5051</v>
      </c>
      <c r="D2972" t="s">
        <v>28</v>
      </c>
      <c r="E2972">
        <v>102</v>
      </c>
      <c r="F2972" t="s">
        <v>55</v>
      </c>
      <c r="G2972" s="16">
        <v>42248</v>
      </c>
      <c r="H2972">
        <v>747</v>
      </c>
      <c r="I2972" s="11">
        <f t="shared" si="92"/>
        <v>2015</v>
      </c>
      <c r="J2972" s="11">
        <f t="shared" si="93"/>
        <v>9</v>
      </c>
    </row>
    <row r="2973" spans="2:10" ht="15" hidden="1" x14ac:dyDescent="0.25">
      <c r="B2973">
        <v>7795</v>
      </c>
      <c r="C2973">
        <v>5030</v>
      </c>
      <c r="D2973" t="s">
        <v>32</v>
      </c>
      <c r="E2973">
        <v>102</v>
      </c>
      <c r="F2973" t="s">
        <v>55</v>
      </c>
      <c r="G2973" s="16">
        <v>42255</v>
      </c>
      <c r="H2973">
        <v>2958</v>
      </c>
      <c r="I2973" s="11">
        <f t="shared" si="92"/>
        <v>2015</v>
      </c>
      <c r="J2973" s="11">
        <f t="shared" si="93"/>
        <v>9</v>
      </c>
    </row>
    <row r="2974" spans="2:10" ht="15" hidden="1" x14ac:dyDescent="0.25">
      <c r="B2974">
        <v>7796</v>
      </c>
      <c r="C2974">
        <v>5055</v>
      </c>
      <c r="D2974" t="s">
        <v>25</v>
      </c>
      <c r="E2974">
        <v>102</v>
      </c>
      <c r="F2974" t="s">
        <v>55</v>
      </c>
      <c r="G2974" s="16">
        <v>42274</v>
      </c>
      <c r="H2974">
        <v>6258</v>
      </c>
      <c r="I2974" s="11">
        <f t="shared" si="92"/>
        <v>2015</v>
      </c>
      <c r="J2974" s="11">
        <f t="shared" si="93"/>
        <v>9</v>
      </c>
    </row>
    <row r="2975" spans="2:10" ht="15" hidden="1" x14ac:dyDescent="0.25">
      <c r="B2975">
        <v>7797</v>
      </c>
      <c r="C2975">
        <v>5053</v>
      </c>
      <c r="D2975" t="s">
        <v>27</v>
      </c>
      <c r="E2975">
        <v>102</v>
      </c>
      <c r="F2975" t="s">
        <v>55</v>
      </c>
      <c r="G2975" s="16">
        <v>42251</v>
      </c>
      <c r="H2975">
        <v>3162</v>
      </c>
      <c r="I2975" s="11">
        <f t="shared" si="92"/>
        <v>2015</v>
      </c>
      <c r="J2975" s="11">
        <f t="shared" si="93"/>
        <v>9</v>
      </c>
    </row>
    <row r="2976" spans="2:10" ht="15" hidden="1" x14ac:dyDescent="0.25">
      <c r="B2976">
        <v>7798</v>
      </c>
      <c r="C2976">
        <v>5052</v>
      </c>
      <c r="D2976" t="s">
        <v>30</v>
      </c>
      <c r="E2976">
        <v>206</v>
      </c>
      <c r="F2976" t="s">
        <v>54</v>
      </c>
      <c r="G2976" s="16">
        <v>42263</v>
      </c>
      <c r="H2976">
        <v>619</v>
      </c>
      <c r="I2976" s="11">
        <f t="shared" si="92"/>
        <v>2015</v>
      </c>
      <c r="J2976" s="11">
        <f t="shared" si="93"/>
        <v>9</v>
      </c>
    </row>
    <row r="2977" spans="2:10" ht="15" hidden="1" x14ac:dyDescent="0.25">
      <c r="B2977">
        <v>7799</v>
      </c>
      <c r="C2977">
        <v>5050</v>
      </c>
      <c r="D2977" t="s">
        <v>36</v>
      </c>
      <c r="E2977">
        <v>206</v>
      </c>
      <c r="F2977" t="s">
        <v>54</v>
      </c>
      <c r="G2977" s="16">
        <v>42261</v>
      </c>
      <c r="H2977">
        <v>4840</v>
      </c>
      <c r="I2977" s="11">
        <f t="shared" si="92"/>
        <v>2015</v>
      </c>
      <c r="J2977" s="11">
        <f t="shared" si="93"/>
        <v>9</v>
      </c>
    </row>
    <row r="2978" spans="2:10" ht="15" hidden="1" x14ac:dyDescent="0.25">
      <c r="B2978">
        <v>7800</v>
      </c>
      <c r="C2978">
        <v>5020</v>
      </c>
      <c r="D2978" t="s">
        <v>24</v>
      </c>
      <c r="E2978">
        <v>206</v>
      </c>
      <c r="F2978" t="s">
        <v>54</v>
      </c>
      <c r="G2978" s="16">
        <v>42254</v>
      </c>
      <c r="H2978">
        <v>7405</v>
      </c>
      <c r="I2978" s="11">
        <f t="shared" si="92"/>
        <v>2015</v>
      </c>
      <c r="J2978" s="11">
        <f t="shared" si="93"/>
        <v>9</v>
      </c>
    </row>
    <row r="2979" spans="2:10" ht="15" hidden="1" x14ac:dyDescent="0.25">
      <c r="B2979">
        <v>7801</v>
      </c>
      <c r="C2979">
        <v>5054</v>
      </c>
      <c r="D2979" t="s">
        <v>35</v>
      </c>
      <c r="E2979">
        <v>206</v>
      </c>
      <c r="F2979" t="s">
        <v>54</v>
      </c>
      <c r="G2979" s="16">
        <v>42248</v>
      </c>
      <c r="H2979">
        <v>8615</v>
      </c>
      <c r="I2979" s="11">
        <f t="shared" si="92"/>
        <v>2015</v>
      </c>
      <c r="J2979" s="11">
        <f t="shared" si="93"/>
        <v>9</v>
      </c>
    </row>
    <row r="2980" spans="2:10" ht="15" hidden="1" x14ac:dyDescent="0.25">
      <c r="B2980">
        <v>7802</v>
      </c>
      <c r="C2980">
        <v>5041</v>
      </c>
      <c r="D2980" t="s">
        <v>26</v>
      </c>
      <c r="E2980">
        <v>206</v>
      </c>
      <c r="F2980" t="s">
        <v>54</v>
      </c>
      <c r="G2980" s="16">
        <v>42250</v>
      </c>
      <c r="H2980">
        <v>5459</v>
      </c>
      <c r="I2980" s="11">
        <f t="shared" si="92"/>
        <v>2015</v>
      </c>
      <c r="J2980" s="11">
        <f t="shared" si="93"/>
        <v>9</v>
      </c>
    </row>
    <row r="2981" spans="2:10" ht="15" hidden="1" x14ac:dyDescent="0.25">
      <c r="B2981">
        <v>7803</v>
      </c>
      <c r="C2981">
        <v>5040</v>
      </c>
      <c r="D2981" t="s">
        <v>34</v>
      </c>
      <c r="E2981">
        <v>206</v>
      </c>
      <c r="F2981" t="s">
        <v>54</v>
      </c>
      <c r="G2981" s="16">
        <v>42251</v>
      </c>
      <c r="H2981">
        <v>8598</v>
      </c>
      <c r="I2981" s="11">
        <f t="shared" si="92"/>
        <v>2015</v>
      </c>
      <c r="J2981" s="11">
        <f t="shared" si="93"/>
        <v>9</v>
      </c>
    </row>
    <row r="2982" spans="2:10" ht="15" hidden="1" x14ac:dyDescent="0.25">
      <c r="B2982">
        <v>7804</v>
      </c>
      <c r="C2982">
        <v>5056</v>
      </c>
      <c r="D2982" t="s">
        <v>33</v>
      </c>
      <c r="E2982">
        <v>206</v>
      </c>
      <c r="F2982" t="s">
        <v>54</v>
      </c>
      <c r="G2982" s="16">
        <v>42254</v>
      </c>
      <c r="H2982">
        <v>1660</v>
      </c>
      <c r="I2982" s="11">
        <f t="shared" si="92"/>
        <v>2015</v>
      </c>
      <c r="J2982" s="11">
        <f t="shared" si="93"/>
        <v>9</v>
      </c>
    </row>
    <row r="2983" spans="2:10" ht="15" hidden="1" x14ac:dyDescent="0.25">
      <c r="B2983">
        <v>7805</v>
      </c>
      <c r="C2983">
        <v>5021</v>
      </c>
      <c r="D2983" t="s">
        <v>29</v>
      </c>
      <c r="E2983">
        <v>206</v>
      </c>
      <c r="F2983" t="s">
        <v>54</v>
      </c>
      <c r="G2983" s="16">
        <v>42253</v>
      </c>
      <c r="H2983">
        <v>5287</v>
      </c>
      <c r="I2983" s="11">
        <f t="shared" si="92"/>
        <v>2015</v>
      </c>
      <c r="J2983" s="11">
        <f t="shared" si="93"/>
        <v>9</v>
      </c>
    </row>
    <row r="2984" spans="2:10" ht="15" hidden="1" x14ac:dyDescent="0.25">
      <c r="B2984">
        <v>7806</v>
      </c>
      <c r="C2984">
        <v>5022</v>
      </c>
      <c r="D2984" t="s">
        <v>31</v>
      </c>
      <c r="E2984">
        <v>206</v>
      </c>
      <c r="F2984" t="s">
        <v>54</v>
      </c>
      <c r="G2984" s="16">
        <v>42262</v>
      </c>
      <c r="H2984">
        <v>7923</v>
      </c>
      <c r="I2984" s="11">
        <f t="shared" si="92"/>
        <v>2015</v>
      </c>
      <c r="J2984" s="11">
        <f t="shared" si="93"/>
        <v>9</v>
      </c>
    </row>
    <row r="2985" spans="2:10" ht="15" hidden="1" x14ac:dyDescent="0.25">
      <c r="B2985">
        <v>7807</v>
      </c>
      <c r="C2985">
        <v>5051</v>
      </c>
      <c r="D2985" t="s">
        <v>28</v>
      </c>
      <c r="E2985">
        <v>206</v>
      </c>
      <c r="F2985" t="s">
        <v>54</v>
      </c>
      <c r="G2985" s="16">
        <v>42277</v>
      </c>
      <c r="H2985">
        <v>4281</v>
      </c>
      <c r="I2985" s="11">
        <f t="shared" si="92"/>
        <v>2015</v>
      </c>
      <c r="J2985" s="11">
        <f t="shared" si="93"/>
        <v>9</v>
      </c>
    </row>
    <row r="2986" spans="2:10" ht="15" hidden="1" x14ac:dyDescent="0.25">
      <c r="B2986">
        <v>7808</v>
      </c>
      <c r="C2986">
        <v>5030</v>
      </c>
      <c r="D2986" t="s">
        <v>32</v>
      </c>
      <c r="E2986">
        <v>206</v>
      </c>
      <c r="F2986" t="s">
        <v>54</v>
      </c>
      <c r="G2986" s="16">
        <v>42274</v>
      </c>
      <c r="H2986">
        <v>8259</v>
      </c>
      <c r="I2986" s="11">
        <f t="shared" si="92"/>
        <v>2015</v>
      </c>
      <c r="J2986" s="11">
        <f t="shared" si="93"/>
        <v>9</v>
      </c>
    </row>
    <row r="2987" spans="2:10" ht="15" hidden="1" x14ac:dyDescent="0.25">
      <c r="B2987">
        <v>7809</v>
      </c>
      <c r="C2987">
        <v>5055</v>
      </c>
      <c r="D2987" t="s">
        <v>25</v>
      </c>
      <c r="E2987">
        <v>206</v>
      </c>
      <c r="F2987" t="s">
        <v>54</v>
      </c>
      <c r="G2987" s="16">
        <v>42259</v>
      </c>
      <c r="H2987">
        <v>2377</v>
      </c>
      <c r="I2987" s="11">
        <f t="shared" si="92"/>
        <v>2015</v>
      </c>
      <c r="J2987" s="11">
        <f t="shared" si="93"/>
        <v>9</v>
      </c>
    </row>
    <row r="2988" spans="2:10" ht="15" hidden="1" x14ac:dyDescent="0.25">
      <c r="B2988">
        <v>7810</v>
      </c>
      <c r="C2988">
        <v>5053</v>
      </c>
      <c r="D2988" t="s">
        <v>27</v>
      </c>
      <c r="E2988">
        <v>206</v>
      </c>
      <c r="F2988" t="s">
        <v>54</v>
      </c>
      <c r="G2988" s="16">
        <v>42250</v>
      </c>
      <c r="H2988">
        <v>2243</v>
      </c>
      <c r="I2988" s="11">
        <f t="shared" si="92"/>
        <v>2015</v>
      </c>
      <c r="J2988" s="11">
        <f t="shared" si="93"/>
        <v>9</v>
      </c>
    </row>
    <row r="2989" spans="2:10" ht="15" hidden="1" x14ac:dyDescent="0.25">
      <c r="B2989">
        <v>7811</v>
      </c>
      <c r="C2989">
        <v>5052</v>
      </c>
      <c r="D2989" t="s">
        <v>30</v>
      </c>
      <c r="E2989">
        <v>202</v>
      </c>
      <c r="F2989" t="s">
        <v>62</v>
      </c>
      <c r="G2989" s="16">
        <v>42286</v>
      </c>
      <c r="H2989">
        <v>1909</v>
      </c>
      <c r="I2989" s="11">
        <f t="shared" si="92"/>
        <v>2015</v>
      </c>
      <c r="J2989" s="11">
        <f t="shared" si="93"/>
        <v>10</v>
      </c>
    </row>
    <row r="2990" spans="2:10" ht="15" hidden="1" x14ac:dyDescent="0.25">
      <c r="B2990">
        <v>7812</v>
      </c>
      <c r="C2990">
        <v>5050</v>
      </c>
      <c r="D2990" t="s">
        <v>36</v>
      </c>
      <c r="E2990">
        <v>202</v>
      </c>
      <c r="F2990" t="s">
        <v>62</v>
      </c>
      <c r="G2990" s="16">
        <v>42299</v>
      </c>
      <c r="H2990">
        <v>2809</v>
      </c>
      <c r="I2990" s="11">
        <f t="shared" si="92"/>
        <v>2015</v>
      </c>
      <c r="J2990" s="11">
        <f t="shared" si="93"/>
        <v>10</v>
      </c>
    </row>
    <row r="2991" spans="2:10" ht="15" hidden="1" x14ac:dyDescent="0.25">
      <c r="B2991">
        <v>7813</v>
      </c>
      <c r="C2991">
        <v>5020</v>
      </c>
      <c r="D2991" t="s">
        <v>24</v>
      </c>
      <c r="E2991">
        <v>202</v>
      </c>
      <c r="F2991" t="s">
        <v>62</v>
      </c>
      <c r="G2991" s="16">
        <v>42297</v>
      </c>
      <c r="H2991">
        <v>6131</v>
      </c>
      <c r="I2991" s="11">
        <f t="shared" si="92"/>
        <v>2015</v>
      </c>
      <c r="J2991" s="11">
        <f t="shared" si="93"/>
        <v>10</v>
      </c>
    </row>
    <row r="2992" spans="2:10" ht="15" hidden="1" x14ac:dyDescent="0.25">
      <c r="B2992">
        <v>7814</v>
      </c>
      <c r="C2992">
        <v>5054</v>
      </c>
      <c r="D2992" t="s">
        <v>35</v>
      </c>
      <c r="E2992">
        <v>202</v>
      </c>
      <c r="F2992" t="s">
        <v>62</v>
      </c>
      <c r="G2992" s="16">
        <v>42289</v>
      </c>
      <c r="H2992">
        <v>8608</v>
      </c>
      <c r="I2992" s="11">
        <f t="shared" si="92"/>
        <v>2015</v>
      </c>
      <c r="J2992" s="11">
        <f t="shared" si="93"/>
        <v>10</v>
      </c>
    </row>
    <row r="2993" spans="2:10" ht="15" hidden="1" x14ac:dyDescent="0.25">
      <c r="B2993">
        <v>7815</v>
      </c>
      <c r="C2993">
        <v>5041</v>
      </c>
      <c r="D2993" t="s">
        <v>26</v>
      </c>
      <c r="E2993">
        <v>202</v>
      </c>
      <c r="F2993" t="s">
        <v>62</v>
      </c>
      <c r="G2993" s="16">
        <v>42306</v>
      </c>
      <c r="H2993">
        <v>5678</v>
      </c>
      <c r="I2993" s="11">
        <f t="shared" si="92"/>
        <v>2015</v>
      </c>
      <c r="J2993" s="11">
        <f t="shared" si="93"/>
        <v>10</v>
      </c>
    </row>
    <row r="2994" spans="2:10" ht="15" hidden="1" x14ac:dyDescent="0.25">
      <c r="B2994">
        <v>7816</v>
      </c>
      <c r="C2994">
        <v>5040</v>
      </c>
      <c r="D2994" t="s">
        <v>34</v>
      </c>
      <c r="E2994">
        <v>202</v>
      </c>
      <c r="F2994" t="s">
        <v>62</v>
      </c>
      <c r="G2994" s="16">
        <v>42286</v>
      </c>
      <c r="H2994">
        <v>8778</v>
      </c>
      <c r="I2994" s="11">
        <f t="shared" si="92"/>
        <v>2015</v>
      </c>
      <c r="J2994" s="11">
        <f t="shared" si="93"/>
        <v>10</v>
      </c>
    </row>
    <row r="2995" spans="2:10" ht="15" hidden="1" x14ac:dyDescent="0.25">
      <c r="B2995">
        <v>7817</v>
      </c>
      <c r="C2995">
        <v>5056</v>
      </c>
      <c r="D2995" t="s">
        <v>33</v>
      </c>
      <c r="E2995">
        <v>202</v>
      </c>
      <c r="F2995" t="s">
        <v>62</v>
      </c>
      <c r="G2995" s="16">
        <v>42294</v>
      </c>
      <c r="H2995">
        <v>3301</v>
      </c>
      <c r="I2995" s="11">
        <f t="shared" si="92"/>
        <v>2015</v>
      </c>
      <c r="J2995" s="11">
        <f t="shared" si="93"/>
        <v>10</v>
      </c>
    </row>
    <row r="2996" spans="2:10" ht="15" hidden="1" x14ac:dyDescent="0.25">
      <c r="B2996">
        <v>7818</v>
      </c>
      <c r="C2996">
        <v>5021</v>
      </c>
      <c r="D2996" t="s">
        <v>29</v>
      </c>
      <c r="E2996">
        <v>202</v>
      </c>
      <c r="F2996" t="s">
        <v>62</v>
      </c>
      <c r="G2996" s="16">
        <v>42302</v>
      </c>
      <c r="H2996">
        <v>6155</v>
      </c>
      <c r="I2996" s="11">
        <f t="shared" si="92"/>
        <v>2015</v>
      </c>
      <c r="J2996" s="11">
        <f t="shared" si="93"/>
        <v>10</v>
      </c>
    </row>
    <row r="2997" spans="2:10" ht="15" hidden="1" x14ac:dyDescent="0.25">
      <c r="B2997">
        <v>7819</v>
      </c>
      <c r="C2997">
        <v>5022</v>
      </c>
      <c r="D2997" t="s">
        <v>31</v>
      </c>
      <c r="E2997">
        <v>202</v>
      </c>
      <c r="F2997" t="s">
        <v>62</v>
      </c>
      <c r="G2997" s="16">
        <v>42302</v>
      </c>
      <c r="H2997">
        <v>5500</v>
      </c>
      <c r="I2997" s="11">
        <f t="shared" si="92"/>
        <v>2015</v>
      </c>
      <c r="J2997" s="11">
        <f t="shared" si="93"/>
        <v>10</v>
      </c>
    </row>
    <row r="2998" spans="2:10" ht="15" hidden="1" x14ac:dyDescent="0.25">
      <c r="B2998">
        <v>7820</v>
      </c>
      <c r="C2998">
        <v>5051</v>
      </c>
      <c r="D2998" t="s">
        <v>28</v>
      </c>
      <c r="E2998">
        <v>202</v>
      </c>
      <c r="F2998" t="s">
        <v>62</v>
      </c>
      <c r="G2998" s="16">
        <v>42297</v>
      </c>
      <c r="H2998">
        <v>4796</v>
      </c>
      <c r="I2998" s="11">
        <f t="shared" si="92"/>
        <v>2015</v>
      </c>
      <c r="J2998" s="11">
        <f t="shared" si="93"/>
        <v>10</v>
      </c>
    </row>
    <row r="2999" spans="2:10" ht="15" hidden="1" x14ac:dyDescent="0.25">
      <c r="B2999">
        <v>7821</v>
      </c>
      <c r="C2999">
        <v>5030</v>
      </c>
      <c r="D2999" t="s">
        <v>32</v>
      </c>
      <c r="E2999">
        <v>202</v>
      </c>
      <c r="F2999" t="s">
        <v>62</v>
      </c>
      <c r="G2999" s="16">
        <v>42290</v>
      </c>
      <c r="H2999">
        <v>2975</v>
      </c>
      <c r="I2999" s="11">
        <f t="shared" si="92"/>
        <v>2015</v>
      </c>
      <c r="J2999" s="11">
        <f t="shared" si="93"/>
        <v>10</v>
      </c>
    </row>
    <row r="3000" spans="2:10" ht="15" hidden="1" x14ac:dyDescent="0.25">
      <c r="B3000">
        <v>7822</v>
      </c>
      <c r="C3000">
        <v>5055</v>
      </c>
      <c r="D3000" t="s">
        <v>25</v>
      </c>
      <c r="E3000">
        <v>202</v>
      </c>
      <c r="F3000" t="s">
        <v>62</v>
      </c>
      <c r="G3000" s="16">
        <v>42289</v>
      </c>
      <c r="H3000">
        <v>2061</v>
      </c>
      <c r="I3000" s="11">
        <f t="shared" si="92"/>
        <v>2015</v>
      </c>
      <c r="J3000" s="11">
        <f t="shared" si="93"/>
        <v>10</v>
      </c>
    </row>
    <row r="3001" spans="2:10" ht="15" hidden="1" x14ac:dyDescent="0.25">
      <c r="B3001">
        <v>7823</v>
      </c>
      <c r="C3001">
        <v>5053</v>
      </c>
      <c r="D3001" t="s">
        <v>27</v>
      </c>
      <c r="E3001">
        <v>202</v>
      </c>
      <c r="F3001" t="s">
        <v>62</v>
      </c>
      <c r="G3001" s="16">
        <v>42289</v>
      </c>
      <c r="H3001">
        <v>4044</v>
      </c>
      <c r="I3001" s="11">
        <f t="shared" si="92"/>
        <v>2015</v>
      </c>
      <c r="J3001" s="11">
        <f t="shared" si="93"/>
        <v>10</v>
      </c>
    </row>
    <row r="3002" spans="2:10" ht="15" hidden="1" x14ac:dyDescent="0.25">
      <c r="B3002">
        <v>7824</v>
      </c>
      <c r="C3002">
        <v>5052</v>
      </c>
      <c r="D3002" t="s">
        <v>30</v>
      </c>
      <c r="E3002">
        <v>301</v>
      </c>
      <c r="F3002" t="s">
        <v>61</v>
      </c>
      <c r="G3002" s="16">
        <v>42282</v>
      </c>
      <c r="H3002">
        <v>8597</v>
      </c>
      <c r="I3002" s="11">
        <f t="shared" si="92"/>
        <v>2015</v>
      </c>
      <c r="J3002" s="11">
        <f t="shared" si="93"/>
        <v>10</v>
      </c>
    </row>
    <row r="3003" spans="2:10" ht="15" hidden="1" x14ac:dyDescent="0.25">
      <c r="B3003">
        <v>7825</v>
      </c>
      <c r="C3003">
        <v>5050</v>
      </c>
      <c r="D3003" t="s">
        <v>36</v>
      </c>
      <c r="E3003">
        <v>301</v>
      </c>
      <c r="F3003" t="s">
        <v>61</v>
      </c>
      <c r="G3003" s="16">
        <v>42298</v>
      </c>
      <c r="H3003">
        <v>1710</v>
      </c>
      <c r="I3003" s="11">
        <f t="shared" si="92"/>
        <v>2015</v>
      </c>
      <c r="J3003" s="11">
        <f t="shared" si="93"/>
        <v>10</v>
      </c>
    </row>
    <row r="3004" spans="2:10" ht="15" hidden="1" x14ac:dyDescent="0.25">
      <c r="B3004">
        <v>7826</v>
      </c>
      <c r="C3004">
        <v>5020</v>
      </c>
      <c r="D3004" t="s">
        <v>24</v>
      </c>
      <c r="E3004">
        <v>301</v>
      </c>
      <c r="F3004" t="s">
        <v>61</v>
      </c>
      <c r="G3004" s="16">
        <v>42286</v>
      </c>
      <c r="H3004">
        <v>1452</v>
      </c>
      <c r="I3004" s="11">
        <f t="shared" si="92"/>
        <v>2015</v>
      </c>
      <c r="J3004" s="11">
        <f t="shared" si="93"/>
        <v>10</v>
      </c>
    </row>
    <row r="3005" spans="2:10" ht="15" hidden="1" x14ac:dyDescent="0.25">
      <c r="B3005">
        <v>7827</v>
      </c>
      <c r="C3005">
        <v>5054</v>
      </c>
      <c r="D3005" t="s">
        <v>35</v>
      </c>
      <c r="E3005">
        <v>301</v>
      </c>
      <c r="F3005" t="s">
        <v>61</v>
      </c>
      <c r="G3005" s="16">
        <v>42307</v>
      </c>
      <c r="H3005">
        <v>8200</v>
      </c>
      <c r="I3005" s="11">
        <f t="shared" si="92"/>
        <v>2015</v>
      </c>
      <c r="J3005" s="11">
        <f t="shared" si="93"/>
        <v>10</v>
      </c>
    </row>
    <row r="3006" spans="2:10" ht="15" hidden="1" x14ac:dyDescent="0.25">
      <c r="B3006">
        <v>7828</v>
      </c>
      <c r="C3006">
        <v>5041</v>
      </c>
      <c r="D3006" t="s">
        <v>26</v>
      </c>
      <c r="E3006">
        <v>301</v>
      </c>
      <c r="F3006" t="s">
        <v>61</v>
      </c>
      <c r="G3006" s="16">
        <v>42295</v>
      </c>
      <c r="H3006">
        <v>7666</v>
      </c>
      <c r="I3006" s="11">
        <f t="shared" si="92"/>
        <v>2015</v>
      </c>
      <c r="J3006" s="11">
        <f t="shared" si="93"/>
        <v>10</v>
      </c>
    </row>
    <row r="3007" spans="2:10" ht="15" hidden="1" x14ac:dyDescent="0.25">
      <c r="B3007">
        <v>7829</v>
      </c>
      <c r="C3007">
        <v>5040</v>
      </c>
      <c r="D3007" t="s">
        <v>34</v>
      </c>
      <c r="E3007">
        <v>301</v>
      </c>
      <c r="F3007" t="s">
        <v>61</v>
      </c>
      <c r="G3007" s="16">
        <v>42302</v>
      </c>
      <c r="H3007">
        <v>2696</v>
      </c>
      <c r="I3007" s="11">
        <f t="shared" si="92"/>
        <v>2015</v>
      </c>
      <c r="J3007" s="11">
        <f t="shared" si="93"/>
        <v>10</v>
      </c>
    </row>
    <row r="3008" spans="2:10" ht="15" hidden="1" x14ac:dyDescent="0.25">
      <c r="B3008">
        <v>7830</v>
      </c>
      <c r="C3008">
        <v>5056</v>
      </c>
      <c r="D3008" t="s">
        <v>33</v>
      </c>
      <c r="E3008">
        <v>301</v>
      </c>
      <c r="F3008" t="s">
        <v>61</v>
      </c>
      <c r="G3008" s="16">
        <v>42306</v>
      </c>
      <c r="H3008">
        <v>6051</v>
      </c>
      <c r="I3008" s="11">
        <f t="shared" si="92"/>
        <v>2015</v>
      </c>
      <c r="J3008" s="11">
        <f t="shared" si="93"/>
        <v>10</v>
      </c>
    </row>
    <row r="3009" spans="2:10" ht="15" hidden="1" x14ac:dyDescent="0.25">
      <c r="B3009">
        <v>7831</v>
      </c>
      <c r="C3009">
        <v>5021</v>
      </c>
      <c r="D3009" t="s">
        <v>29</v>
      </c>
      <c r="E3009">
        <v>301</v>
      </c>
      <c r="F3009" t="s">
        <v>61</v>
      </c>
      <c r="G3009" s="16">
        <v>42294</v>
      </c>
      <c r="H3009">
        <v>6041</v>
      </c>
      <c r="I3009" s="11">
        <f t="shared" si="92"/>
        <v>2015</v>
      </c>
      <c r="J3009" s="11">
        <f t="shared" si="93"/>
        <v>10</v>
      </c>
    </row>
    <row r="3010" spans="2:10" ht="15" hidden="1" x14ac:dyDescent="0.25">
      <c r="B3010">
        <v>7832</v>
      </c>
      <c r="C3010">
        <v>5022</v>
      </c>
      <c r="D3010" t="s">
        <v>31</v>
      </c>
      <c r="E3010">
        <v>301</v>
      </c>
      <c r="F3010" t="s">
        <v>61</v>
      </c>
      <c r="G3010" s="16">
        <v>42287</v>
      </c>
      <c r="H3010">
        <v>5027</v>
      </c>
      <c r="I3010" s="11">
        <f t="shared" si="92"/>
        <v>2015</v>
      </c>
      <c r="J3010" s="11">
        <f t="shared" si="93"/>
        <v>10</v>
      </c>
    </row>
    <row r="3011" spans="2:10" ht="15" hidden="1" x14ac:dyDescent="0.25">
      <c r="B3011">
        <v>7833</v>
      </c>
      <c r="C3011">
        <v>5051</v>
      </c>
      <c r="D3011" t="s">
        <v>28</v>
      </c>
      <c r="E3011">
        <v>301</v>
      </c>
      <c r="F3011" t="s">
        <v>61</v>
      </c>
      <c r="G3011" s="16">
        <v>42288</v>
      </c>
      <c r="H3011">
        <v>72</v>
      </c>
      <c r="I3011" s="11">
        <f t="shared" si="92"/>
        <v>2015</v>
      </c>
      <c r="J3011" s="11">
        <f t="shared" si="93"/>
        <v>10</v>
      </c>
    </row>
    <row r="3012" spans="2:10" ht="15" hidden="1" x14ac:dyDescent="0.25">
      <c r="B3012">
        <v>7834</v>
      </c>
      <c r="C3012">
        <v>5030</v>
      </c>
      <c r="D3012" t="s">
        <v>32</v>
      </c>
      <c r="E3012">
        <v>301</v>
      </c>
      <c r="F3012" t="s">
        <v>61</v>
      </c>
      <c r="G3012" s="16">
        <v>42292</v>
      </c>
      <c r="H3012">
        <v>1709</v>
      </c>
      <c r="I3012" s="11">
        <f t="shared" si="92"/>
        <v>2015</v>
      </c>
      <c r="J3012" s="11">
        <f t="shared" si="93"/>
        <v>10</v>
      </c>
    </row>
    <row r="3013" spans="2:10" ht="15" hidden="1" x14ac:dyDescent="0.25">
      <c r="B3013">
        <v>7835</v>
      </c>
      <c r="C3013">
        <v>5055</v>
      </c>
      <c r="D3013" t="s">
        <v>25</v>
      </c>
      <c r="E3013">
        <v>301</v>
      </c>
      <c r="F3013" t="s">
        <v>61</v>
      </c>
      <c r="G3013" s="16">
        <v>42303</v>
      </c>
      <c r="H3013">
        <v>4081</v>
      </c>
      <c r="I3013" s="11">
        <f t="shared" si="92"/>
        <v>2015</v>
      </c>
      <c r="J3013" s="11">
        <f t="shared" si="93"/>
        <v>10</v>
      </c>
    </row>
    <row r="3014" spans="2:10" ht="15" hidden="1" x14ac:dyDescent="0.25">
      <c r="B3014">
        <v>7836</v>
      </c>
      <c r="C3014">
        <v>5053</v>
      </c>
      <c r="D3014" t="s">
        <v>27</v>
      </c>
      <c r="E3014">
        <v>301</v>
      </c>
      <c r="F3014" t="s">
        <v>61</v>
      </c>
      <c r="G3014" s="16">
        <v>42288</v>
      </c>
      <c r="H3014">
        <v>2980</v>
      </c>
      <c r="I3014" s="11">
        <f t="shared" si="92"/>
        <v>2015</v>
      </c>
      <c r="J3014" s="11">
        <f t="shared" si="93"/>
        <v>10</v>
      </c>
    </row>
    <row r="3015" spans="2:10" ht="15" hidden="1" x14ac:dyDescent="0.25">
      <c r="B3015">
        <v>7837</v>
      </c>
      <c r="C3015">
        <v>5052</v>
      </c>
      <c r="D3015" t="s">
        <v>30</v>
      </c>
      <c r="E3015">
        <v>100</v>
      </c>
      <c r="F3015" t="s">
        <v>60</v>
      </c>
      <c r="G3015" s="16">
        <v>42304</v>
      </c>
      <c r="H3015">
        <v>6872</v>
      </c>
      <c r="I3015" s="11">
        <f t="shared" si="92"/>
        <v>2015</v>
      </c>
      <c r="J3015" s="11">
        <f t="shared" si="93"/>
        <v>10</v>
      </c>
    </row>
    <row r="3016" spans="2:10" ht="15" hidden="1" x14ac:dyDescent="0.25">
      <c r="B3016">
        <v>7838</v>
      </c>
      <c r="C3016">
        <v>5050</v>
      </c>
      <c r="D3016" t="s">
        <v>36</v>
      </c>
      <c r="E3016">
        <v>100</v>
      </c>
      <c r="F3016" t="s">
        <v>60</v>
      </c>
      <c r="G3016" s="16">
        <v>42302</v>
      </c>
      <c r="H3016">
        <v>6548</v>
      </c>
      <c r="I3016" s="11">
        <f t="shared" si="92"/>
        <v>2015</v>
      </c>
      <c r="J3016" s="11">
        <f t="shared" si="93"/>
        <v>10</v>
      </c>
    </row>
    <row r="3017" spans="2:10" ht="15" hidden="1" x14ac:dyDescent="0.25">
      <c r="B3017">
        <v>7839</v>
      </c>
      <c r="C3017">
        <v>5020</v>
      </c>
      <c r="D3017" t="s">
        <v>24</v>
      </c>
      <c r="E3017">
        <v>100</v>
      </c>
      <c r="F3017" t="s">
        <v>60</v>
      </c>
      <c r="G3017" s="16">
        <v>42289</v>
      </c>
      <c r="H3017">
        <v>3982</v>
      </c>
      <c r="I3017" s="11">
        <f t="shared" si="92"/>
        <v>2015</v>
      </c>
      <c r="J3017" s="11">
        <f t="shared" si="93"/>
        <v>10</v>
      </c>
    </row>
    <row r="3018" spans="2:10" ht="15" hidden="1" x14ac:dyDescent="0.25">
      <c r="B3018">
        <v>7840</v>
      </c>
      <c r="C3018">
        <v>5054</v>
      </c>
      <c r="D3018" t="s">
        <v>35</v>
      </c>
      <c r="E3018">
        <v>100</v>
      </c>
      <c r="F3018" t="s">
        <v>60</v>
      </c>
      <c r="G3018" s="16">
        <v>42290</v>
      </c>
      <c r="H3018">
        <v>2216</v>
      </c>
      <c r="I3018" s="11">
        <f t="shared" si="92"/>
        <v>2015</v>
      </c>
      <c r="J3018" s="11">
        <f t="shared" si="93"/>
        <v>10</v>
      </c>
    </row>
    <row r="3019" spans="2:10" ht="15" hidden="1" x14ac:dyDescent="0.25">
      <c r="B3019">
        <v>7841</v>
      </c>
      <c r="C3019">
        <v>5041</v>
      </c>
      <c r="D3019" t="s">
        <v>26</v>
      </c>
      <c r="E3019">
        <v>100</v>
      </c>
      <c r="F3019" t="s">
        <v>60</v>
      </c>
      <c r="G3019" s="16">
        <v>42301</v>
      </c>
      <c r="H3019">
        <v>523</v>
      </c>
      <c r="I3019" s="11">
        <f t="shared" si="92"/>
        <v>2015</v>
      </c>
      <c r="J3019" s="11">
        <f t="shared" si="93"/>
        <v>10</v>
      </c>
    </row>
    <row r="3020" spans="2:10" ht="15" hidden="1" x14ac:dyDescent="0.25">
      <c r="B3020">
        <v>7842</v>
      </c>
      <c r="C3020">
        <v>5040</v>
      </c>
      <c r="D3020" t="s">
        <v>34</v>
      </c>
      <c r="E3020">
        <v>100</v>
      </c>
      <c r="F3020" t="s">
        <v>60</v>
      </c>
      <c r="G3020" s="16">
        <v>42300</v>
      </c>
      <c r="H3020">
        <v>263</v>
      </c>
      <c r="I3020" s="11">
        <f t="shared" ref="I3020:I3083" si="94">YEAR(G3020)</f>
        <v>2015</v>
      </c>
      <c r="J3020" s="11">
        <f t="shared" ref="J3020:J3083" si="95">MONTH(G3020)</f>
        <v>10</v>
      </c>
    </row>
    <row r="3021" spans="2:10" ht="15" hidden="1" x14ac:dyDescent="0.25">
      <c r="B3021">
        <v>7843</v>
      </c>
      <c r="C3021">
        <v>5056</v>
      </c>
      <c r="D3021" t="s">
        <v>33</v>
      </c>
      <c r="E3021">
        <v>100</v>
      </c>
      <c r="F3021" t="s">
        <v>60</v>
      </c>
      <c r="G3021" s="16">
        <v>42282</v>
      </c>
      <c r="H3021">
        <v>7032</v>
      </c>
      <c r="I3021" s="11">
        <f t="shared" si="94"/>
        <v>2015</v>
      </c>
      <c r="J3021" s="11">
        <f t="shared" si="95"/>
        <v>10</v>
      </c>
    </row>
    <row r="3022" spans="2:10" ht="15" hidden="1" x14ac:dyDescent="0.25">
      <c r="B3022">
        <v>7844</v>
      </c>
      <c r="C3022">
        <v>5021</v>
      </c>
      <c r="D3022" t="s">
        <v>29</v>
      </c>
      <c r="E3022">
        <v>100</v>
      </c>
      <c r="F3022" t="s">
        <v>60</v>
      </c>
      <c r="G3022" s="16">
        <v>42292</v>
      </c>
      <c r="H3022">
        <v>8982</v>
      </c>
      <c r="I3022" s="11">
        <f t="shared" si="94"/>
        <v>2015</v>
      </c>
      <c r="J3022" s="11">
        <f t="shared" si="95"/>
        <v>10</v>
      </c>
    </row>
    <row r="3023" spans="2:10" ht="15" hidden="1" x14ac:dyDescent="0.25">
      <c r="B3023">
        <v>7845</v>
      </c>
      <c r="C3023">
        <v>5022</v>
      </c>
      <c r="D3023" t="s">
        <v>31</v>
      </c>
      <c r="E3023">
        <v>100</v>
      </c>
      <c r="F3023" t="s">
        <v>60</v>
      </c>
      <c r="G3023" s="16">
        <v>42291</v>
      </c>
      <c r="H3023">
        <v>6934</v>
      </c>
      <c r="I3023" s="11">
        <f t="shared" si="94"/>
        <v>2015</v>
      </c>
      <c r="J3023" s="11">
        <f t="shared" si="95"/>
        <v>10</v>
      </c>
    </row>
    <row r="3024" spans="2:10" ht="15" hidden="1" x14ac:dyDescent="0.25">
      <c r="B3024">
        <v>7846</v>
      </c>
      <c r="C3024">
        <v>5051</v>
      </c>
      <c r="D3024" t="s">
        <v>28</v>
      </c>
      <c r="E3024">
        <v>100</v>
      </c>
      <c r="F3024" t="s">
        <v>60</v>
      </c>
      <c r="G3024" s="16">
        <v>42292</v>
      </c>
      <c r="H3024">
        <v>6635</v>
      </c>
      <c r="I3024" s="11">
        <f t="shared" si="94"/>
        <v>2015</v>
      </c>
      <c r="J3024" s="11">
        <f t="shared" si="95"/>
        <v>10</v>
      </c>
    </row>
    <row r="3025" spans="2:10" ht="15" hidden="1" x14ac:dyDescent="0.25">
      <c r="B3025">
        <v>7847</v>
      </c>
      <c r="C3025">
        <v>5030</v>
      </c>
      <c r="D3025" t="s">
        <v>32</v>
      </c>
      <c r="E3025">
        <v>100</v>
      </c>
      <c r="F3025" t="s">
        <v>60</v>
      </c>
      <c r="G3025" s="16">
        <v>42296</v>
      </c>
      <c r="H3025">
        <v>3205</v>
      </c>
      <c r="I3025" s="11">
        <f t="shared" si="94"/>
        <v>2015</v>
      </c>
      <c r="J3025" s="11">
        <f t="shared" si="95"/>
        <v>10</v>
      </c>
    </row>
    <row r="3026" spans="2:10" ht="15" hidden="1" x14ac:dyDescent="0.25">
      <c r="B3026">
        <v>7848</v>
      </c>
      <c r="C3026">
        <v>5055</v>
      </c>
      <c r="D3026" t="s">
        <v>25</v>
      </c>
      <c r="E3026">
        <v>100</v>
      </c>
      <c r="F3026" t="s">
        <v>60</v>
      </c>
      <c r="G3026" s="16">
        <v>42305</v>
      </c>
      <c r="H3026">
        <v>8041</v>
      </c>
      <c r="I3026" s="11">
        <f t="shared" si="94"/>
        <v>2015</v>
      </c>
      <c r="J3026" s="11">
        <f t="shared" si="95"/>
        <v>10</v>
      </c>
    </row>
    <row r="3027" spans="2:10" ht="15" hidden="1" x14ac:dyDescent="0.25">
      <c r="B3027">
        <v>7849</v>
      </c>
      <c r="C3027">
        <v>5053</v>
      </c>
      <c r="D3027" t="s">
        <v>27</v>
      </c>
      <c r="E3027">
        <v>100</v>
      </c>
      <c r="F3027" t="s">
        <v>60</v>
      </c>
      <c r="G3027" s="16">
        <v>42279</v>
      </c>
      <c r="H3027">
        <v>5759</v>
      </c>
      <c r="I3027" s="11">
        <f t="shared" si="94"/>
        <v>2015</v>
      </c>
      <c r="J3027" s="11">
        <f t="shared" si="95"/>
        <v>10</v>
      </c>
    </row>
    <row r="3028" spans="2:10" ht="15" hidden="1" x14ac:dyDescent="0.25">
      <c r="B3028">
        <v>7850</v>
      </c>
      <c r="C3028">
        <v>5052</v>
      </c>
      <c r="D3028" t="s">
        <v>30</v>
      </c>
      <c r="E3028">
        <v>200</v>
      </c>
      <c r="F3028" t="s">
        <v>59</v>
      </c>
      <c r="G3028" s="16">
        <v>42294</v>
      </c>
      <c r="H3028">
        <v>7049</v>
      </c>
      <c r="I3028" s="11">
        <f t="shared" si="94"/>
        <v>2015</v>
      </c>
      <c r="J3028" s="11">
        <f t="shared" si="95"/>
        <v>10</v>
      </c>
    </row>
    <row r="3029" spans="2:10" ht="15" hidden="1" x14ac:dyDescent="0.25">
      <c r="B3029">
        <v>7851</v>
      </c>
      <c r="C3029">
        <v>5050</v>
      </c>
      <c r="D3029" t="s">
        <v>36</v>
      </c>
      <c r="E3029">
        <v>200</v>
      </c>
      <c r="F3029" t="s">
        <v>59</v>
      </c>
      <c r="G3029" s="16">
        <v>42308</v>
      </c>
      <c r="H3029">
        <v>348</v>
      </c>
      <c r="I3029" s="11">
        <f t="shared" si="94"/>
        <v>2015</v>
      </c>
      <c r="J3029" s="11">
        <f t="shared" si="95"/>
        <v>10</v>
      </c>
    </row>
    <row r="3030" spans="2:10" ht="15" hidden="1" x14ac:dyDescent="0.25">
      <c r="B3030">
        <v>7852</v>
      </c>
      <c r="C3030">
        <v>5020</v>
      </c>
      <c r="D3030" t="s">
        <v>24</v>
      </c>
      <c r="E3030">
        <v>200</v>
      </c>
      <c r="F3030" t="s">
        <v>59</v>
      </c>
      <c r="G3030" s="16">
        <v>42286</v>
      </c>
      <c r="H3030">
        <v>3483</v>
      </c>
      <c r="I3030" s="11">
        <f t="shared" si="94"/>
        <v>2015</v>
      </c>
      <c r="J3030" s="11">
        <f t="shared" si="95"/>
        <v>10</v>
      </c>
    </row>
    <row r="3031" spans="2:10" ht="15" hidden="1" x14ac:dyDescent="0.25">
      <c r="B3031">
        <v>7853</v>
      </c>
      <c r="C3031">
        <v>5054</v>
      </c>
      <c r="D3031" t="s">
        <v>35</v>
      </c>
      <c r="E3031">
        <v>200</v>
      </c>
      <c r="F3031" t="s">
        <v>59</v>
      </c>
      <c r="G3031" s="16">
        <v>42307</v>
      </c>
      <c r="H3031">
        <v>3390</v>
      </c>
      <c r="I3031" s="11">
        <f t="shared" si="94"/>
        <v>2015</v>
      </c>
      <c r="J3031" s="11">
        <f t="shared" si="95"/>
        <v>10</v>
      </c>
    </row>
    <row r="3032" spans="2:10" ht="15" hidden="1" x14ac:dyDescent="0.25">
      <c r="B3032">
        <v>7854</v>
      </c>
      <c r="C3032">
        <v>5041</v>
      </c>
      <c r="D3032" t="s">
        <v>26</v>
      </c>
      <c r="E3032">
        <v>200</v>
      </c>
      <c r="F3032" t="s">
        <v>59</v>
      </c>
      <c r="G3032" s="16">
        <v>42302</v>
      </c>
      <c r="H3032">
        <v>2719</v>
      </c>
      <c r="I3032" s="11">
        <f t="shared" si="94"/>
        <v>2015</v>
      </c>
      <c r="J3032" s="11">
        <f t="shared" si="95"/>
        <v>10</v>
      </c>
    </row>
    <row r="3033" spans="2:10" ht="15" hidden="1" x14ac:dyDescent="0.25">
      <c r="B3033">
        <v>7855</v>
      </c>
      <c r="C3033">
        <v>5040</v>
      </c>
      <c r="D3033" t="s">
        <v>34</v>
      </c>
      <c r="E3033">
        <v>200</v>
      </c>
      <c r="F3033" t="s">
        <v>59</v>
      </c>
      <c r="G3033" s="16">
        <v>42293</v>
      </c>
      <c r="H3033">
        <v>7833</v>
      </c>
      <c r="I3033" s="11">
        <f t="shared" si="94"/>
        <v>2015</v>
      </c>
      <c r="J3033" s="11">
        <f t="shared" si="95"/>
        <v>10</v>
      </c>
    </row>
    <row r="3034" spans="2:10" ht="15" hidden="1" x14ac:dyDescent="0.25">
      <c r="B3034">
        <v>7856</v>
      </c>
      <c r="C3034">
        <v>5056</v>
      </c>
      <c r="D3034" t="s">
        <v>33</v>
      </c>
      <c r="E3034">
        <v>200</v>
      </c>
      <c r="F3034" t="s">
        <v>59</v>
      </c>
      <c r="G3034" s="16">
        <v>42298</v>
      </c>
      <c r="H3034">
        <v>4965</v>
      </c>
      <c r="I3034" s="11">
        <f t="shared" si="94"/>
        <v>2015</v>
      </c>
      <c r="J3034" s="11">
        <f t="shared" si="95"/>
        <v>10</v>
      </c>
    </row>
    <row r="3035" spans="2:10" ht="15" hidden="1" x14ac:dyDescent="0.25">
      <c r="B3035">
        <v>7857</v>
      </c>
      <c r="C3035">
        <v>5021</v>
      </c>
      <c r="D3035" t="s">
        <v>29</v>
      </c>
      <c r="E3035">
        <v>200</v>
      </c>
      <c r="F3035" t="s">
        <v>59</v>
      </c>
      <c r="G3035" s="16">
        <v>42286</v>
      </c>
      <c r="H3035">
        <v>1982</v>
      </c>
      <c r="I3035" s="11">
        <f t="shared" si="94"/>
        <v>2015</v>
      </c>
      <c r="J3035" s="11">
        <f t="shared" si="95"/>
        <v>10</v>
      </c>
    </row>
    <row r="3036" spans="2:10" ht="15" hidden="1" x14ac:dyDescent="0.25">
      <c r="B3036">
        <v>7858</v>
      </c>
      <c r="C3036">
        <v>5022</v>
      </c>
      <c r="D3036" t="s">
        <v>31</v>
      </c>
      <c r="E3036">
        <v>200</v>
      </c>
      <c r="F3036" t="s">
        <v>59</v>
      </c>
      <c r="G3036" s="16">
        <v>42283</v>
      </c>
      <c r="H3036">
        <v>2256</v>
      </c>
      <c r="I3036" s="11">
        <f t="shared" si="94"/>
        <v>2015</v>
      </c>
      <c r="J3036" s="11">
        <f t="shared" si="95"/>
        <v>10</v>
      </c>
    </row>
    <row r="3037" spans="2:10" ht="15" hidden="1" x14ac:dyDescent="0.25">
      <c r="B3037">
        <v>7859</v>
      </c>
      <c r="C3037">
        <v>5051</v>
      </c>
      <c r="D3037" t="s">
        <v>28</v>
      </c>
      <c r="E3037">
        <v>200</v>
      </c>
      <c r="F3037" t="s">
        <v>59</v>
      </c>
      <c r="G3037" s="16">
        <v>42300</v>
      </c>
      <c r="H3037">
        <v>3572</v>
      </c>
      <c r="I3037" s="11">
        <f t="shared" si="94"/>
        <v>2015</v>
      </c>
      <c r="J3037" s="11">
        <f t="shared" si="95"/>
        <v>10</v>
      </c>
    </row>
    <row r="3038" spans="2:10" ht="15" hidden="1" x14ac:dyDescent="0.25">
      <c r="B3038">
        <v>7860</v>
      </c>
      <c r="C3038">
        <v>5030</v>
      </c>
      <c r="D3038" t="s">
        <v>32</v>
      </c>
      <c r="E3038">
        <v>200</v>
      </c>
      <c r="F3038" t="s">
        <v>59</v>
      </c>
      <c r="G3038" s="16">
        <v>42284</v>
      </c>
      <c r="H3038">
        <v>417</v>
      </c>
      <c r="I3038" s="11">
        <f t="shared" si="94"/>
        <v>2015</v>
      </c>
      <c r="J3038" s="11">
        <f t="shared" si="95"/>
        <v>10</v>
      </c>
    </row>
    <row r="3039" spans="2:10" ht="15" hidden="1" x14ac:dyDescent="0.25">
      <c r="B3039">
        <v>7861</v>
      </c>
      <c r="C3039">
        <v>5055</v>
      </c>
      <c r="D3039" t="s">
        <v>25</v>
      </c>
      <c r="E3039">
        <v>200</v>
      </c>
      <c r="F3039" t="s">
        <v>59</v>
      </c>
      <c r="G3039" s="16">
        <v>42285</v>
      </c>
      <c r="H3039">
        <v>4239</v>
      </c>
      <c r="I3039" s="11">
        <f t="shared" si="94"/>
        <v>2015</v>
      </c>
      <c r="J3039" s="11">
        <f t="shared" si="95"/>
        <v>10</v>
      </c>
    </row>
    <row r="3040" spans="2:10" ht="15" hidden="1" x14ac:dyDescent="0.25">
      <c r="B3040">
        <v>7862</v>
      </c>
      <c r="C3040">
        <v>5053</v>
      </c>
      <c r="D3040" t="s">
        <v>27</v>
      </c>
      <c r="E3040">
        <v>200</v>
      </c>
      <c r="F3040" t="s">
        <v>59</v>
      </c>
      <c r="G3040" s="16">
        <v>42308</v>
      </c>
      <c r="H3040">
        <v>1645</v>
      </c>
      <c r="I3040" s="11">
        <f t="shared" si="94"/>
        <v>2015</v>
      </c>
      <c r="J3040" s="11">
        <f t="shared" si="95"/>
        <v>10</v>
      </c>
    </row>
    <row r="3041" spans="2:10" ht="15" hidden="1" x14ac:dyDescent="0.25">
      <c r="B3041">
        <v>7863</v>
      </c>
      <c r="C3041">
        <v>5052</v>
      </c>
      <c r="D3041" t="s">
        <v>30</v>
      </c>
      <c r="E3041">
        <v>410</v>
      </c>
      <c r="F3041" t="s">
        <v>58</v>
      </c>
      <c r="G3041" s="16">
        <v>42305</v>
      </c>
      <c r="H3041">
        <v>2911</v>
      </c>
      <c r="I3041" s="11">
        <f t="shared" si="94"/>
        <v>2015</v>
      </c>
      <c r="J3041" s="11">
        <f t="shared" si="95"/>
        <v>10</v>
      </c>
    </row>
    <row r="3042" spans="2:10" ht="15" hidden="1" x14ac:dyDescent="0.25">
      <c r="B3042">
        <v>7864</v>
      </c>
      <c r="C3042">
        <v>5050</v>
      </c>
      <c r="D3042" t="s">
        <v>36</v>
      </c>
      <c r="E3042">
        <v>410</v>
      </c>
      <c r="F3042" t="s">
        <v>58</v>
      </c>
      <c r="G3042" s="16">
        <v>42285</v>
      </c>
      <c r="H3042">
        <v>4650</v>
      </c>
      <c r="I3042" s="11">
        <f t="shared" si="94"/>
        <v>2015</v>
      </c>
      <c r="J3042" s="11">
        <f t="shared" si="95"/>
        <v>10</v>
      </c>
    </row>
    <row r="3043" spans="2:10" ht="15" hidden="1" x14ac:dyDescent="0.25">
      <c r="B3043">
        <v>7865</v>
      </c>
      <c r="C3043">
        <v>5020</v>
      </c>
      <c r="D3043" t="s">
        <v>24</v>
      </c>
      <c r="E3043">
        <v>410</v>
      </c>
      <c r="F3043" t="s">
        <v>58</v>
      </c>
      <c r="G3043" s="16">
        <v>42303</v>
      </c>
      <c r="H3043">
        <v>1872</v>
      </c>
      <c r="I3043" s="11">
        <f t="shared" si="94"/>
        <v>2015</v>
      </c>
      <c r="J3043" s="11">
        <f t="shared" si="95"/>
        <v>10</v>
      </c>
    </row>
    <row r="3044" spans="2:10" ht="15" hidden="1" x14ac:dyDescent="0.25">
      <c r="B3044">
        <v>7866</v>
      </c>
      <c r="C3044">
        <v>5054</v>
      </c>
      <c r="D3044" t="s">
        <v>35</v>
      </c>
      <c r="E3044">
        <v>410</v>
      </c>
      <c r="F3044" t="s">
        <v>58</v>
      </c>
      <c r="G3044" s="16">
        <v>42308</v>
      </c>
      <c r="H3044">
        <v>2310</v>
      </c>
      <c r="I3044" s="11">
        <f t="shared" si="94"/>
        <v>2015</v>
      </c>
      <c r="J3044" s="11">
        <f t="shared" si="95"/>
        <v>10</v>
      </c>
    </row>
    <row r="3045" spans="2:10" ht="15" hidden="1" x14ac:dyDescent="0.25">
      <c r="B3045">
        <v>7867</v>
      </c>
      <c r="C3045">
        <v>5041</v>
      </c>
      <c r="D3045" t="s">
        <v>26</v>
      </c>
      <c r="E3045">
        <v>410</v>
      </c>
      <c r="F3045" t="s">
        <v>58</v>
      </c>
      <c r="G3045" s="16">
        <v>42280</v>
      </c>
      <c r="H3045">
        <v>5906</v>
      </c>
      <c r="I3045" s="11">
        <f t="shared" si="94"/>
        <v>2015</v>
      </c>
      <c r="J3045" s="11">
        <f t="shared" si="95"/>
        <v>10</v>
      </c>
    </row>
    <row r="3046" spans="2:10" ht="15" hidden="1" x14ac:dyDescent="0.25">
      <c r="B3046">
        <v>7868</v>
      </c>
      <c r="C3046">
        <v>5040</v>
      </c>
      <c r="D3046" t="s">
        <v>34</v>
      </c>
      <c r="E3046">
        <v>410</v>
      </c>
      <c r="F3046" t="s">
        <v>58</v>
      </c>
      <c r="G3046" s="16">
        <v>42296</v>
      </c>
      <c r="H3046">
        <v>1437</v>
      </c>
      <c r="I3046" s="11">
        <f t="shared" si="94"/>
        <v>2015</v>
      </c>
      <c r="J3046" s="11">
        <f t="shared" si="95"/>
        <v>10</v>
      </c>
    </row>
    <row r="3047" spans="2:10" ht="15" hidden="1" x14ac:dyDescent="0.25">
      <c r="B3047">
        <v>7869</v>
      </c>
      <c r="C3047">
        <v>5056</v>
      </c>
      <c r="D3047" t="s">
        <v>33</v>
      </c>
      <c r="E3047">
        <v>410</v>
      </c>
      <c r="F3047" t="s">
        <v>58</v>
      </c>
      <c r="G3047" s="16">
        <v>42302</v>
      </c>
      <c r="H3047">
        <v>652</v>
      </c>
      <c r="I3047" s="11">
        <f t="shared" si="94"/>
        <v>2015</v>
      </c>
      <c r="J3047" s="11">
        <f t="shared" si="95"/>
        <v>10</v>
      </c>
    </row>
    <row r="3048" spans="2:10" ht="15" hidden="1" x14ac:dyDescent="0.25">
      <c r="B3048">
        <v>7870</v>
      </c>
      <c r="C3048">
        <v>5021</v>
      </c>
      <c r="D3048" t="s">
        <v>29</v>
      </c>
      <c r="E3048">
        <v>410</v>
      </c>
      <c r="F3048" t="s">
        <v>58</v>
      </c>
      <c r="G3048" s="16">
        <v>42285</v>
      </c>
      <c r="H3048">
        <v>8963</v>
      </c>
      <c r="I3048" s="11">
        <f t="shared" si="94"/>
        <v>2015</v>
      </c>
      <c r="J3048" s="11">
        <f t="shared" si="95"/>
        <v>10</v>
      </c>
    </row>
    <row r="3049" spans="2:10" ht="15" hidden="1" x14ac:dyDescent="0.25">
      <c r="B3049">
        <v>7871</v>
      </c>
      <c r="C3049">
        <v>5022</v>
      </c>
      <c r="D3049" t="s">
        <v>31</v>
      </c>
      <c r="E3049">
        <v>410</v>
      </c>
      <c r="F3049" t="s">
        <v>58</v>
      </c>
      <c r="G3049" s="16">
        <v>42289</v>
      </c>
      <c r="H3049">
        <v>1949</v>
      </c>
      <c r="I3049" s="11">
        <f t="shared" si="94"/>
        <v>2015</v>
      </c>
      <c r="J3049" s="11">
        <f t="shared" si="95"/>
        <v>10</v>
      </c>
    </row>
    <row r="3050" spans="2:10" ht="15" hidden="1" x14ac:dyDescent="0.25">
      <c r="B3050">
        <v>7872</v>
      </c>
      <c r="C3050">
        <v>5051</v>
      </c>
      <c r="D3050" t="s">
        <v>28</v>
      </c>
      <c r="E3050">
        <v>410</v>
      </c>
      <c r="F3050" t="s">
        <v>58</v>
      </c>
      <c r="G3050" s="16">
        <v>42306</v>
      </c>
      <c r="H3050">
        <v>1784</v>
      </c>
      <c r="I3050" s="11">
        <f t="shared" si="94"/>
        <v>2015</v>
      </c>
      <c r="J3050" s="11">
        <f t="shared" si="95"/>
        <v>10</v>
      </c>
    </row>
    <row r="3051" spans="2:10" ht="15" hidden="1" x14ac:dyDescent="0.25">
      <c r="B3051">
        <v>7873</v>
      </c>
      <c r="C3051">
        <v>5030</v>
      </c>
      <c r="D3051" t="s">
        <v>32</v>
      </c>
      <c r="E3051">
        <v>410</v>
      </c>
      <c r="F3051" t="s">
        <v>58</v>
      </c>
      <c r="G3051" s="16">
        <v>42294</v>
      </c>
      <c r="H3051">
        <v>901</v>
      </c>
      <c r="I3051" s="11">
        <f t="shared" si="94"/>
        <v>2015</v>
      </c>
      <c r="J3051" s="11">
        <f t="shared" si="95"/>
        <v>10</v>
      </c>
    </row>
    <row r="3052" spans="2:10" ht="15" hidden="1" x14ac:dyDescent="0.25">
      <c r="B3052">
        <v>7874</v>
      </c>
      <c r="C3052">
        <v>5055</v>
      </c>
      <c r="D3052" t="s">
        <v>25</v>
      </c>
      <c r="E3052">
        <v>410</v>
      </c>
      <c r="F3052" t="s">
        <v>58</v>
      </c>
      <c r="G3052" s="16">
        <v>42283</v>
      </c>
      <c r="H3052">
        <v>1490</v>
      </c>
      <c r="I3052" s="11">
        <f t="shared" si="94"/>
        <v>2015</v>
      </c>
      <c r="J3052" s="11">
        <f t="shared" si="95"/>
        <v>10</v>
      </c>
    </row>
    <row r="3053" spans="2:10" ht="15" hidden="1" x14ac:dyDescent="0.25">
      <c r="B3053">
        <v>7875</v>
      </c>
      <c r="C3053">
        <v>5053</v>
      </c>
      <c r="D3053" t="s">
        <v>27</v>
      </c>
      <c r="E3053">
        <v>410</v>
      </c>
      <c r="F3053" t="s">
        <v>58</v>
      </c>
      <c r="G3053" s="16">
        <v>42307</v>
      </c>
      <c r="H3053">
        <v>2526</v>
      </c>
      <c r="I3053" s="11">
        <f t="shared" si="94"/>
        <v>2015</v>
      </c>
      <c r="J3053" s="11">
        <f t="shared" si="95"/>
        <v>10</v>
      </c>
    </row>
    <row r="3054" spans="2:10" ht="15" hidden="1" x14ac:dyDescent="0.25">
      <c r="B3054">
        <v>7876</v>
      </c>
      <c r="C3054">
        <v>5052</v>
      </c>
      <c r="D3054" t="s">
        <v>30</v>
      </c>
      <c r="E3054">
        <v>420</v>
      </c>
      <c r="F3054" t="s">
        <v>57</v>
      </c>
      <c r="G3054" s="16">
        <v>42308</v>
      </c>
      <c r="H3054">
        <v>7535</v>
      </c>
      <c r="I3054" s="11">
        <f t="shared" si="94"/>
        <v>2015</v>
      </c>
      <c r="J3054" s="11">
        <f t="shared" si="95"/>
        <v>10</v>
      </c>
    </row>
    <row r="3055" spans="2:10" ht="15" hidden="1" x14ac:dyDescent="0.25">
      <c r="B3055">
        <v>7877</v>
      </c>
      <c r="C3055">
        <v>5050</v>
      </c>
      <c r="D3055" t="s">
        <v>36</v>
      </c>
      <c r="E3055">
        <v>420</v>
      </c>
      <c r="F3055" t="s">
        <v>57</v>
      </c>
      <c r="G3055" s="16">
        <v>42304</v>
      </c>
      <c r="H3055">
        <v>2375</v>
      </c>
      <c r="I3055" s="11">
        <f t="shared" si="94"/>
        <v>2015</v>
      </c>
      <c r="J3055" s="11">
        <f t="shared" si="95"/>
        <v>10</v>
      </c>
    </row>
    <row r="3056" spans="2:10" ht="15" hidden="1" x14ac:dyDescent="0.25">
      <c r="B3056">
        <v>7878</v>
      </c>
      <c r="C3056">
        <v>5020</v>
      </c>
      <c r="D3056" t="s">
        <v>24</v>
      </c>
      <c r="E3056">
        <v>420</v>
      </c>
      <c r="F3056" t="s">
        <v>57</v>
      </c>
      <c r="G3056" s="16">
        <v>42308</v>
      </c>
      <c r="H3056">
        <v>1967</v>
      </c>
      <c r="I3056" s="11">
        <f t="shared" si="94"/>
        <v>2015</v>
      </c>
      <c r="J3056" s="11">
        <f t="shared" si="95"/>
        <v>10</v>
      </c>
    </row>
    <row r="3057" spans="2:10" ht="15" hidden="1" x14ac:dyDescent="0.25">
      <c r="B3057">
        <v>7879</v>
      </c>
      <c r="C3057">
        <v>5054</v>
      </c>
      <c r="D3057" t="s">
        <v>35</v>
      </c>
      <c r="E3057">
        <v>420</v>
      </c>
      <c r="F3057" t="s">
        <v>57</v>
      </c>
      <c r="G3057" s="16">
        <v>42297</v>
      </c>
      <c r="H3057">
        <v>3535</v>
      </c>
      <c r="I3057" s="11">
        <f t="shared" si="94"/>
        <v>2015</v>
      </c>
      <c r="J3057" s="11">
        <f t="shared" si="95"/>
        <v>10</v>
      </c>
    </row>
    <row r="3058" spans="2:10" ht="15" hidden="1" x14ac:dyDescent="0.25">
      <c r="B3058">
        <v>7880</v>
      </c>
      <c r="C3058">
        <v>5041</v>
      </c>
      <c r="D3058" t="s">
        <v>26</v>
      </c>
      <c r="E3058">
        <v>420</v>
      </c>
      <c r="F3058" t="s">
        <v>57</v>
      </c>
      <c r="G3058" s="16">
        <v>42293</v>
      </c>
      <c r="H3058">
        <v>7636</v>
      </c>
      <c r="I3058" s="11">
        <f t="shared" si="94"/>
        <v>2015</v>
      </c>
      <c r="J3058" s="11">
        <f t="shared" si="95"/>
        <v>10</v>
      </c>
    </row>
    <row r="3059" spans="2:10" ht="15" hidden="1" x14ac:dyDescent="0.25">
      <c r="B3059">
        <v>7881</v>
      </c>
      <c r="C3059">
        <v>5040</v>
      </c>
      <c r="D3059" t="s">
        <v>34</v>
      </c>
      <c r="E3059">
        <v>420</v>
      </c>
      <c r="F3059" t="s">
        <v>57</v>
      </c>
      <c r="G3059" s="16">
        <v>42293</v>
      </c>
      <c r="H3059">
        <v>2565</v>
      </c>
      <c r="I3059" s="11">
        <f t="shared" si="94"/>
        <v>2015</v>
      </c>
      <c r="J3059" s="11">
        <f t="shared" si="95"/>
        <v>10</v>
      </c>
    </row>
    <row r="3060" spans="2:10" ht="15" hidden="1" x14ac:dyDescent="0.25">
      <c r="B3060">
        <v>7882</v>
      </c>
      <c r="C3060">
        <v>5056</v>
      </c>
      <c r="D3060" t="s">
        <v>33</v>
      </c>
      <c r="E3060">
        <v>420</v>
      </c>
      <c r="F3060" t="s">
        <v>57</v>
      </c>
      <c r="G3060" s="16">
        <v>42279</v>
      </c>
      <c r="H3060">
        <v>329</v>
      </c>
      <c r="I3060" s="11">
        <f t="shared" si="94"/>
        <v>2015</v>
      </c>
      <c r="J3060" s="11">
        <f t="shared" si="95"/>
        <v>10</v>
      </c>
    </row>
    <row r="3061" spans="2:10" ht="15" hidden="1" x14ac:dyDescent="0.25">
      <c r="B3061">
        <v>7883</v>
      </c>
      <c r="C3061">
        <v>5021</v>
      </c>
      <c r="D3061" t="s">
        <v>29</v>
      </c>
      <c r="E3061">
        <v>420</v>
      </c>
      <c r="F3061" t="s">
        <v>57</v>
      </c>
      <c r="G3061" s="16">
        <v>42307</v>
      </c>
      <c r="H3061">
        <v>1150</v>
      </c>
      <c r="I3061" s="11">
        <f t="shared" si="94"/>
        <v>2015</v>
      </c>
      <c r="J3061" s="11">
        <f t="shared" si="95"/>
        <v>10</v>
      </c>
    </row>
    <row r="3062" spans="2:10" ht="15" hidden="1" x14ac:dyDescent="0.25">
      <c r="B3062">
        <v>7884</v>
      </c>
      <c r="C3062">
        <v>5022</v>
      </c>
      <c r="D3062" t="s">
        <v>31</v>
      </c>
      <c r="E3062">
        <v>420</v>
      </c>
      <c r="F3062" t="s">
        <v>57</v>
      </c>
      <c r="G3062" s="16">
        <v>42286</v>
      </c>
      <c r="H3062">
        <v>3049</v>
      </c>
      <c r="I3062" s="11">
        <f t="shared" si="94"/>
        <v>2015</v>
      </c>
      <c r="J3062" s="11">
        <f t="shared" si="95"/>
        <v>10</v>
      </c>
    </row>
    <row r="3063" spans="2:10" ht="15" hidden="1" x14ac:dyDescent="0.25">
      <c r="B3063">
        <v>7885</v>
      </c>
      <c r="C3063">
        <v>5051</v>
      </c>
      <c r="D3063" t="s">
        <v>28</v>
      </c>
      <c r="E3063">
        <v>420</v>
      </c>
      <c r="F3063" t="s">
        <v>57</v>
      </c>
      <c r="G3063" s="16">
        <v>42307</v>
      </c>
      <c r="H3063">
        <v>6654</v>
      </c>
      <c r="I3063" s="11">
        <f t="shared" si="94"/>
        <v>2015</v>
      </c>
      <c r="J3063" s="11">
        <f t="shared" si="95"/>
        <v>10</v>
      </c>
    </row>
    <row r="3064" spans="2:10" ht="15" hidden="1" x14ac:dyDescent="0.25">
      <c r="B3064">
        <v>7886</v>
      </c>
      <c r="C3064">
        <v>5030</v>
      </c>
      <c r="D3064" t="s">
        <v>32</v>
      </c>
      <c r="E3064">
        <v>420</v>
      </c>
      <c r="F3064" t="s">
        <v>57</v>
      </c>
      <c r="G3064" s="16">
        <v>42303</v>
      </c>
      <c r="H3064">
        <v>2441</v>
      </c>
      <c r="I3064" s="11">
        <f t="shared" si="94"/>
        <v>2015</v>
      </c>
      <c r="J3064" s="11">
        <f t="shared" si="95"/>
        <v>10</v>
      </c>
    </row>
    <row r="3065" spans="2:10" ht="15" hidden="1" x14ac:dyDescent="0.25">
      <c r="B3065">
        <v>7887</v>
      </c>
      <c r="C3065">
        <v>5055</v>
      </c>
      <c r="D3065" t="s">
        <v>25</v>
      </c>
      <c r="E3065">
        <v>420</v>
      </c>
      <c r="F3065" t="s">
        <v>57</v>
      </c>
      <c r="G3065" s="16">
        <v>42308</v>
      </c>
      <c r="H3065">
        <v>7043</v>
      </c>
      <c r="I3065" s="11">
        <f t="shared" si="94"/>
        <v>2015</v>
      </c>
      <c r="J3065" s="11">
        <f t="shared" si="95"/>
        <v>10</v>
      </c>
    </row>
    <row r="3066" spans="2:10" ht="15" hidden="1" x14ac:dyDescent="0.25">
      <c r="B3066">
        <v>7888</v>
      </c>
      <c r="C3066">
        <v>5053</v>
      </c>
      <c r="D3066" t="s">
        <v>27</v>
      </c>
      <c r="E3066">
        <v>420</v>
      </c>
      <c r="F3066" t="s">
        <v>57</v>
      </c>
      <c r="G3066" s="16">
        <v>42281</v>
      </c>
      <c r="H3066">
        <v>7783</v>
      </c>
      <c r="I3066" s="11">
        <f t="shared" si="94"/>
        <v>2015</v>
      </c>
      <c r="J3066" s="11">
        <f t="shared" si="95"/>
        <v>10</v>
      </c>
    </row>
    <row r="3067" spans="2:10" ht="15" hidden="1" x14ac:dyDescent="0.25">
      <c r="B3067">
        <v>7889</v>
      </c>
      <c r="C3067">
        <v>5052</v>
      </c>
      <c r="D3067" t="s">
        <v>30</v>
      </c>
      <c r="E3067">
        <v>101</v>
      </c>
      <c r="F3067" t="s">
        <v>56</v>
      </c>
      <c r="G3067" s="16">
        <v>42307</v>
      </c>
      <c r="H3067">
        <v>7326</v>
      </c>
      <c r="I3067" s="11">
        <f t="shared" si="94"/>
        <v>2015</v>
      </c>
      <c r="J3067" s="11">
        <f t="shared" si="95"/>
        <v>10</v>
      </c>
    </row>
    <row r="3068" spans="2:10" ht="15" hidden="1" x14ac:dyDescent="0.25">
      <c r="B3068">
        <v>7890</v>
      </c>
      <c r="C3068">
        <v>5050</v>
      </c>
      <c r="D3068" t="s">
        <v>36</v>
      </c>
      <c r="E3068">
        <v>101</v>
      </c>
      <c r="F3068" t="s">
        <v>56</v>
      </c>
      <c r="G3068" s="16">
        <v>42303</v>
      </c>
      <c r="H3068">
        <v>5647</v>
      </c>
      <c r="I3068" s="11">
        <f t="shared" si="94"/>
        <v>2015</v>
      </c>
      <c r="J3068" s="11">
        <f t="shared" si="95"/>
        <v>10</v>
      </c>
    </row>
    <row r="3069" spans="2:10" ht="15" hidden="1" x14ac:dyDescent="0.25">
      <c r="B3069">
        <v>7891</v>
      </c>
      <c r="C3069">
        <v>5020</v>
      </c>
      <c r="D3069" t="s">
        <v>24</v>
      </c>
      <c r="E3069">
        <v>101</v>
      </c>
      <c r="F3069" t="s">
        <v>56</v>
      </c>
      <c r="G3069" s="16">
        <v>42280</v>
      </c>
      <c r="H3069">
        <v>1680</v>
      </c>
      <c r="I3069" s="11">
        <f t="shared" si="94"/>
        <v>2015</v>
      </c>
      <c r="J3069" s="11">
        <f t="shared" si="95"/>
        <v>10</v>
      </c>
    </row>
    <row r="3070" spans="2:10" ht="15" hidden="1" x14ac:dyDescent="0.25">
      <c r="B3070">
        <v>7892</v>
      </c>
      <c r="C3070">
        <v>5054</v>
      </c>
      <c r="D3070" t="s">
        <v>35</v>
      </c>
      <c r="E3070">
        <v>101</v>
      </c>
      <c r="F3070" t="s">
        <v>56</v>
      </c>
      <c r="G3070" s="16">
        <v>42292</v>
      </c>
      <c r="H3070">
        <v>5337</v>
      </c>
      <c r="I3070" s="11">
        <f t="shared" si="94"/>
        <v>2015</v>
      </c>
      <c r="J3070" s="11">
        <f t="shared" si="95"/>
        <v>10</v>
      </c>
    </row>
    <row r="3071" spans="2:10" ht="15" hidden="1" x14ac:dyDescent="0.25">
      <c r="B3071">
        <v>7893</v>
      </c>
      <c r="C3071">
        <v>5041</v>
      </c>
      <c r="D3071" t="s">
        <v>26</v>
      </c>
      <c r="E3071">
        <v>101</v>
      </c>
      <c r="F3071" t="s">
        <v>56</v>
      </c>
      <c r="G3071" s="16">
        <v>42278</v>
      </c>
      <c r="H3071">
        <v>3418</v>
      </c>
      <c r="I3071" s="11">
        <f t="shared" si="94"/>
        <v>2015</v>
      </c>
      <c r="J3071" s="11">
        <f t="shared" si="95"/>
        <v>10</v>
      </c>
    </row>
    <row r="3072" spans="2:10" ht="15" hidden="1" x14ac:dyDescent="0.25">
      <c r="B3072">
        <v>7894</v>
      </c>
      <c r="C3072">
        <v>5040</v>
      </c>
      <c r="D3072" t="s">
        <v>34</v>
      </c>
      <c r="E3072">
        <v>101</v>
      </c>
      <c r="F3072" t="s">
        <v>56</v>
      </c>
      <c r="G3072" s="16">
        <v>42279</v>
      </c>
      <c r="H3072">
        <v>6346</v>
      </c>
      <c r="I3072" s="11">
        <f t="shared" si="94"/>
        <v>2015</v>
      </c>
      <c r="J3072" s="11">
        <f t="shared" si="95"/>
        <v>10</v>
      </c>
    </row>
    <row r="3073" spans="2:10" ht="15" hidden="1" x14ac:dyDescent="0.25">
      <c r="B3073">
        <v>7895</v>
      </c>
      <c r="C3073">
        <v>5056</v>
      </c>
      <c r="D3073" t="s">
        <v>33</v>
      </c>
      <c r="E3073">
        <v>101</v>
      </c>
      <c r="F3073" t="s">
        <v>56</v>
      </c>
      <c r="G3073" s="16">
        <v>42290</v>
      </c>
      <c r="H3073">
        <v>121</v>
      </c>
      <c r="I3073" s="11">
        <f t="shared" si="94"/>
        <v>2015</v>
      </c>
      <c r="J3073" s="11">
        <f t="shared" si="95"/>
        <v>10</v>
      </c>
    </row>
    <row r="3074" spans="2:10" ht="15" hidden="1" x14ac:dyDescent="0.25">
      <c r="B3074">
        <v>7896</v>
      </c>
      <c r="C3074">
        <v>5021</v>
      </c>
      <c r="D3074" t="s">
        <v>29</v>
      </c>
      <c r="E3074">
        <v>101</v>
      </c>
      <c r="F3074" t="s">
        <v>56</v>
      </c>
      <c r="G3074" s="16">
        <v>42305</v>
      </c>
      <c r="H3074">
        <v>1469</v>
      </c>
      <c r="I3074" s="11">
        <f t="shared" si="94"/>
        <v>2015</v>
      </c>
      <c r="J3074" s="11">
        <f t="shared" si="95"/>
        <v>10</v>
      </c>
    </row>
    <row r="3075" spans="2:10" ht="15" hidden="1" x14ac:dyDescent="0.25">
      <c r="B3075">
        <v>7897</v>
      </c>
      <c r="C3075">
        <v>5022</v>
      </c>
      <c r="D3075" t="s">
        <v>31</v>
      </c>
      <c r="E3075">
        <v>101</v>
      </c>
      <c r="F3075" t="s">
        <v>56</v>
      </c>
      <c r="G3075" s="16">
        <v>42297</v>
      </c>
      <c r="H3075">
        <v>7998</v>
      </c>
      <c r="I3075" s="11">
        <f t="shared" si="94"/>
        <v>2015</v>
      </c>
      <c r="J3075" s="11">
        <f t="shared" si="95"/>
        <v>10</v>
      </c>
    </row>
    <row r="3076" spans="2:10" ht="15" hidden="1" x14ac:dyDescent="0.25">
      <c r="B3076">
        <v>7898</v>
      </c>
      <c r="C3076">
        <v>5051</v>
      </c>
      <c r="D3076" t="s">
        <v>28</v>
      </c>
      <c r="E3076">
        <v>101</v>
      </c>
      <c r="F3076" t="s">
        <v>56</v>
      </c>
      <c r="G3076" s="16">
        <v>42302</v>
      </c>
      <c r="H3076">
        <v>7004</v>
      </c>
      <c r="I3076" s="11">
        <f t="shared" si="94"/>
        <v>2015</v>
      </c>
      <c r="J3076" s="11">
        <f t="shared" si="95"/>
        <v>10</v>
      </c>
    </row>
    <row r="3077" spans="2:10" ht="15" hidden="1" x14ac:dyDescent="0.25">
      <c r="B3077">
        <v>7899</v>
      </c>
      <c r="C3077">
        <v>5030</v>
      </c>
      <c r="D3077" t="s">
        <v>32</v>
      </c>
      <c r="E3077">
        <v>101</v>
      </c>
      <c r="F3077" t="s">
        <v>56</v>
      </c>
      <c r="G3077" s="16">
        <v>42287</v>
      </c>
      <c r="H3077">
        <v>2956</v>
      </c>
      <c r="I3077" s="11">
        <f t="shared" si="94"/>
        <v>2015</v>
      </c>
      <c r="J3077" s="11">
        <f t="shared" si="95"/>
        <v>10</v>
      </c>
    </row>
    <row r="3078" spans="2:10" ht="15" hidden="1" x14ac:dyDescent="0.25">
      <c r="B3078">
        <v>7900</v>
      </c>
      <c r="C3078">
        <v>5055</v>
      </c>
      <c r="D3078" t="s">
        <v>25</v>
      </c>
      <c r="E3078">
        <v>101</v>
      </c>
      <c r="F3078" t="s">
        <v>56</v>
      </c>
      <c r="G3078" s="16">
        <v>42297</v>
      </c>
      <c r="H3078">
        <v>8485</v>
      </c>
      <c r="I3078" s="11">
        <f t="shared" si="94"/>
        <v>2015</v>
      </c>
      <c r="J3078" s="11">
        <f t="shared" si="95"/>
        <v>10</v>
      </c>
    </row>
    <row r="3079" spans="2:10" ht="15" hidden="1" x14ac:dyDescent="0.25">
      <c r="B3079">
        <v>7901</v>
      </c>
      <c r="C3079">
        <v>5053</v>
      </c>
      <c r="D3079" t="s">
        <v>27</v>
      </c>
      <c r="E3079">
        <v>101</v>
      </c>
      <c r="F3079" t="s">
        <v>56</v>
      </c>
      <c r="G3079" s="16">
        <v>42290</v>
      </c>
      <c r="H3079">
        <v>4386</v>
      </c>
      <c r="I3079" s="11">
        <f t="shared" si="94"/>
        <v>2015</v>
      </c>
      <c r="J3079" s="11">
        <f t="shared" si="95"/>
        <v>10</v>
      </c>
    </row>
    <row r="3080" spans="2:10" ht="15" hidden="1" x14ac:dyDescent="0.25">
      <c r="B3080">
        <v>7902</v>
      </c>
      <c r="C3080">
        <v>5052</v>
      </c>
      <c r="D3080" t="s">
        <v>30</v>
      </c>
      <c r="E3080">
        <v>400</v>
      </c>
      <c r="F3080" t="s">
        <v>49</v>
      </c>
      <c r="G3080" s="16">
        <v>42298</v>
      </c>
      <c r="H3080">
        <v>3387</v>
      </c>
      <c r="I3080" s="11">
        <f t="shared" si="94"/>
        <v>2015</v>
      </c>
      <c r="J3080" s="11">
        <f t="shared" si="95"/>
        <v>10</v>
      </c>
    </row>
    <row r="3081" spans="2:10" ht="15" hidden="1" x14ac:dyDescent="0.25">
      <c r="B3081">
        <v>7903</v>
      </c>
      <c r="C3081">
        <v>5050</v>
      </c>
      <c r="D3081" t="s">
        <v>36</v>
      </c>
      <c r="E3081">
        <v>400</v>
      </c>
      <c r="F3081" t="s">
        <v>49</v>
      </c>
      <c r="G3081" s="16">
        <v>42281</v>
      </c>
      <c r="H3081">
        <v>6454</v>
      </c>
      <c r="I3081" s="11">
        <f t="shared" si="94"/>
        <v>2015</v>
      </c>
      <c r="J3081" s="11">
        <f t="shared" si="95"/>
        <v>10</v>
      </c>
    </row>
    <row r="3082" spans="2:10" ht="15" hidden="1" x14ac:dyDescent="0.25">
      <c r="B3082">
        <v>7904</v>
      </c>
      <c r="C3082">
        <v>5020</v>
      </c>
      <c r="D3082" t="s">
        <v>24</v>
      </c>
      <c r="E3082">
        <v>400</v>
      </c>
      <c r="F3082" t="s">
        <v>49</v>
      </c>
      <c r="G3082" s="16">
        <v>42292</v>
      </c>
      <c r="H3082">
        <v>3413</v>
      </c>
      <c r="I3082" s="11">
        <f t="shared" si="94"/>
        <v>2015</v>
      </c>
      <c r="J3082" s="11">
        <f t="shared" si="95"/>
        <v>10</v>
      </c>
    </row>
    <row r="3083" spans="2:10" ht="15" hidden="1" x14ac:dyDescent="0.25">
      <c r="B3083">
        <v>7905</v>
      </c>
      <c r="C3083">
        <v>5054</v>
      </c>
      <c r="D3083" t="s">
        <v>35</v>
      </c>
      <c r="E3083">
        <v>400</v>
      </c>
      <c r="F3083" t="s">
        <v>49</v>
      </c>
      <c r="G3083" s="16">
        <v>42279</v>
      </c>
      <c r="H3083">
        <v>3182</v>
      </c>
      <c r="I3083" s="11">
        <f t="shared" si="94"/>
        <v>2015</v>
      </c>
      <c r="J3083" s="11">
        <f t="shared" si="95"/>
        <v>10</v>
      </c>
    </row>
    <row r="3084" spans="2:10" ht="15" hidden="1" x14ac:dyDescent="0.25">
      <c r="B3084">
        <v>7906</v>
      </c>
      <c r="C3084">
        <v>5041</v>
      </c>
      <c r="D3084" t="s">
        <v>26</v>
      </c>
      <c r="E3084">
        <v>400</v>
      </c>
      <c r="F3084" t="s">
        <v>49</v>
      </c>
      <c r="G3084" s="16">
        <v>42307</v>
      </c>
      <c r="H3084">
        <v>4718</v>
      </c>
      <c r="I3084" s="11">
        <f t="shared" ref="I3084:I3147" si="96">YEAR(G3084)</f>
        <v>2015</v>
      </c>
      <c r="J3084" s="11">
        <f t="shared" ref="J3084:J3147" si="97">MONTH(G3084)</f>
        <v>10</v>
      </c>
    </row>
    <row r="3085" spans="2:10" ht="15" hidden="1" x14ac:dyDescent="0.25">
      <c r="B3085">
        <v>7907</v>
      </c>
      <c r="C3085">
        <v>5040</v>
      </c>
      <c r="D3085" t="s">
        <v>34</v>
      </c>
      <c r="E3085">
        <v>400</v>
      </c>
      <c r="F3085" t="s">
        <v>49</v>
      </c>
      <c r="G3085" s="16">
        <v>42297</v>
      </c>
      <c r="H3085">
        <v>8852</v>
      </c>
      <c r="I3085" s="11">
        <f t="shared" si="96"/>
        <v>2015</v>
      </c>
      <c r="J3085" s="11">
        <f t="shared" si="97"/>
        <v>10</v>
      </c>
    </row>
    <row r="3086" spans="2:10" ht="15" hidden="1" x14ac:dyDescent="0.25">
      <c r="B3086">
        <v>7908</v>
      </c>
      <c r="C3086">
        <v>5056</v>
      </c>
      <c r="D3086" t="s">
        <v>33</v>
      </c>
      <c r="E3086">
        <v>400</v>
      </c>
      <c r="F3086" t="s">
        <v>49</v>
      </c>
      <c r="G3086" s="16">
        <v>42284</v>
      </c>
      <c r="H3086">
        <v>7721</v>
      </c>
      <c r="I3086" s="11">
        <f t="shared" si="96"/>
        <v>2015</v>
      </c>
      <c r="J3086" s="11">
        <f t="shared" si="97"/>
        <v>10</v>
      </c>
    </row>
    <row r="3087" spans="2:10" ht="15" hidden="1" x14ac:dyDescent="0.25">
      <c r="B3087">
        <v>7909</v>
      </c>
      <c r="C3087">
        <v>5021</v>
      </c>
      <c r="D3087" t="s">
        <v>29</v>
      </c>
      <c r="E3087">
        <v>400</v>
      </c>
      <c r="F3087" t="s">
        <v>49</v>
      </c>
      <c r="G3087" s="16">
        <v>42292</v>
      </c>
      <c r="H3087">
        <v>1185</v>
      </c>
      <c r="I3087" s="11">
        <f t="shared" si="96"/>
        <v>2015</v>
      </c>
      <c r="J3087" s="11">
        <f t="shared" si="97"/>
        <v>10</v>
      </c>
    </row>
    <row r="3088" spans="2:10" ht="15" hidden="1" x14ac:dyDescent="0.25">
      <c r="B3088">
        <v>7910</v>
      </c>
      <c r="C3088">
        <v>5022</v>
      </c>
      <c r="D3088" t="s">
        <v>31</v>
      </c>
      <c r="E3088">
        <v>400</v>
      </c>
      <c r="F3088" t="s">
        <v>49</v>
      </c>
      <c r="G3088" s="16">
        <v>42292</v>
      </c>
      <c r="H3088">
        <v>7765</v>
      </c>
      <c r="I3088" s="11">
        <f t="shared" si="96"/>
        <v>2015</v>
      </c>
      <c r="J3088" s="11">
        <f t="shared" si="97"/>
        <v>10</v>
      </c>
    </row>
    <row r="3089" spans="2:10" ht="15" hidden="1" x14ac:dyDescent="0.25">
      <c r="B3089">
        <v>7911</v>
      </c>
      <c r="C3089">
        <v>5051</v>
      </c>
      <c r="D3089" t="s">
        <v>28</v>
      </c>
      <c r="E3089">
        <v>400</v>
      </c>
      <c r="F3089" t="s">
        <v>49</v>
      </c>
      <c r="G3089" s="16">
        <v>42298</v>
      </c>
      <c r="H3089">
        <v>7775</v>
      </c>
      <c r="I3089" s="11">
        <f t="shared" si="96"/>
        <v>2015</v>
      </c>
      <c r="J3089" s="11">
        <f t="shared" si="97"/>
        <v>10</v>
      </c>
    </row>
    <row r="3090" spans="2:10" ht="15" hidden="1" x14ac:dyDescent="0.25">
      <c r="B3090">
        <v>7912</v>
      </c>
      <c r="C3090">
        <v>5030</v>
      </c>
      <c r="D3090" t="s">
        <v>32</v>
      </c>
      <c r="E3090">
        <v>400</v>
      </c>
      <c r="F3090" t="s">
        <v>49</v>
      </c>
      <c r="G3090" s="16">
        <v>42293</v>
      </c>
      <c r="H3090">
        <v>6340</v>
      </c>
      <c r="I3090" s="11">
        <f t="shared" si="96"/>
        <v>2015</v>
      </c>
      <c r="J3090" s="11">
        <f t="shared" si="97"/>
        <v>10</v>
      </c>
    </row>
    <row r="3091" spans="2:10" ht="15" hidden="1" x14ac:dyDescent="0.25">
      <c r="B3091">
        <v>7913</v>
      </c>
      <c r="C3091">
        <v>5055</v>
      </c>
      <c r="D3091" t="s">
        <v>25</v>
      </c>
      <c r="E3091">
        <v>400</v>
      </c>
      <c r="F3091" t="s">
        <v>49</v>
      </c>
      <c r="G3091" s="16">
        <v>42280</v>
      </c>
      <c r="H3091">
        <v>7691</v>
      </c>
      <c r="I3091" s="11">
        <f t="shared" si="96"/>
        <v>2015</v>
      </c>
      <c r="J3091" s="11">
        <f t="shared" si="97"/>
        <v>10</v>
      </c>
    </row>
    <row r="3092" spans="2:10" ht="15" hidden="1" x14ac:dyDescent="0.25">
      <c r="B3092">
        <v>7914</v>
      </c>
      <c r="C3092">
        <v>5053</v>
      </c>
      <c r="D3092" t="s">
        <v>27</v>
      </c>
      <c r="E3092">
        <v>400</v>
      </c>
      <c r="F3092" t="s">
        <v>49</v>
      </c>
      <c r="G3092" s="16">
        <v>42286</v>
      </c>
      <c r="H3092">
        <v>6609</v>
      </c>
      <c r="I3092" s="11">
        <f t="shared" si="96"/>
        <v>2015</v>
      </c>
      <c r="J3092" s="11">
        <f t="shared" si="97"/>
        <v>10</v>
      </c>
    </row>
    <row r="3093" spans="2:10" ht="15" hidden="1" x14ac:dyDescent="0.25">
      <c r="B3093">
        <v>7915</v>
      </c>
      <c r="C3093">
        <v>5052</v>
      </c>
      <c r="D3093" t="s">
        <v>30</v>
      </c>
      <c r="E3093">
        <v>305</v>
      </c>
      <c r="F3093" t="s">
        <v>34</v>
      </c>
      <c r="G3093" s="16">
        <v>42304</v>
      </c>
      <c r="H3093">
        <v>7662</v>
      </c>
      <c r="I3093" s="11">
        <f t="shared" si="96"/>
        <v>2015</v>
      </c>
      <c r="J3093" s="11">
        <f t="shared" si="97"/>
        <v>10</v>
      </c>
    </row>
    <row r="3094" spans="2:10" ht="15" hidden="1" x14ac:dyDescent="0.25">
      <c r="B3094">
        <v>7916</v>
      </c>
      <c r="C3094">
        <v>5050</v>
      </c>
      <c r="D3094" t="s">
        <v>36</v>
      </c>
      <c r="E3094">
        <v>305</v>
      </c>
      <c r="F3094" t="s">
        <v>34</v>
      </c>
      <c r="G3094" s="16">
        <v>42282</v>
      </c>
      <c r="H3094">
        <v>7375</v>
      </c>
      <c r="I3094" s="11">
        <f t="shared" si="96"/>
        <v>2015</v>
      </c>
      <c r="J3094" s="11">
        <f t="shared" si="97"/>
        <v>10</v>
      </c>
    </row>
    <row r="3095" spans="2:10" ht="15" hidden="1" x14ac:dyDescent="0.25">
      <c r="B3095">
        <v>7917</v>
      </c>
      <c r="C3095">
        <v>5020</v>
      </c>
      <c r="D3095" t="s">
        <v>24</v>
      </c>
      <c r="E3095">
        <v>305</v>
      </c>
      <c r="F3095" t="s">
        <v>34</v>
      </c>
      <c r="G3095" s="16">
        <v>42308</v>
      </c>
      <c r="H3095">
        <v>5075</v>
      </c>
      <c r="I3095" s="11">
        <f t="shared" si="96"/>
        <v>2015</v>
      </c>
      <c r="J3095" s="11">
        <f t="shared" si="97"/>
        <v>10</v>
      </c>
    </row>
    <row r="3096" spans="2:10" ht="15" hidden="1" x14ac:dyDescent="0.25">
      <c r="B3096">
        <v>7918</v>
      </c>
      <c r="C3096">
        <v>5054</v>
      </c>
      <c r="D3096" t="s">
        <v>35</v>
      </c>
      <c r="E3096">
        <v>305</v>
      </c>
      <c r="F3096" t="s">
        <v>34</v>
      </c>
      <c r="G3096" s="16">
        <v>42298</v>
      </c>
      <c r="H3096">
        <v>8801</v>
      </c>
      <c r="I3096" s="11">
        <f t="shared" si="96"/>
        <v>2015</v>
      </c>
      <c r="J3096" s="11">
        <f t="shared" si="97"/>
        <v>10</v>
      </c>
    </row>
    <row r="3097" spans="2:10" ht="15" hidden="1" x14ac:dyDescent="0.25">
      <c r="B3097">
        <v>7919</v>
      </c>
      <c r="C3097">
        <v>5041</v>
      </c>
      <c r="D3097" t="s">
        <v>26</v>
      </c>
      <c r="E3097">
        <v>305</v>
      </c>
      <c r="F3097" t="s">
        <v>34</v>
      </c>
      <c r="G3097" s="16">
        <v>42278</v>
      </c>
      <c r="H3097">
        <v>566</v>
      </c>
      <c r="I3097" s="11">
        <f t="shared" si="96"/>
        <v>2015</v>
      </c>
      <c r="J3097" s="11">
        <f t="shared" si="97"/>
        <v>10</v>
      </c>
    </row>
    <row r="3098" spans="2:10" ht="15" hidden="1" x14ac:dyDescent="0.25">
      <c r="B3098">
        <v>7920</v>
      </c>
      <c r="C3098">
        <v>5040</v>
      </c>
      <c r="D3098" t="s">
        <v>34</v>
      </c>
      <c r="E3098">
        <v>305</v>
      </c>
      <c r="F3098" t="s">
        <v>34</v>
      </c>
      <c r="G3098" s="16">
        <v>42293</v>
      </c>
      <c r="H3098">
        <v>5849</v>
      </c>
      <c r="I3098" s="11">
        <f t="shared" si="96"/>
        <v>2015</v>
      </c>
      <c r="J3098" s="11">
        <f t="shared" si="97"/>
        <v>10</v>
      </c>
    </row>
    <row r="3099" spans="2:10" ht="15" hidden="1" x14ac:dyDescent="0.25">
      <c r="B3099">
        <v>7921</v>
      </c>
      <c r="C3099">
        <v>5056</v>
      </c>
      <c r="D3099" t="s">
        <v>33</v>
      </c>
      <c r="E3099">
        <v>305</v>
      </c>
      <c r="F3099" t="s">
        <v>34</v>
      </c>
      <c r="G3099" s="16">
        <v>42304</v>
      </c>
      <c r="H3099">
        <v>7662</v>
      </c>
      <c r="I3099" s="11">
        <f t="shared" si="96"/>
        <v>2015</v>
      </c>
      <c r="J3099" s="11">
        <f t="shared" si="97"/>
        <v>10</v>
      </c>
    </row>
    <row r="3100" spans="2:10" ht="15" hidden="1" x14ac:dyDescent="0.25">
      <c r="B3100">
        <v>7922</v>
      </c>
      <c r="C3100">
        <v>5021</v>
      </c>
      <c r="D3100" t="s">
        <v>29</v>
      </c>
      <c r="E3100">
        <v>305</v>
      </c>
      <c r="F3100" t="s">
        <v>34</v>
      </c>
      <c r="G3100" s="16">
        <v>42294</v>
      </c>
      <c r="H3100">
        <v>203</v>
      </c>
      <c r="I3100" s="11">
        <f t="shared" si="96"/>
        <v>2015</v>
      </c>
      <c r="J3100" s="11">
        <f t="shared" si="97"/>
        <v>10</v>
      </c>
    </row>
    <row r="3101" spans="2:10" ht="15" hidden="1" x14ac:dyDescent="0.25">
      <c r="B3101">
        <v>7923</v>
      </c>
      <c r="C3101">
        <v>5022</v>
      </c>
      <c r="D3101" t="s">
        <v>31</v>
      </c>
      <c r="E3101">
        <v>305</v>
      </c>
      <c r="F3101" t="s">
        <v>34</v>
      </c>
      <c r="G3101" s="16">
        <v>42301</v>
      </c>
      <c r="H3101">
        <v>7980</v>
      </c>
      <c r="I3101" s="11">
        <f t="shared" si="96"/>
        <v>2015</v>
      </c>
      <c r="J3101" s="11">
        <f t="shared" si="97"/>
        <v>10</v>
      </c>
    </row>
    <row r="3102" spans="2:10" ht="15" hidden="1" x14ac:dyDescent="0.25">
      <c r="B3102">
        <v>7924</v>
      </c>
      <c r="C3102">
        <v>5051</v>
      </c>
      <c r="D3102" t="s">
        <v>28</v>
      </c>
      <c r="E3102">
        <v>305</v>
      </c>
      <c r="F3102" t="s">
        <v>34</v>
      </c>
      <c r="G3102" s="16">
        <v>42304</v>
      </c>
      <c r="H3102">
        <v>6930</v>
      </c>
      <c r="I3102" s="11">
        <f t="shared" si="96"/>
        <v>2015</v>
      </c>
      <c r="J3102" s="11">
        <f t="shared" si="97"/>
        <v>10</v>
      </c>
    </row>
    <row r="3103" spans="2:10" ht="15" hidden="1" x14ac:dyDescent="0.25">
      <c r="B3103">
        <v>7925</v>
      </c>
      <c r="C3103">
        <v>5030</v>
      </c>
      <c r="D3103" t="s">
        <v>32</v>
      </c>
      <c r="E3103">
        <v>305</v>
      </c>
      <c r="F3103" t="s">
        <v>34</v>
      </c>
      <c r="G3103" s="16">
        <v>42305</v>
      </c>
      <c r="H3103">
        <v>2633</v>
      </c>
      <c r="I3103" s="11">
        <f t="shared" si="96"/>
        <v>2015</v>
      </c>
      <c r="J3103" s="11">
        <f t="shared" si="97"/>
        <v>10</v>
      </c>
    </row>
    <row r="3104" spans="2:10" ht="15" hidden="1" x14ac:dyDescent="0.25">
      <c r="B3104">
        <v>7926</v>
      </c>
      <c r="C3104">
        <v>5055</v>
      </c>
      <c r="D3104" t="s">
        <v>25</v>
      </c>
      <c r="E3104">
        <v>305</v>
      </c>
      <c r="F3104" t="s">
        <v>34</v>
      </c>
      <c r="G3104" s="16">
        <v>42287</v>
      </c>
      <c r="H3104">
        <v>230</v>
      </c>
      <c r="I3104" s="11">
        <f t="shared" si="96"/>
        <v>2015</v>
      </c>
      <c r="J3104" s="11">
        <f t="shared" si="97"/>
        <v>10</v>
      </c>
    </row>
    <row r="3105" spans="2:10" ht="15" hidden="1" x14ac:dyDescent="0.25">
      <c r="B3105">
        <v>7927</v>
      </c>
      <c r="C3105">
        <v>5053</v>
      </c>
      <c r="D3105" t="s">
        <v>27</v>
      </c>
      <c r="E3105">
        <v>305</v>
      </c>
      <c r="F3105" t="s">
        <v>34</v>
      </c>
      <c r="G3105" s="16">
        <v>42292</v>
      </c>
      <c r="H3105">
        <v>2650</v>
      </c>
      <c r="I3105" s="11">
        <f t="shared" si="96"/>
        <v>2015</v>
      </c>
      <c r="J3105" s="11">
        <f t="shared" si="97"/>
        <v>10</v>
      </c>
    </row>
    <row r="3106" spans="2:10" ht="15" hidden="1" x14ac:dyDescent="0.25">
      <c r="B3106">
        <v>7928</v>
      </c>
      <c r="C3106">
        <v>5052</v>
      </c>
      <c r="D3106" t="s">
        <v>30</v>
      </c>
      <c r="E3106">
        <v>102</v>
      </c>
      <c r="F3106" t="s">
        <v>55</v>
      </c>
      <c r="G3106" s="16">
        <v>42291</v>
      </c>
      <c r="H3106">
        <v>4420</v>
      </c>
      <c r="I3106" s="11">
        <f t="shared" si="96"/>
        <v>2015</v>
      </c>
      <c r="J3106" s="11">
        <f t="shared" si="97"/>
        <v>10</v>
      </c>
    </row>
    <row r="3107" spans="2:10" ht="15" hidden="1" x14ac:dyDescent="0.25">
      <c r="B3107">
        <v>7929</v>
      </c>
      <c r="C3107">
        <v>5050</v>
      </c>
      <c r="D3107" t="s">
        <v>36</v>
      </c>
      <c r="E3107">
        <v>102</v>
      </c>
      <c r="F3107" t="s">
        <v>55</v>
      </c>
      <c r="G3107" s="16">
        <v>42283</v>
      </c>
      <c r="H3107">
        <v>3343</v>
      </c>
      <c r="I3107" s="11">
        <f t="shared" si="96"/>
        <v>2015</v>
      </c>
      <c r="J3107" s="11">
        <f t="shared" si="97"/>
        <v>10</v>
      </c>
    </row>
    <row r="3108" spans="2:10" ht="15" hidden="1" x14ac:dyDescent="0.25">
      <c r="B3108">
        <v>7930</v>
      </c>
      <c r="C3108">
        <v>5020</v>
      </c>
      <c r="D3108" t="s">
        <v>24</v>
      </c>
      <c r="E3108">
        <v>102</v>
      </c>
      <c r="F3108" t="s">
        <v>55</v>
      </c>
      <c r="G3108" s="16">
        <v>42297</v>
      </c>
      <c r="H3108">
        <v>1508</v>
      </c>
      <c r="I3108" s="11">
        <f t="shared" si="96"/>
        <v>2015</v>
      </c>
      <c r="J3108" s="11">
        <f t="shared" si="97"/>
        <v>10</v>
      </c>
    </row>
    <row r="3109" spans="2:10" ht="15" hidden="1" x14ac:dyDescent="0.25">
      <c r="B3109">
        <v>7931</v>
      </c>
      <c r="C3109">
        <v>5054</v>
      </c>
      <c r="D3109" t="s">
        <v>35</v>
      </c>
      <c r="E3109">
        <v>102</v>
      </c>
      <c r="F3109" t="s">
        <v>55</v>
      </c>
      <c r="G3109" s="16">
        <v>42301</v>
      </c>
      <c r="H3109">
        <v>6447</v>
      </c>
      <c r="I3109" s="11">
        <f t="shared" si="96"/>
        <v>2015</v>
      </c>
      <c r="J3109" s="11">
        <f t="shared" si="97"/>
        <v>10</v>
      </c>
    </row>
    <row r="3110" spans="2:10" ht="15" hidden="1" x14ac:dyDescent="0.25">
      <c r="B3110">
        <v>7932</v>
      </c>
      <c r="C3110">
        <v>5041</v>
      </c>
      <c r="D3110" t="s">
        <v>26</v>
      </c>
      <c r="E3110">
        <v>102</v>
      </c>
      <c r="F3110" t="s">
        <v>55</v>
      </c>
      <c r="G3110" s="16">
        <v>42308</v>
      </c>
      <c r="H3110">
        <v>724</v>
      </c>
      <c r="I3110" s="11">
        <f t="shared" si="96"/>
        <v>2015</v>
      </c>
      <c r="J3110" s="11">
        <f t="shared" si="97"/>
        <v>10</v>
      </c>
    </row>
    <row r="3111" spans="2:10" ht="15" hidden="1" x14ac:dyDescent="0.25">
      <c r="B3111">
        <v>7933</v>
      </c>
      <c r="C3111">
        <v>5040</v>
      </c>
      <c r="D3111" t="s">
        <v>34</v>
      </c>
      <c r="E3111">
        <v>102</v>
      </c>
      <c r="F3111" t="s">
        <v>55</v>
      </c>
      <c r="G3111" s="16">
        <v>42308</v>
      </c>
      <c r="H3111">
        <v>8678</v>
      </c>
      <c r="I3111" s="11">
        <f t="shared" si="96"/>
        <v>2015</v>
      </c>
      <c r="J3111" s="11">
        <f t="shared" si="97"/>
        <v>10</v>
      </c>
    </row>
    <row r="3112" spans="2:10" ht="15" hidden="1" x14ac:dyDescent="0.25">
      <c r="B3112">
        <v>7934</v>
      </c>
      <c r="C3112">
        <v>5056</v>
      </c>
      <c r="D3112" t="s">
        <v>33</v>
      </c>
      <c r="E3112">
        <v>102</v>
      </c>
      <c r="F3112" t="s">
        <v>55</v>
      </c>
      <c r="G3112" s="16">
        <v>42285</v>
      </c>
      <c r="H3112">
        <v>362</v>
      </c>
      <c r="I3112" s="11">
        <f t="shared" si="96"/>
        <v>2015</v>
      </c>
      <c r="J3112" s="11">
        <f t="shared" si="97"/>
        <v>10</v>
      </c>
    </row>
    <row r="3113" spans="2:10" ht="15" hidden="1" x14ac:dyDescent="0.25">
      <c r="B3113">
        <v>7935</v>
      </c>
      <c r="C3113">
        <v>5021</v>
      </c>
      <c r="D3113" t="s">
        <v>29</v>
      </c>
      <c r="E3113">
        <v>102</v>
      </c>
      <c r="F3113" t="s">
        <v>55</v>
      </c>
      <c r="G3113" s="16">
        <v>42293</v>
      </c>
      <c r="H3113">
        <v>7176</v>
      </c>
      <c r="I3113" s="11">
        <f t="shared" si="96"/>
        <v>2015</v>
      </c>
      <c r="J3113" s="11">
        <f t="shared" si="97"/>
        <v>10</v>
      </c>
    </row>
    <row r="3114" spans="2:10" ht="15" hidden="1" x14ac:dyDescent="0.25">
      <c r="B3114">
        <v>7936</v>
      </c>
      <c r="C3114">
        <v>5022</v>
      </c>
      <c r="D3114" t="s">
        <v>31</v>
      </c>
      <c r="E3114">
        <v>102</v>
      </c>
      <c r="F3114" t="s">
        <v>55</v>
      </c>
      <c r="G3114" s="16">
        <v>42308</v>
      </c>
      <c r="H3114">
        <v>8373</v>
      </c>
      <c r="I3114" s="11">
        <f t="shared" si="96"/>
        <v>2015</v>
      </c>
      <c r="J3114" s="11">
        <f t="shared" si="97"/>
        <v>10</v>
      </c>
    </row>
    <row r="3115" spans="2:10" ht="15" hidden="1" x14ac:dyDescent="0.25">
      <c r="B3115">
        <v>7937</v>
      </c>
      <c r="C3115">
        <v>5051</v>
      </c>
      <c r="D3115" t="s">
        <v>28</v>
      </c>
      <c r="E3115">
        <v>102</v>
      </c>
      <c r="F3115" t="s">
        <v>55</v>
      </c>
      <c r="G3115" s="16">
        <v>42278</v>
      </c>
      <c r="H3115">
        <v>7183</v>
      </c>
      <c r="I3115" s="11">
        <f t="shared" si="96"/>
        <v>2015</v>
      </c>
      <c r="J3115" s="11">
        <f t="shared" si="97"/>
        <v>10</v>
      </c>
    </row>
    <row r="3116" spans="2:10" ht="15" hidden="1" x14ac:dyDescent="0.25">
      <c r="B3116">
        <v>7938</v>
      </c>
      <c r="C3116">
        <v>5030</v>
      </c>
      <c r="D3116" t="s">
        <v>32</v>
      </c>
      <c r="E3116">
        <v>102</v>
      </c>
      <c r="F3116" t="s">
        <v>55</v>
      </c>
      <c r="G3116" s="16">
        <v>42300</v>
      </c>
      <c r="H3116">
        <v>8625</v>
      </c>
      <c r="I3116" s="11">
        <f t="shared" si="96"/>
        <v>2015</v>
      </c>
      <c r="J3116" s="11">
        <f t="shared" si="97"/>
        <v>10</v>
      </c>
    </row>
    <row r="3117" spans="2:10" ht="15" hidden="1" x14ac:dyDescent="0.25">
      <c r="B3117">
        <v>7939</v>
      </c>
      <c r="C3117">
        <v>5055</v>
      </c>
      <c r="D3117" t="s">
        <v>25</v>
      </c>
      <c r="E3117">
        <v>102</v>
      </c>
      <c r="F3117" t="s">
        <v>55</v>
      </c>
      <c r="G3117" s="16">
        <v>42294</v>
      </c>
      <c r="H3117">
        <v>7311</v>
      </c>
      <c r="I3117" s="11">
        <f t="shared" si="96"/>
        <v>2015</v>
      </c>
      <c r="J3117" s="11">
        <f t="shared" si="97"/>
        <v>10</v>
      </c>
    </row>
    <row r="3118" spans="2:10" ht="15" hidden="1" x14ac:dyDescent="0.25">
      <c r="B3118">
        <v>7940</v>
      </c>
      <c r="C3118">
        <v>5053</v>
      </c>
      <c r="D3118" t="s">
        <v>27</v>
      </c>
      <c r="E3118">
        <v>102</v>
      </c>
      <c r="F3118" t="s">
        <v>55</v>
      </c>
      <c r="G3118" s="16">
        <v>42292</v>
      </c>
      <c r="H3118">
        <v>1269</v>
      </c>
      <c r="I3118" s="11">
        <f t="shared" si="96"/>
        <v>2015</v>
      </c>
      <c r="J3118" s="11">
        <f t="shared" si="97"/>
        <v>10</v>
      </c>
    </row>
    <row r="3119" spans="2:10" ht="15" hidden="1" x14ac:dyDescent="0.25">
      <c r="B3119">
        <v>7941</v>
      </c>
      <c r="C3119">
        <v>5052</v>
      </c>
      <c r="D3119" t="s">
        <v>30</v>
      </c>
      <c r="E3119">
        <v>206</v>
      </c>
      <c r="F3119" t="s">
        <v>54</v>
      </c>
      <c r="G3119" s="16">
        <v>42303</v>
      </c>
      <c r="H3119">
        <v>942</v>
      </c>
      <c r="I3119" s="11">
        <f t="shared" si="96"/>
        <v>2015</v>
      </c>
      <c r="J3119" s="11">
        <f t="shared" si="97"/>
        <v>10</v>
      </c>
    </row>
    <row r="3120" spans="2:10" ht="15" hidden="1" x14ac:dyDescent="0.25">
      <c r="B3120">
        <v>7942</v>
      </c>
      <c r="C3120">
        <v>5050</v>
      </c>
      <c r="D3120" t="s">
        <v>36</v>
      </c>
      <c r="E3120">
        <v>206</v>
      </c>
      <c r="F3120" t="s">
        <v>54</v>
      </c>
      <c r="G3120" s="16">
        <v>42285</v>
      </c>
      <c r="H3120">
        <v>7218</v>
      </c>
      <c r="I3120" s="11">
        <f t="shared" si="96"/>
        <v>2015</v>
      </c>
      <c r="J3120" s="11">
        <f t="shared" si="97"/>
        <v>10</v>
      </c>
    </row>
    <row r="3121" spans="2:10" ht="15" hidden="1" x14ac:dyDescent="0.25">
      <c r="B3121">
        <v>7943</v>
      </c>
      <c r="C3121">
        <v>5020</v>
      </c>
      <c r="D3121" t="s">
        <v>24</v>
      </c>
      <c r="E3121">
        <v>206</v>
      </c>
      <c r="F3121" t="s">
        <v>54</v>
      </c>
      <c r="G3121" s="16">
        <v>42303</v>
      </c>
      <c r="H3121">
        <v>2502</v>
      </c>
      <c r="I3121" s="11">
        <f t="shared" si="96"/>
        <v>2015</v>
      </c>
      <c r="J3121" s="11">
        <f t="shared" si="97"/>
        <v>10</v>
      </c>
    </row>
    <row r="3122" spans="2:10" ht="15" hidden="1" x14ac:dyDescent="0.25">
      <c r="B3122">
        <v>7944</v>
      </c>
      <c r="C3122">
        <v>5054</v>
      </c>
      <c r="D3122" t="s">
        <v>35</v>
      </c>
      <c r="E3122">
        <v>206</v>
      </c>
      <c r="F3122" t="s">
        <v>54</v>
      </c>
      <c r="G3122" s="16">
        <v>42278</v>
      </c>
      <c r="H3122">
        <v>3712</v>
      </c>
      <c r="I3122" s="11">
        <f t="shared" si="96"/>
        <v>2015</v>
      </c>
      <c r="J3122" s="11">
        <f t="shared" si="97"/>
        <v>10</v>
      </c>
    </row>
    <row r="3123" spans="2:10" ht="15" hidden="1" x14ac:dyDescent="0.25">
      <c r="B3123">
        <v>7945</v>
      </c>
      <c r="C3123">
        <v>5041</v>
      </c>
      <c r="D3123" t="s">
        <v>26</v>
      </c>
      <c r="E3123">
        <v>206</v>
      </c>
      <c r="F3123" t="s">
        <v>54</v>
      </c>
      <c r="G3123" s="16">
        <v>42304</v>
      </c>
      <c r="H3123">
        <v>52</v>
      </c>
      <c r="I3123" s="11">
        <f t="shared" si="96"/>
        <v>2015</v>
      </c>
      <c r="J3123" s="11">
        <f t="shared" si="97"/>
        <v>10</v>
      </c>
    </row>
    <row r="3124" spans="2:10" ht="15" hidden="1" x14ac:dyDescent="0.25">
      <c r="B3124">
        <v>7946</v>
      </c>
      <c r="C3124">
        <v>5040</v>
      </c>
      <c r="D3124" t="s">
        <v>34</v>
      </c>
      <c r="E3124">
        <v>206</v>
      </c>
      <c r="F3124" t="s">
        <v>54</v>
      </c>
      <c r="G3124" s="16">
        <v>42300</v>
      </c>
      <c r="H3124">
        <v>2290</v>
      </c>
      <c r="I3124" s="11">
        <f t="shared" si="96"/>
        <v>2015</v>
      </c>
      <c r="J3124" s="11">
        <f t="shared" si="97"/>
        <v>10</v>
      </c>
    </row>
    <row r="3125" spans="2:10" ht="15" hidden="1" x14ac:dyDescent="0.25">
      <c r="B3125">
        <v>7947</v>
      </c>
      <c r="C3125">
        <v>5056</v>
      </c>
      <c r="D3125" t="s">
        <v>33</v>
      </c>
      <c r="E3125">
        <v>206</v>
      </c>
      <c r="F3125" t="s">
        <v>54</v>
      </c>
      <c r="G3125" s="16">
        <v>42307</v>
      </c>
      <c r="H3125">
        <v>8174</v>
      </c>
      <c r="I3125" s="11">
        <f t="shared" si="96"/>
        <v>2015</v>
      </c>
      <c r="J3125" s="11">
        <f t="shared" si="97"/>
        <v>10</v>
      </c>
    </row>
    <row r="3126" spans="2:10" ht="15" hidden="1" x14ac:dyDescent="0.25">
      <c r="B3126">
        <v>7948</v>
      </c>
      <c r="C3126">
        <v>5021</v>
      </c>
      <c r="D3126" t="s">
        <v>29</v>
      </c>
      <c r="E3126">
        <v>206</v>
      </c>
      <c r="F3126" t="s">
        <v>54</v>
      </c>
      <c r="G3126" s="16">
        <v>42290</v>
      </c>
      <c r="H3126">
        <v>665</v>
      </c>
      <c r="I3126" s="11">
        <f t="shared" si="96"/>
        <v>2015</v>
      </c>
      <c r="J3126" s="11">
        <f t="shared" si="97"/>
        <v>10</v>
      </c>
    </row>
    <row r="3127" spans="2:10" ht="15" hidden="1" x14ac:dyDescent="0.25">
      <c r="B3127">
        <v>7949</v>
      </c>
      <c r="C3127">
        <v>5022</v>
      </c>
      <c r="D3127" t="s">
        <v>31</v>
      </c>
      <c r="E3127">
        <v>206</v>
      </c>
      <c r="F3127" t="s">
        <v>54</v>
      </c>
      <c r="G3127" s="16">
        <v>42306</v>
      </c>
      <c r="H3127">
        <v>2217</v>
      </c>
      <c r="I3127" s="11">
        <f t="shared" si="96"/>
        <v>2015</v>
      </c>
      <c r="J3127" s="11">
        <f t="shared" si="97"/>
        <v>10</v>
      </c>
    </row>
    <row r="3128" spans="2:10" ht="15" hidden="1" x14ac:dyDescent="0.25">
      <c r="B3128">
        <v>7950</v>
      </c>
      <c r="C3128">
        <v>5051</v>
      </c>
      <c r="D3128" t="s">
        <v>28</v>
      </c>
      <c r="E3128">
        <v>206</v>
      </c>
      <c r="F3128" t="s">
        <v>54</v>
      </c>
      <c r="G3128" s="16">
        <v>42280</v>
      </c>
      <c r="H3128">
        <v>7994</v>
      </c>
      <c r="I3128" s="11">
        <f t="shared" si="96"/>
        <v>2015</v>
      </c>
      <c r="J3128" s="11">
        <f t="shared" si="97"/>
        <v>10</v>
      </c>
    </row>
    <row r="3129" spans="2:10" ht="15" hidden="1" x14ac:dyDescent="0.25">
      <c r="B3129">
        <v>7951</v>
      </c>
      <c r="C3129">
        <v>5030</v>
      </c>
      <c r="D3129" t="s">
        <v>32</v>
      </c>
      <c r="E3129">
        <v>206</v>
      </c>
      <c r="F3129" t="s">
        <v>54</v>
      </c>
      <c r="G3129" s="16">
        <v>42308</v>
      </c>
      <c r="H3129">
        <v>5882</v>
      </c>
      <c r="I3129" s="11">
        <f t="shared" si="96"/>
        <v>2015</v>
      </c>
      <c r="J3129" s="11">
        <f t="shared" si="97"/>
        <v>10</v>
      </c>
    </row>
    <row r="3130" spans="2:10" ht="15" hidden="1" x14ac:dyDescent="0.25">
      <c r="B3130">
        <v>7952</v>
      </c>
      <c r="C3130">
        <v>5055</v>
      </c>
      <c r="D3130" t="s">
        <v>25</v>
      </c>
      <c r="E3130">
        <v>206</v>
      </c>
      <c r="F3130" t="s">
        <v>54</v>
      </c>
      <c r="G3130" s="16">
        <v>42278</v>
      </c>
      <c r="H3130">
        <v>8249</v>
      </c>
      <c r="I3130" s="11">
        <f t="shared" si="96"/>
        <v>2015</v>
      </c>
      <c r="J3130" s="11">
        <f t="shared" si="97"/>
        <v>10</v>
      </c>
    </row>
    <row r="3131" spans="2:10" ht="15" hidden="1" x14ac:dyDescent="0.25">
      <c r="B3131">
        <v>7953</v>
      </c>
      <c r="C3131">
        <v>5053</v>
      </c>
      <c r="D3131" t="s">
        <v>27</v>
      </c>
      <c r="E3131">
        <v>206</v>
      </c>
      <c r="F3131" t="s">
        <v>54</v>
      </c>
      <c r="G3131" s="16">
        <v>42299</v>
      </c>
      <c r="H3131">
        <v>7334</v>
      </c>
      <c r="I3131" s="11">
        <f t="shared" si="96"/>
        <v>2015</v>
      </c>
      <c r="J3131" s="11">
        <f t="shared" si="97"/>
        <v>10</v>
      </c>
    </row>
    <row r="3132" spans="2:10" ht="15" hidden="1" x14ac:dyDescent="0.25">
      <c r="B3132">
        <v>7954</v>
      </c>
      <c r="C3132">
        <v>5052</v>
      </c>
      <c r="D3132" t="s">
        <v>30</v>
      </c>
      <c r="E3132">
        <v>202</v>
      </c>
      <c r="F3132" t="s">
        <v>62</v>
      </c>
      <c r="G3132" s="16">
        <v>42319</v>
      </c>
      <c r="H3132">
        <v>6217</v>
      </c>
      <c r="I3132" s="11">
        <f t="shared" si="96"/>
        <v>2015</v>
      </c>
      <c r="J3132" s="11">
        <f t="shared" si="97"/>
        <v>11</v>
      </c>
    </row>
    <row r="3133" spans="2:10" ht="15" hidden="1" x14ac:dyDescent="0.25">
      <c r="B3133">
        <v>7955</v>
      </c>
      <c r="C3133">
        <v>5050</v>
      </c>
      <c r="D3133" t="s">
        <v>36</v>
      </c>
      <c r="E3133">
        <v>202</v>
      </c>
      <c r="F3133" t="s">
        <v>62</v>
      </c>
      <c r="G3133" s="16">
        <v>42316</v>
      </c>
      <c r="H3133">
        <v>7395</v>
      </c>
      <c r="I3133" s="11">
        <f t="shared" si="96"/>
        <v>2015</v>
      </c>
      <c r="J3133" s="11">
        <f t="shared" si="97"/>
        <v>11</v>
      </c>
    </row>
    <row r="3134" spans="2:10" ht="15" hidden="1" x14ac:dyDescent="0.25">
      <c r="B3134">
        <v>7956</v>
      </c>
      <c r="C3134">
        <v>5020</v>
      </c>
      <c r="D3134" t="s">
        <v>24</v>
      </c>
      <c r="E3134">
        <v>202</v>
      </c>
      <c r="F3134" t="s">
        <v>62</v>
      </c>
      <c r="G3134" s="16">
        <v>42322</v>
      </c>
      <c r="H3134">
        <v>8826</v>
      </c>
      <c r="I3134" s="11">
        <f t="shared" si="96"/>
        <v>2015</v>
      </c>
      <c r="J3134" s="11">
        <f t="shared" si="97"/>
        <v>11</v>
      </c>
    </row>
    <row r="3135" spans="2:10" ht="15" hidden="1" x14ac:dyDescent="0.25">
      <c r="B3135">
        <v>7957</v>
      </c>
      <c r="C3135">
        <v>5054</v>
      </c>
      <c r="D3135" t="s">
        <v>35</v>
      </c>
      <c r="E3135">
        <v>202</v>
      </c>
      <c r="F3135" t="s">
        <v>62</v>
      </c>
      <c r="G3135" s="16">
        <v>42333</v>
      </c>
      <c r="H3135">
        <v>2847</v>
      </c>
      <c r="I3135" s="11">
        <f t="shared" si="96"/>
        <v>2015</v>
      </c>
      <c r="J3135" s="11">
        <f t="shared" si="97"/>
        <v>11</v>
      </c>
    </row>
    <row r="3136" spans="2:10" ht="15" hidden="1" x14ac:dyDescent="0.25">
      <c r="B3136">
        <v>7958</v>
      </c>
      <c r="C3136">
        <v>5041</v>
      </c>
      <c r="D3136" t="s">
        <v>26</v>
      </c>
      <c r="E3136">
        <v>202</v>
      </c>
      <c r="F3136" t="s">
        <v>62</v>
      </c>
      <c r="G3136" s="16">
        <v>42314</v>
      </c>
      <c r="H3136">
        <v>555</v>
      </c>
      <c r="I3136" s="11">
        <f t="shared" si="96"/>
        <v>2015</v>
      </c>
      <c r="J3136" s="11">
        <f t="shared" si="97"/>
        <v>11</v>
      </c>
    </row>
    <row r="3137" spans="2:10" ht="15" hidden="1" x14ac:dyDescent="0.25">
      <c r="B3137">
        <v>7959</v>
      </c>
      <c r="C3137">
        <v>5040</v>
      </c>
      <c r="D3137" t="s">
        <v>34</v>
      </c>
      <c r="E3137">
        <v>202</v>
      </c>
      <c r="F3137" t="s">
        <v>62</v>
      </c>
      <c r="G3137" s="16">
        <v>42338</v>
      </c>
      <c r="H3137">
        <v>1115</v>
      </c>
      <c r="I3137" s="11">
        <f t="shared" si="96"/>
        <v>2015</v>
      </c>
      <c r="J3137" s="11">
        <f t="shared" si="97"/>
        <v>11</v>
      </c>
    </row>
    <row r="3138" spans="2:10" ht="15" hidden="1" x14ac:dyDescent="0.25">
      <c r="B3138">
        <v>7960</v>
      </c>
      <c r="C3138">
        <v>5056</v>
      </c>
      <c r="D3138" t="s">
        <v>33</v>
      </c>
      <c r="E3138">
        <v>202</v>
      </c>
      <c r="F3138" t="s">
        <v>62</v>
      </c>
      <c r="G3138" s="16">
        <v>42313</v>
      </c>
      <c r="H3138">
        <v>3588</v>
      </c>
      <c r="I3138" s="11">
        <f t="shared" si="96"/>
        <v>2015</v>
      </c>
      <c r="J3138" s="11">
        <f t="shared" si="97"/>
        <v>11</v>
      </c>
    </row>
    <row r="3139" spans="2:10" ht="15" hidden="1" x14ac:dyDescent="0.25">
      <c r="B3139">
        <v>7961</v>
      </c>
      <c r="C3139">
        <v>5021</v>
      </c>
      <c r="D3139" t="s">
        <v>29</v>
      </c>
      <c r="E3139">
        <v>202</v>
      </c>
      <c r="F3139" t="s">
        <v>62</v>
      </c>
      <c r="G3139" s="16">
        <v>42330</v>
      </c>
      <c r="H3139">
        <v>7391</v>
      </c>
      <c r="I3139" s="11">
        <f t="shared" si="96"/>
        <v>2015</v>
      </c>
      <c r="J3139" s="11">
        <f t="shared" si="97"/>
        <v>11</v>
      </c>
    </row>
    <row r="3140" spans="2:10" ht="15" hidden="1" x14ac:dyDescent="0.25">
      <c r="B3140">
        <v>7962</v>
      </c>
      <c r="C3140">
        <v>5022</v>
      </c>
      <c r="D3140" t="s">
        <v>31</v>
      </c>
      <c r="E3140">
        <v>202</v>
      </c>
      <c r="F3140" t="s">
        <v>62</v>
      </c>
      <c r="G3140" s="16">
        <v>42312</v>
      </c>
      <c r="H3140">
        <v>2666</v>
      </c>
      <c r="I3140" s="11">
        <f t="shared" si="96"/>
        <v>2015</v>
      </c>
      <c r="J3140" s="11">
        <f t="shared" si="97"/>
        <v>11</v>
      </c>
    </row>
    <row r="3141" spans="2:10" ht="15" hidden="1" x14ac:dyDescent="0.25">
      <c r="B3141">
        <v>7963</v>
      </c>
      <c r="C3141">
        <v>5051</v>
      </c>
      <c r="D3141" t="s">
        <v>28</v>
      </c>
      <c r="E3141">
        <v>202</v>
      </c>
      <c r="F3141" t="s">
        <v>62</v>
      </c>
      <c r="G3141" s="16">
        <v>42320</v>
      </c>
      <c r="H3141">
        <v>6265</v>
      </c>
      <c r="I3141" s="11">
        <f t="shared" si="96"/>
        <v>2015</v>
      </c>
      <c r="J3141" s="11">
        <f t="shared" si="97"/>
        <v>11</v>
      </c>
    </row>
    <row r="3142" spans="2:10" ht="15" hidden="1" x14ac:dyDescent="0.25">
      <c r="B3142">
        <v>7964</v>
      </c>
      <c r="C3142">
        <v>5030</v>
      </c>
      <c r="D3142" t="s">
        <v>32</v>
      </c>
      <c r="E3142">
        <v>202</v>
      </c>
      <c r="F3142" t="s">
        <v>62</v>
      </c>
      <c r="G3142" s="16">
        <v>42315</v>
      </c>
      <c r="H3142">
        <v>6017</v>
      </c>
      <c r="I3142" s="11">
        <f t="shared" si="96"/>
        <v>2015</v>
      </c>
      <c r="J3142" s="11">
        <f t="shared" si="97"/>
        <v>11</v>
      </c>
    </row>
    <row r="3143" spans="2:10" ht="15" hidden="1" x14ac:dyDescent="0.25">
      <c r="B3143">
        <v>7965</v>
      </c>
      <c r="C3143">
        <v>5055</v>
      </c>
      <c r="D3143" t="s">
        <v>25</v>
      </c>
      <c r="E3143">
        <v>202</v>
      </c>
      <c r="F3143" t="s">
        <v>62</v>
      </c>
      <c r="G3143" s="16">
        <v>42329</v>
      </c>
      <c r="H3143">
        <v>3814</v>
      </c>
      <c r="I3143" s="11">
        <f t="shared" si="96"/>
        <v>2015</v>
      </c>
      <c r="J3143" s="11">
        <f t="shared" si="97"/>
        <v>11</v>
      </c>
    </row>
    <row r="3144" spans="2:10" ht="15" hidden="1" x14ac:dyDescent="0.25">
      <c r="B3144">
        <v>7966</v>
      </c>
      <c r="C3144">
        <v>5053</v>
      </c>
      <c r="D3144" t="s">
        <v>27</v>
      </c>
      <c r="E3144">
        <v>202</v>
      </c>
      <c r="F3144" t="s">
        <v>62</v>
      </c>
      <c r="G3144" s="16">
        <v>42319</v>
      </c>
      <c r="H3144">
        <v>2427</v>
      </c>
      <c r="I3144" s="11">
        <f t="shared" si="96"/>
        <v>2015</v>
      </c>
      <c r="J3144" s="11">
        <f t="shared" si="97"/>
        <v>11</v>
      </c>
    </row>
    <row r="3145" spans="2:10" ht="15" hidden="1" x14ac:dyDescent="0.25">
      <c r="B3145">
        <v>7967</v>
      </c>
      <c r="C3145">
        <v>5052</v>
      </c>
      <c r="D3145" t="s">
        <v>30</v>
      </c>
      <c r="E3145">
        <v>301</v>
      </c>
      <c r="F3145" t="s">
        <v>61</v>
      </c>
      <c r="G3145" s="16">
        <v>42334</v>
      </c>
      <c r="H3145">
        <v>2419</v>
      </c>
      <c r="I3145" s="11">
        <f t="shared" si="96"/>
        <v>2015</v>
      </c>
      <c r="J3145" s="11">
        <f t="shared" si="97"/>
        <v>11</v>
      </c>
    </row>
    <row r="3146" spans="2:10" ht="15" hidden="1" x14ac:dyDescent="0.25">
      <c r="B3146">
        <v>7968</v>
      </c>
      <c r="C3146">
        <v>5050</v>
      </c>
      <c r="D3146" t="s">
        <v>36</v>
      </c>
      <c r="E3146">
        <v>301</v>
      </c>
      <c r="F3146" t="s">
        <v>61</v>
      </c>
      <c r="G3146" s="16">
        <v>42310</v>
      </c>
      <c r="H3146">
        <v>7514</v>
      </c>
      <c r="I3146" s="11">
        <f t="shared" si="96"/>
        <v>2015</v>
      </c>
      <c r="J3146" s="11">
        <f t="shared" si="97"/>
        <v>11</v>
      </c>
    </row>
    <row r="3147" spans="2:10" ht="15" hidden="1" x14ac:dyDescent="0.25">
      <c r="B3147">
        <v>7969</v>
      </c>
      <c r="C3147">
        <v>5020</v>
      </c>
      <c r="D3147" t="s">
        <v>24</v>
      </c>
      <c r="E3147">
        <v>301</v>
      </c>
      <c r="F3147" t="s">
        <v>61</v>
      </c>
      <c r="G3147" s="16">
        <v>42313</v>
      </c>
      <c r="H3147">
        <v>3815</v>
      </c>
      <c r="I3147" s="11">
        <f t="shared" si="96"/>
        <v>2015</v>
      </c>
      <c r="J3147" s="11">
        <f t="shared" si="97"/>
        <v>11</v>
      </c>
    </row>
    <row r="3148" spans="2:10" ht="15" hidden="1" x14ac:dyDescent="0.25">
      <c r="B3148">
        <v>7970</v>
      </c>
      <c r="C3148">
        <v>5054</v>
      </c>
      <c r="D3148" t="s">
        <v>35</v>
      </c>
      <c r="E3148">
        <v>301</v>
      </c>
      <c r="F3148" t="s">
        <v>61</v>
      </c>
      <c r="G3148" s="16">
        <v>42313</v>
      </c>
      <c r="H3148">
        <v>6591</v>
      </c>
      <c r="I3148" s="11">
        <f t="shared" ref="I3148:I3211" si="98">YEAR(G3148)</f>
        <v>2015</v>
      </c>
      <c r="J3148" s="11">
        <f t="shared" ref="J3148:J3211" si="99">MONTH(G3148)</f>
        <v>11</v>
      </c>
    </row>
    <row r="3149" spans="2:10" ht="15" hidden="1" x14ac:dyDescent="0.25">
      <c r="B3149">
        <v>7971</v>
      </c>
      <c r="C3149">
        <v>5041</v>
      </c>
      <c r="D3149" t="s">
        <v>26</v>
      </c>
      <c r="E3149">
        <v>301</v>
      </c>
      <c r="F3149" t="s">
        <v>61</v>
      </c>
      <c r="G3149" s="16">
        <v>42319</v>
      </c>
      <c r="H3149">
        <v>1812</v>
      </c>
      <c r="I3149" s="11">
        <f t="shared" si="98"/>
        <v>2015</v>
      </c>
      <c r="J3149" s="11">
        <f t="shared" si="99"/>
        <v>11</v>
      </c>
    </row>
    <row r="3150" spans="2:10" ht="15" hidden="1" x14ac:dyDescent="0.25">
      <c r="B3150">
        <v>7972</v>
      </c>
      <c r="C3150">
        <v>5040</v>
      </c>
      <c r="D3150" t="s">
        <v>34</v>
      </c>
      <c r="E3150">
        <v>301</v>
      </c>
      <c r="F3150" t="s">
        <v>61</v>
      </c>
      <c r="G3150" s="16">
        <v>42337</v>
      </c>
      <c r="H3150">
        <v>966</v>
      </c>
      <c r="I3150" s="11">
        <f t="shared" si="98"/>
        <v>2015</v>
      </c>
      <c r="J3150" s="11">
        <f t="shared" si="99"/>
        <v>11</v>
      </c>
    </row>
    <row r="3151" spans="2:10" ht="15" hidden="1" x14ac:dyDescent="0.25">
      <c r="B3151">
        <v>7973</v>
      </c>
      <c r="C3151">
        <v>5056</v>
      </c>
      <c r="D3151" t="s">
        <v>33</v>
      </c>
      <c r="E3151">
        <v>301</v>
      </c>
      <c r="F3151" t="s">
        <v>61</v>
      </c>
      <c r="G3151" s="16">
        <v>42309</v>
      </c>
      <c r="H3151">
        <v>5767</v>
      </c>
      <c r="I3151" s="11">
        <f t="shared" si="98"/>
        <v>2015</v>
      </c>
      <c r="J3151" s="11">
        <f t="shared" si="99"/>
        <v>11</v>
      </c>
    </row>
    <row r="3152" spans="2:10" ht="15" hidden="1" x14ac:dyDescent="0.25">
      <c r="B3152">
        <v>7974</v>
      </c>
      <c r="C3152">
        <v>5021</v>
      </c>
      <c r="D3152" t="s">
        <v>29</v>
      </c>
      <c r="E3152">
        <v>301</v>
      </c>
      <c r="F3152" t="s">
        <v>61</v>
      </c>
      <c r="G3152" s="16">
        <v>42330</v>
      </c>
      <c r="H3152">
        <v>3572</v>
      </c>
      <c r="I3152" s="11">
        <f t="shared" si="98"/>
        <v>2015</v>
      </c>
      <c r="J3152" s="11">
        <f t="shared" si="99"/>
        <v>11</v>
      </c>
    </row>
    <row r="3153" spans="2:10" ht="15" hidden="1" x14ac:dyDescent="0.25">
      <c r="B3153">
        <v>7975</v>
      </c>
      <c r="C3153">
        <v>5022</v>
      </c>
      <c r="D3153" t="s">
        <v>31</v>
      </c>
      <c r="E3153">
        <v>301</v>
      </c>
      <c r="F3153" t="s">
        <v>61</v>
      </c>
      <c r="G3153" s="16">
        <v>42324</v>
      </c>
      <c r="H3153">
        <v>7000</v>
      </c>
      <c r="I3153" s="11">
        <f t="shared" si="98"/>
        <v>2015</v>
      </c>
      <c r="J3153" s="11">
        <f t="shared" si="99"/>
        <v>11</v>
      </c>
    </row>
    <row r="3154" spans="2:10" ht="15" hidden="1" x14ac:dyDescent="0.25">
      <c r="B3154">
        <v>7976</v>
      </c>
      <c r="C3154">
        <v>5051</v>
      </c>
      <c r="D3154" t="s">
        <v>28</v>
      </c>
      <c r="E3154">
        <v>301</v>
      </c>
      <c r="F3154" t="s">
        <v>61</v>
      </c>
      <c r="G3154" s="16">
        <v>42336</v>
      </c>
      <c r="H3154">
        <v>5857</v>
      </c>
      <c r="I3154" s="11">
        <f t="shared" si="98"/>
        <v>2015</v>
      </c>
      <c r="J3154" s="11">
        <f t="shared" si="99"/>
        <v>11</v>
      </c>
    </row>
    <row r="3155" spans="2:10" ht="15" hidden="1" x14ac:dyDescent="0.25">
      <c r="B3155">
        <v>7977</v>
      </c>
      <c r="C3155">
        <v>5030</v>
      </c>
      <c r="D3155" t="s">
        <v>32</v>
      </c>
      <c r="E3155">
        <v>301</v>
      </c>
      <c r="F3155" t="s">
        <v>61</v>
      </c>
      <c r="G3155" s="16">
        <v>42337</v>
      </c>
      <c r="H3155">
        <v>2473</v>
      </c>
      <c r="I3155" s="11">
        <f t="shared" si="98"/>
        <v>2015</v>
      </c>
      <c r="J3155" s="11">
        <f t="shared" si="99"/>
        <v>11</v>
      </c>
    </row>
    <row r="3156" spans="2:10" ht="15" hidden="1" x14ac:dyDescent="0.25">
      <c r="B3156">
        <v>7978</v>
      </c>
      <c r="C3156">
        <v>5055</v>
      </c>
      <c r="D3156" t="s">
        <v>25</v>
      </c>
      <c r="E3156">
        <v>301</v>
      </c>
      <c r="F3156" t="s">
        <v>61</v>
      </c>
      <c r="G3156" s="16">
        <v>42327</v>
      </c>
      <c r="H3156">
        <v>5363</v>
      </c>
      <c r="I3156" s="11">
        <f t="shared" si="98"/>
        <v>2015</v>
      </c>
      <c r="J3156" s="11">
        <f t="shared" si="99"/>
        <v>11</v>
      </c>
    </row>
    <row r="3157" spans="2:10" ht="15" hidden="1" x14ac:dyDescent="0.25">
      <c r="B3157">
        <v>7979</v>
      </c>
      <c r="C3157">
        <v>5053</v>
      </c>
      <c r="D3157" t="s">
        <v>27</v>
      </c>
      <c r="E3157">
        <v>301</v>
      </c>
      <c r="F3157" t="s">
        <v>61</v>
      </c>
      <c r="G3157" s="16">
        <v>42338</v>
      </c>
      <c r="H3157">
        <v>2110</v>
      </c>
      <c r="I3157" s="11">
        <f t="shared" si="98"/>
        <v>2015</v>
      </c>
      <c r="J3157" s="11">
        <f t="shared" si="99"/>
        <v>11</v>
      </c>
    </row>
    <row r="3158" spans="2:10" ht="15" hidden="1" x14ac:dyDescent="0.25">
      <c r="B3158">
        <v>7980</v>
      </c>
      <c r="C3158">
        <v>5052</v>
      </c>
      <c r="D3158" t="s">
        <v>30</v>
      </c>
      <c r="E3158">
        <v>100</v>
      </c>
      <c r="F3158" t="s">
        <v>60</v>
      </c>
      <c r="G3158" s="16">
        <v>42312</v>
      </c>
      <c r="H3158">
        <v>4978</v>
      </c>
      <c r="I3158" s="11">
        <f t="shared" si="98"/>
        <v>2015</v>
      </c>
      <c r="J3158" s="11">
        <f t="shared" si="99"/>
        <v>11</v>
      </c>
    </row>
    <row r="3159" spans="2:10" ht="15" hidden="1" x14ac:dyDescent="0.25">
      <c r="B3159">
        <v>7981</v>
      </c>
      <c r="C3159">
        <v>5050</v>
      </c>
      <c r="D3159" t="s">
        <v>36</v>
      </c>
      <c r="E3159">
        <v>100</v>
      </c>
      <c r="F3159" t="s">
        <v>60</v>
      </c>
      <c r="G3159" s="16">
        <v>42326</v>
      </c>
      <c r="H3159">
        <v>5719</v>
      </c>
      <c r="I3159" s="11">
        <f t="shared" si="98"/>
        <v>2015</v>
      </c>
      <c r="J3159" s="11">
        <f t="shared" si="99"/>
        <v>11</v>
      </c>
    </row>
    <row r="3160" spans="2:10" ht="15" hidden="1" x14ac:dyDescent="0.25">
      <c r="B3160">
        <v>7982</v>
      </c>
      <c r="C3160">
        <v>5020</v>
      </c>
      <c r="D3160" t="s">
        <v>24</v>
      </c>
      <c r="E3160">
        <v>100</v>
      </c>
      <c r="F3160" t="s">
        <v>60</v>
      </c>
      <c r="G3160" s="16">
        <v>42315</v>
      </c>
      <c r="H3160">
        <v>5925</v>
      </c>
      <c r="I3160" s="11">
        <f t="shared" si="98"/>
        <v>2015</v>
      </c>
      <c r="J3160" s="11">
        <f t="shared" si="99"/>
        <v>11</v>
      </c>
    </row>
    <row r="3161" spans="2:10" ht="15" hidden="1" x14ac:dyDescent="0.25">
      <c r="B3161">
        <v>7983</v>
      </c>
      <c r="C3161">
        <v>5054</v>
      </c>
      <c r="D3161" t="s">
        <v>35</v>
      </c>
      <c r="E3161">
        <v>100</v>
      </c>
      <c r="F3161" t="s">
        <v>60</v>
      </c>
      <c r="G3161" s="16">
        <v>42326</v>
      </c>
      <c r="H3161">
        <v>4708</v>
      </c>
      <c r="I3161" s="11">
        <f t="shared" si="98"/>
        <v>2015</v>
      </c>
      <c r="J3161" s="11">
        <f t="shared" si="99"/>
        <v>11</v>
      </c>
    </row>
    <row r="3162" spans="2:10" ht="15" hidden="1" x14ac:dyDescent="0.25">
      <c r="B3162">
        <v>7984</v>
      </c>
      <c r="C3162">
        <v>5041</v>
      </c>
      <c r="D3162" t="s">
        <v>26</v>
      </c>
      <c r="E3162">
        <v>100</v>
      </c>
      <c r="F3162" t="s">
        <v>60</v>
      </c>
      <c r="G3162" s="16">
        <v>42322</v>
      </c>
      <c r="H3162">
        <v>2495</v>
      </c>
      <c r="I3162" s="11">
        <f t="shared" si="98"/>
        <v>2015</v>
      </c>
      <c r="J3162" s="11">
        <f t="shared" si="99"/>
        <v>11</v>
      </c>
    </row>
    <row r="3163" spans="2:10" ht="15" hidden="1" x14ac:dyDescent="0.25">
      <c r="B3163">
        <v>7985</v>
      </c>
      <c r="C3163">
        <v>5040</v>
      </c>
      <c r="D3163" t="s">
        <v>34</v>
      </c>
      <c r="E3163">
        <v>100</v>
      </c>
      <c r="F3163" t="s">
        <v>60</v>
      </c>
      <c r="G3163" s="16">
        <v>42314</v>
      </c>
      <c r="H3163">
        <v>3956</v>
      </c>
      <c r="I3163" s="11">
        <f t="shared" si="98"/>
        <v>2015</v>
      </c>
      <c r="J3163" s="11">
        <f t="shared" si="99"/>
        <v>11</v>
      </c>
    </row>
    <row r="3164" spans="2:10" ht="15" hidden="1" x14ac:dyDescent="0.25">
      <c r="B3164">
        <v>7986</v>
      </c>
      <c r="C3164">
        <v>5056</v>
      </c>
      <c r="D3164" t="s">
        <v>33</v>
      </c>
      <c r="E3164">
        <v>100</v>
      </c>
      <c r="F3164" t="s">
        <v>60</v>
      </c>
      <c r="G3164" s="16">
        <v>42319</v>
      </c>
      <c r="H3164">
        <v>1516</v>
      </c>
      <c r="I3164" s="11">
        <f t="shared" si="98"/>
        <v>2015</v>
      </c>
      <c r="J3164" s="11">
        <f t="shared" si="99"/>
        <v>11</v>
      </c>
    </row>
    <row r="3165" spans="2:10" ht="15" hidden="1" x14ac:dyDescent="0.25">
      <c r="B3165">
        <v>7987</v>
      </c>
      <c r="C3165">
        <v>5021</v>
      </c>
      <c r="D3165" t="s">
        <v>29</v>
      </c>
      <c r="E3165">
        <v>100</v>
      </c>
      <c r="F3165" t="s">
        <v>60</v>
      </c>
      <c r="G3165" s="16">
        <v>42312</v>
      </c>
      <c r="H3165">
        <v>4435</v>
      </c>
      <c r="I3165" s="11">
        <f t="shared" si="98"/>
        <v>2015</v>
      </c>
      <c r="J3165" s="11">
        <f t="shared" si="99"/>
        <v>11</v>
      </c>
    </row>
    <row r="3166" spans="2:10" ht="15" hidden="1" x14ac:dyDescent="0.25">
      <c r="B3166">
        <v>7988</v>
      </c>
      <c r="C3166">
        <v>5022</v>
      </c>
      <c r="D3166" t="s">
        <v>31</v>
      </c>
      <c r="E3166">
        <v>100</v>
      </c>
      <c r="F3166" t="s">
        <v>60</v>
      </c>
      <c r="G3166" s="16">
        <v>42332</v>
      </c>
      <c r="H3166">
        <v>8836</v>
      </c>
      <c r="I3166" s="11">
        <f t="shared" si="98"/>
        <v>2015</v>
      </c>
      <c r="J3166" s="11">
        <f t="shared" si="99"/>
        <v>11</v>
      </c>
    </row>
    <row r="3167" spans="2:10" ht="15" hidden="1" x14ac:dyDescent="0.25">
      <c r="B3167">
        <v>7989</v>
      </c>
      <c r="C3167">
        <v>5051</v>
      </c>
      <c r="D3167" t="s">
        <v>28</v>
      </c>
      <c r="E3167">
        <v>100</v>
      </c>
      <c r="F3167" t="s">
        <v>60</v>
      </c>
      <c r="G3167" s="16">
        <v>42336</v>
      </c>
      <c r="H3167">
        <v>2390</v>
      </c>
      <c r="I3167" s="11">
        <f t="shared" si="98"/>
        <v>2015</v>
      </c>
      <c r="J3167" s="11">
        <f t="shared" si="99"/>
        <v>11</v>
      </c>
    </row>
    <row r="3168" spans="2:10" ht="15" hidden="1" x14ac:dyDescent="0.25">
      <c r="B3168">
        <v>7990</v>
      </c>
      <c r="C3168">
        <v>5030</v>
      </c>
      <c r="D3168" t="s">
        <v>32</v>
      </c>
      <c r="E3168">
        <v>100</v>
      </c>
      <c r="F3168" t="s">
        <v>60</v>
      </c>
      <c r="G3168" s="16">
        <v>42330</v>
      </c>
      <c r="H3168">
        <v>8838</v>
      </c>
      <c r="I3168" s="11">
        <f t="shared" si="98"/>
        <v>2015</v>
      </c>
      <c r="J3168" s="11">
        <f t="shared" si="99"/>
        <v>11</v>
      </c>
    </row>
    <row r="3169" spans="2:10" ht="15" hidden="1" x14ac:dyDescent="0.25">
      <c r="B3169">
        <v>7991</v>
      </c>
      <c r="C3169">
        <v>5055</v>
      </c>
      <c r="D3169" t="s">
        <v>25</v>
      </c>
      <c r="E3169">
        <v>100</v>
      </c>
      <c r="F3169" t="s">
        <v>60</v>
      </c>
      <c r="G3169" s="16">
        <v>42330</v>
      </c>
      <c r="H3169">
        <v>1493</v>
      </c>
      <c r="I3169" s="11">
        <f t="shared" si="98"/>
        <v>2015</v>
      </c>
      <c r="J3169" s="11">
        <f t="shared" si="99"/>
        <v>11</v>
      </c>
    </row>
    <row r="3170" spans="2:10" ht="15" hidden="1" x14ac:dyDescent="0.25">
      <c r="B3170">
        <v>7992</v>
      </c>
      <c r="C3170">
        <v>5053</v>
      </c>
      <c r="D3170" t="s">
        <v>27</v>
      </c>
      <c r="E3170">
        <v>100</v>
      </c>
      <c r="F3170" t="s">
        <v>60</v>
      </c>
      <c r="G3170" s="16">
        <v>42327</v>
      </c>
      <c r="H3170">
        <v>7320</v>
      </c>
      <c r="I3170" s="11">
        <f t="shared" si="98"/>
        <v>2015</v>
      </c>
      <c r="J3170" s="11">
        <f t="shared" si="99"/>
        <v>11</v>
      </c>
    </row>
    <row r="3171" spans="2:10" ht="15" hidden="1" x14ac:dyDescent="0.25">
      <c r="B3171">
        <v>7993</v>
      </c>
      <c r="C3171">
        <v>5052</v>
      </c>
      <c r="D3171" t="s">
        <v>30</v>
      </c>
      <c r="E3171">
        <v>200</v>
      </c>
      <c r="F3171" t="s">
        <v>59</v>
      </c>
      <c r="G3171" s="16">
        <v>42312</v>
      </c>
      <c r="H3171">
        <v>7246</v>
      </c>
      <c r="I3171" s="11">
        <f t="shared" si="98"/>
        <v>2015</v>
      </c>
      <c r="J3171" s="11">
        <f t="shared" si="99"/>
        <v>11</v>
      </c>
    </row>
    <row r="3172" spans="2:10" ht="15" hidden="1" x14ac:dyDescent="0.25">
      <c r="B3172">
        <v>7994</v>
      </c>
      <c r="C3172">
        <v>5050</v>
      </c>
      <c r="D3172" t="s">
        <v>36</v>
      </c>
      <c r="E3172">
        <v>200</v>
      </c>
      <c r="F3172" t="s">
        <v>59</v>
      </c>
      <c r="G3172" s="16">
        <v>42315</v>
      </c>
      <c r="H3172">
        <v>1898</v>
      </c>
      <c r="I3172" s="11">
        <f t="shared" si="98"/>
        <v>2015</v>
      </c>
      <c r="J3172" s="11">
        <f t="shared" si="99"/>
        <v>11</v>
      </c>
    </row>
    <row r="3173" spans="2:10" ht="15" hidden="1" x14ac:dyDescent="0.25">
      <c r="B3173">
        <v>7995</v>
      </c>
      <c r="C3173">
        <v>5020</v>
      </c>
      <c r="D3173" t="s">
        <v>24</v>
      </c>
      <c r="E3173">
        <v>200</v>
      </c>
      <c r="F3173" t="s">
        <v>59</v>
      </c>
      <c r="G3173" s="16">
        <v>42309</v>
      </c>
      <c r="H3173">
        <v>6175</v>
      </c>
      <c r="I3173" s="11">
        <f t="shared" si="98"/>
        <v>2015</v>
      </c>
      <c r="J3173" s="11">
        <f t="shared" si="99"/>
        <v>11</v>
      </c>
    </row>
    <row r="3174" spans="2:10" ht="15" hidden="1" x14ac:dyDescent="0.25">
      <c r="B3174">
        <v>7996</v>
      </c>
      <c r="C3174">
        <v>5054</v>
      </c>
      <c r="D3174" t="s">
        <v>35</v>
      </c>
      <c r="E3174">
        <v>200</v>
      </c>
      <c r="F3174" t="s">
        <v>59</v>
      </c>
      <c r="G3174" s="16">
        <v>42326</v>
      </c>
      <c r="H3174">
        <v>2983</v>
      </c>
      <c r="I3174" s="11">
        <f t="shared" si="98"/>
        <v>2015</v>
      </c>
      <c r="J3174" s="11">
        <f t="shared" si="99"/>
        <v>11</v>
      </c>
    </row>
    <row r="3175" spans="2:10" ht="15" hidden="1" x14ac:dyDescent="0.25">
      <c r="B3175">
        <v>7997</v>
      </c>
      <c r="C3175">
        <v>5041</v>
      </c>
      <c r="D3175" t="s">
        <v>26</v>
      </c>
      <c r="E3175">
        <v>200</v>
      </c>
      <c r="F3175" t="s">
        <v>59</v>
      </c>
      <c r="G3175" s="16">
        <v>42331</v>
      </c>
      <c r="H3175">
        <v>8116</v>
      </c>
      <c r="I3175" s="11">
        <f t="shared" si="98"/>
        <v>2015</v>
      </c>
      <c r="J3175" s="11">
        <f t="shared" si="99"/>
        <v>11</v>
      </c>
    </row>
    <row r="3176" spans="2:10" ht="15" hidden="1" x14ac:dyDescent="0.25">
      <c r="B3176">
        <v>7998</v>
      </c>
      <c r="C3176">
        <v>5040</v>
      </c>
      <c r="D3176" t="s">
        <v>34</v>
      </c>
      <c r="E3176">
        <v>200</v>
      </c>
      <c r="F3176" t="s">
        <v>59</v>
      </c>
      <c r="G3176" s="16">
        <v>42322</v>
      </c>
      <c r="H3176">
        <v>7509</v>
      </c>
      <c r="I3176" s="11">
        <f t="shared" si="98"/>
        <v>2015</v>
      </c>
      <c r="J3176" s="11">
        <f t="shared" si="99"/>
        <v>11</v>
      </c>
    </row>
    <row r="3177" spans="2:10" ht="15" hidden="1" x14ac:dyDescent="0.25">
      <c r="B3177">
        <v>7999</v>
      </c>
      <c r="C3177">
        <v>5056</v>
      </c>
      <c r="D3177" t="s">
        <v>33</v>
      </c>
      <c r="E3177">
        <v>200</v>
      </c>
      <c r="F3177" t="s">
        <v>59</v>
      </c>
      <c r="G3177" s="16">
        <v>42325</v>
      </c>
      <c r="H3177">
        <v>5591</v>
      </c>
      <c r="I3177" s="11">
        <f t="shared" si="98"/>
        <v>2015</v>
      </c>
      <c r="J3177" s="11">
        <f t="shared" si="99"/>
        <v>11</v>
      </c>
    </row>
    <row r="3178" spans="2:10" ht="15" hidden="1" x14ac:dyDescent="0.25">
      <c r="B3178">
        <v>8000</v>
      </c>
      <c r="C3178">
        <v>5021</v>
      </c>
      <c r="D3178" t="s">
        <v>29</v>
      </c>
      <c r="E3178">
        <v>200</v>
      </c>
      <c r="F3178" t="s">
        <v>59</v>
      </c>
      <c r="G3178" s="16">
        <v>42330</v>
      </c>
      <c r="H3178">
        <v>6326</v>
      </c>
      <c r="I3178" s="11">
        <f t="shared" si="98"/>
        <v>2015</v>
      </c>
      <c r="J3178" s="11">
        <f t="shared" si="99"/>
        <v>11</v>
      </c>
    </row>
    <row r="3179" spans="2:10" ht="15" hidden="1" x14ac:dyDescent="0.25">
      <c r="B3179">
        <v>8001</v>
      </c>
      <c r="C3179">
        <v>5022</v>
      </c>
      <c r="D3179" t="s">
        <v>31</v>
      </c>
      <c r="E3179">
        <v>200</v>
      </c>
      <c r="F3179" t="s">
        <v>59</v>
      </c>
      <c r="G3179" s="16">
        <v>42323</v>
      </c>
      <c r="H3179">
        <v>3450</v>
      </c>
      <c r="I3179" s="11">
        <f t="shared" si="98"/>
        <v>2015</v>
      </c>
      <c r="J3179" s="11">
        <f t="shared" si="99"/>
        <v>11</v>
      </c>
    </row>
    <row r="3180" spans="2:10" ht="15" hidden="1" x14ac:dyDescent="0.25">
      <c r="B3180">
        <v>8002</v>
      </c>
      <c r="C3180">
        <v>5051</v>
      </c>
      <c r="D3180" t="s">
        <v>28</v>
      </c>
      <c r="E3180">
        <v>200</v>
      </c>
      <c r="F3180" t="s">
        <v>59</v>
      </c>
      <c r="G3180" s="16">
        <v>42337</v>
      </c>
      <c r="H3180">
        <v>8559</v>
      </c>
      <c r="I3180" s="11">
        <f t="shared" si="98"/>
        <v>2015</v>
      </c>
      <c r="J3180" s="11">
        <f t="shared" si="99"/>
        <v>11</v>
      </c>
    </row>
    <row r="3181" spans="2:10" ht="15" hidden="1" x14ac:dyDescent="0.25">
      <c r="B3181">
        <v>8003</v>
      </c>
      <c r="C3181">
        <v>5030</v>
      </c>
      <c r="D3181" t="s">
        <v>32</v>
      </c>
      <c r="E3181">
        <v>200</v>
      </c>
      <c r="F3181" t="s">
        <v>59</v>
      </c>
      <c r="G3181" s="16">
        <v>42332</v>
      </c>
      <c r="H3181">
        <v>2709</v>
      </c>
      <c r="I3181" s="11">
        <f t="shared" si="98"/>
        <v>2015</v>
      </c>
      <c r="J3181" s="11">
        <f t="shared" si="99"/>
        <v>11</v>
      </c>
    </row>
    <row r="3182" spans="2:10" ht="15" hidden="1" x14ac:dyDescent="0.25">
      <c r="B3182">
        <v>8004</v>
      </c>
      <c r="C3182">
        <v>5055</v>
      </c>
      <c r="D3182" t="s">
        <v>25</v>
      </c>
      <c r="E3182">
        <v>200</v>
      </c>
      <c r="F3182" t="s">
        <v>59</v>
      </c>
      <c r="G3182" s="16">
        <v>42320</v>
      </c>
      <c r="H3182">
        <v>8856</v>
      </c>
      <c r="I3182" s="11">
        <f t="shared" si="98"/>
        <v>2015</v>
      </c>
      <c r="J3182" s="11">
        <f t="shared" si="99"/>
        <v>11</v>
      </c>
    </row>
    <row r="3183" spans="2:10" ht="15" hidden="1" x14ac:dyDescent="0.25">
      <c r="B3183">
        <v>8005</v>
      </c>
      <c r="C3183">
        <v>5053</v>
      </c>
      <c r="D3183" t="s">
        <v>27</v>
      </c>
      <c r="E3183">
        <v>200</v>
      </c>
      <c r="F3183" t="s">
        <v>59</v>
      </c>
      <c r="G3183" s="16">
        <v>42325</v>
      </c>
      <c r="H3183">
        <v>4956</v>
      </c>
      <c r="I3183" s="11">
        <f t="shared" si="98"/>
        <v>2015</v>
      </c>
      <c r="J3183" s="11">
        <f t="shared" si="99"/>
        <v>11</v>
      </c>
    </row>
    <row r="3184" spans="2:10" ht="15" hidden="1" x14ac:dyDescent="0.25">
      <c r="B3184">
        <v>8006</v>
      </c>
      <c r="C3184">
        <v>5052</v>
      </c>
      <c r="D3184" t="s">
        <v>30</v>
      </c>
      <c r="E3184">
        <v>410</v>
      </c>
      <c r="F3184" t="s">
        <v>58</v>
      </c>
      <c r="G3184" s="16">
        <v>42319</v>
      </c>
      <c r="H3184">
        <v>1540</v>
      </c>
      <c r="I3184" s="11">
        <f t="shared" si="98"/>
        <v>2015</v>
      </c>
      <c r="J3184" s="11">
        <f t="shared" si="99"/>
        <v>11</v>
      </c>
    </row>
    <row r="3185" spans="2:10" ht="15" hidden="1" x14ac:dyDescent="0.25">
      <c r="B3185">
        <v>8007</v>
      </c>
      <c r="C3185">
        <v>5050</v>
      </c>
      <c r="D3185" t="s">
        <v>36</v>
      </c>
      <c r="E3185">
        <v>410</v>
      </c>
      <c r="F3185" t="s">
        <v>58</v>
      </c>
      <c r="G3185" s="16">
        <v>42316</v>
      </c>
      <c r="H3185">
        <v>8761</v>
      </c>
      <c r="I3185" s="11">
        <f t="shared" si="98"/>
        <v>2015</v>
      </c>
      <c r="J3185" s="11">
        <f t="shared" si="99"/>
        <v>11</v>
      </c>
    </row>
    <row r="3186" spans="2:10" ht="15" hidden="1" x14ac:dyDescent="0.25">
      <c r="B3186">
        <v>8008</v>
      </c>
      <c r="C3186">
        <v>5020</v>
      </c>
      <c r="D3186" t="s">
        <v>24</v>
      </c>
      <c r="E3186">
        <v>410</v>
      </c>
      <c r="F3186" t="s">
        <v>58</v>
      </c>
      <c r="G3186" s="16">
        <v>42328</v>
      </c>
      <c r="H3186">
        <v>6993</v>
      </c>
      <c r="I3186" s="11">
        <f t="shared" si="98"/>
        <v>2015</v>
      </c>
      <c r="J3186" s="11">
        <f t="shared" si="99"/>
        <v>11</v>
      </c>
    </row>
    <row r="3187" spans="2:10" ht="15" hidden="1" x14ac:dyDescent="0.25">
      <c r="B3187">
        <v>8009</v>
      </c>
      <c r="C3187">
        <v>5054</v>
      </c>
      <c r="D3187" t="s">
        <v>35</v>
      </c>
      <c r="E3187">
        <v>410</v>
      </c>
      <c r="F3187" t="s">
        <v>58</v>
      </c>
      <c r="G3187" s="16">
        <v>42333</v>
      </c>
      <c r="H3187">
        <v>820</v>
      </c>
      <c r="I3187" s="11">
        <f t="shared" si="98"/>
        <v>2015</v>
      </c>
      <c r="J3187" s="11">
        <f t="shared" si="99"/>
        <v>11</v>
      </c>
    </row>
    <row r="3188" spans="2:10" ht="15" hidden="1" x14ac:dyDescent="0.25">
      <c r="B3188">
        <v>8010</v>
      </c>
      <c r="C3188">
        <v>5041</v>
      </c>
      <c r="D3188" t="s">
        <v>26</v>
      </c>
      <c r="E3188">
        <v>410</v>
      </c>
      <c r="F3188" t="s">
        <v>58</v>
      </c>
      <c r="G3188" s="16">
        <v>42331</v>
      </c>
      <c r="H3188">
        <v>6479</v>
      </c>
      <c r="I3188" s="11">
        <f t="shared" si="98"/>
        <v>2015</v>
      </c>
      <c r="J3188" s="11">
        <f t="shared" si="99"/>
        <v>11</v>
      </c>
    </row>
    <row r="3189" spans="2:10" ht="15" hidden="1" x14ac:dyDescent="0.25">
      <c r="B3189">
        <v>8011</v>
      </c>
      <c r="C3189">
        <v>5040</v>
      </c>
      <c r="D3189" t="s">
        <v>34</v>
      </c>
      <c r="E3189">
        <v>410</v>
      </c>
      <c r="F3189" t="s">
        <v>58</v>
      </c>
      <c r="G3189" s="16">
        <v>42314</v>
      </c>
      <c r="H3189">
        <v>3841</v>
      </c>
      <c r="I3189" s="11">
        <f t="shared" si="98"/>
        <v>2015</v>
      </c>
      <c r="J3189" s="11">
        <f t="shared" si="99"/>
        <v>11</v>
      </c>
    </row>
    <row r="3190" spans="2:10" ht="15" hidden="1" x14ac:dyDescent="0.25">
      <c r="B3190">
        <v>8012</v>
      </c>
      <c r="C3190">
        <v>5056</v>
      </c>
      <c r="D3190" t="s">
        <v>33</v>
      </c>
      <c r="E3190">
        <v>410</v>
      </c>
      <c r="F3190" t="s">
        <v>58</v>
      </c>
      <c r="G3190" s="16">
        <v>42319</v>
      </c>
      <c r="H3190">
        <v>8471</v>
      </c>
      <c r="I3190" s="11">
        <f t="shared" si="98"/>
        <v>2015</v>
      </c>
      <c r="J3190" s="11">
        <f t="shared" si="99"/>
        <v>11</v>
      </c>
    </row>
    <row r="3191" spans="2:10" ht="15" hidden="1" x14ac:dyDescent="0.25">
      <c r="B3191">
        <v>8013</v>
      </c>
      <c r="C3191">
        <v>5021</v>
      </c>
      <c r="D3191" t="s">
        <v>29</v>
      </c>
      <c r="E3191">
        <v>410</v>
      </c>
      <c r="F3191" t="s">
        <v>58</v>
      </c>
      <c r="G3191" s="16">
        <v>42338</v>
      </c>
      <c r="H3191">
        <v>5838</v>
      </c>
      <c r="I3191" s="11">
        <f t="shared" si="98"/>
        <v>2015</v>
      </c>
      <c r="J3191" s="11">
        <f t="shared" si="99"/>
        <v>11</v>
      </c>
    </row>
    <row r="3192" spans="2:10" ht="15" hidden="1" x14ac:dyDescent="0.25">
      <c r="B3192">
        <v>8014</v>
      </c>
      <c r="C3192">
        <v>5022</v>
      </c>
      <c r="D3192" t="s">
        <v>31</v>
      </c>
      <c r="E3192">
        <v>410</v>
      </c>
      <c r="F3192" t="s">
        <v>58</v>
      </c>
      <c r="G3192" s="16">
        <v>42320</v>
      </c>
      <c r="H3192">
        <v>348</v>
      </c>
      <c r="I3192" s="11">
        <f t="shared" si="98"/>
        <v>2015</v>
      </c>
      <c r="J3192" s="11">
        <f t="shared" si="99"/>
        <v>11</v>
      </c>
    </row>
    <row r="3193" spans="2:10" ht="15" hidden="1" x14ac:dyDescent="0.25">
      <c r="B3193">
        <v>8015</v>
      </c>
      <c r="C3193">
        <v>5051</v>
      </c>
      <c r="D3193" t="s">
        <v>28</v>
      </c>
      <c r="E3193">
        <v>410</v>
      </c>
      <c r="F3193" t="s">
        <v>58</v>
      </c>
      <c r="G3193" s="16">
        <v>42330</v>
      </c>
      <c r="H3193">
        <v>2373</v>
      </c>
      <c r="I3193" s="11">
        <f t="shared" si="98"/>
        <v>2015</v>
      </c>
      <c r="J3193" s="11">
        <f t="shared" si="99"/>
        <v>11</v>
      </c>
    </row>
    <row r="3194" spans="2:10" ht="15" hidden="1" x14ac:dyDescent="0.25">
      <c r="B3194">
        <v>8016</v>
      </c>
      <c r="C3194">
        <v>5030</v>
      </c>
      <c r="D3194" t="s">
        <v>32</v>
      </c>
      <c r="E3194">
        <v>410</v>
      </c>
      <c r="F3194" t="s">
        <v>58</v>
      </c>
      <c r="G3194" s="16">
        <v>42326</v>
      </c>
      <c r="H3194">
        <v>2045</v>
      </c>
      <c r="I3194" s="11">
        <f t="shared" si="98"/>
        <v>2015</v>
      </c>
      <c r="J3194" s="11">
        <f t="shared" si="99"/>
        <v>11</v>
      </c>
    </row>
    <row r="3195" spans="2:10" ht="15" hidden="1" x14ac:dyDescent="0.25">
      <c r="B3195">
        <v>8017</v>
      </c>
      <c r="C3195">
        <v>5055</v>
      </c>
      <c r="D3195" t="s">
        <v>25</v>
      </c>
      <c r="E3195">
        <v>410</v>
      </c>
      <c r="F3195" t="s">
        <v>58</v>
      </c>
      <c r="G3195" s="16">
        <v>42323</v>
      </c>
      <c r="H3195">
        <v>4546</v>
      </c>
      <c r="I3195" s="11">
        <f t="shared" si="98"/>
        <v>2015</v>
      </c>
      <c r="J3195" s="11">
        <f t="shared" si="99"/>
        <v>11</v>
      </c>
    </row>
    <row r="3196" spans="2:10" ht="15" hidden="1" x14ac:dyDescent="0.25">
      <c r="B3196">
        <v>8018</v>
      </c>
      <c r="C3196">
        <v>5053</v>
      </c>
      <c r="D3196" t="s">
        <v>27</v>
      </c>
      <c r="E3196">
        <v>410</v>
      </c>
      <c r="F3196" t="s">
        <v>58</v>
      </c>
      <c r="G3196" s="16">
        <v>42332</v>
      </c>
      <c r="H3196">
        <v>2284</v>
      </c>
      <c r="I3196" s="11">
        <f t="shared" si="98"/>
        <v>2015</v>
      </c>
      <c r="J3196" s="11">
        <f t="shared" si="99"/>
        <v>11</v>
      </c>
    </row>
    <row r="3197" spans="2:10" ht="15" hidden="1" x14ac:dyDescent="0.25">
      <c r="B3197">
        <v>8019</v>
      </c>
      <c r="C3197">
        <v>5052</v>
      </c>
      <c r="D3197" t="s">
        <v>30</v>
      </c>
      <c r="E3197">
        <v>420</v>
      </c>
      <c r="F3197" t="s">
        <v>57</v>
      </c>
      <c r="G3197" s="16">
        <v>42338</v>
      </c>
      <c r="H3197">
        <v>1933</v>
      </c>
      <c r="I3197" s="11">
        <f t="shared" si="98"/>
        <v>2015</v>
      </c>
      <c r="J3197" s="11">
        <f t="shared" si="99"/>
        <v>11</v>
      </c>
    </row>
    <row r="3198" spans="2:10" ht="15" hidden="1" x14ac:dyDescent="0.25">
      <c r="B3198">
        <v>8020</v>
      </c>
      <c r="C3198">
        <v>5050</v>
      </c>
      <c r="D3198" t="s">
        <v>36</v>
      </c>
      <c r="E3198">
        <v>420</v>
      </c>
      <c r="F3198" t="s">
        <v>57</v>
      </c>
      <c r="G3198" s="16">
        <v>42337</v>
      </c>
      <c r="H3198">
        <v>5075</v>
      </c>
      <c r="I3198" s="11">
        <f t="shared" si="98"/>
        <v>2015</v>
      </c>
      <c r="J3198" s="11">
        <f t="shared" si="99"/>
        <v>11</v>
      </c>
    </row>
    <row r="3199" spans="2:10" ht="15" hidden="1" x14ac:dyDescent="0.25">
      <c r="B3199">
        <v>8021</v>
      </c>
      <c r="C3199">
        <v>5020</v>
      </c>
      <c r="D3199" t="s">
        <v>24</v>
      </c>
      <c r="E3199">
        <v>420</v>
      </c>
      <c r="F3199" t="s">
        <v>57</v>
      </c>
      <c r="G3199" s="16">
        <v>42332</v>
      </c>
      <c r="H3199">
        <v>8235</v>
      </c>
      <c r="I3199" s="11">
        <f t="shared" si="98"/>
        <v>2015</v>
      </c>
      <c r="J3199" s="11">
        <f t="shared" si="99"/>
        <v>11</v>
      </c>
    </row>
    <row r="3200" spans="2:10" ht="15" hidden="1" x14ac:dyDescent="0.25">
      <c r="B3200">
        <v>8022</v>
      </c>
      <c r="C3200">
        <v>5054</v>
      </c>
      <c r="D3200" t="s">
        <v>35</v>
      </c>
      <c r="E3200">
        <v>420</v>
      </c>
      <c r="F3200" t="s">
        <v>57</v>
      </c>
      <c r="G3200" s="16">
        <v>42313</v>
      </c>
      <c r="H3200">
        <v>7887</v>
      </c>
      <c r="I3200" s="11">
        <f t="shared" si="98"/>
        <v>2015</v>
      </c>
      <c r="J3200" s="11">
        <f t="shared" si="99"/>
        <v>11</v>
      </c>
    </row>
    <row r="3201" spans="2:10" ht="15" hidden="1" x14ac:dyDescent="0.25">
      <c r="B3201">
        <v>8023</v>
      </c>
      <c r="C3201">
        <v>5041</v>
      </c>
      <c r="D3201" t="s">
        <v>26</v>
      </c>
      <c r="E3201">
        <v>420</v>
      </c>
      <c r="F3201" t="s">
        <v>57</v>
      </c>
      <c r="G3201" s="16">
        <v>42317</v>
      </c>
      <c r="H3201">
        <v>8958</v>
      </c>
      <c r="I3201" s="11">
        <f t="shared" si="98"/>
        <v>2015</v>
      </c>
      <c r="J3201" s="11">
        <f t="shared" si="99"/>
        <v>11</v>
      </c>
    </row>
    <row r="3202" spans="2:10" ht="15" hidden="1" x14ac:dyDescent="0.25">
      <c r="B3202">
        <v>8024</v>
      </c>
      <c r="C3202">
        <v>5040</v>
      </c>
      <c r="D3202" t="s">
        <v>34</v>
      </c>
      <c r="E3202">
        <v>420</v>
      </c>
      <c r="F3202" t="s">
        <v>57</v>
      </c>
      <c r="G3202" s="16">
        <v>42315</v>
      </c>
      <c r="H3202">
        <v>3433</v>
      </c>
      <c r="I3202" s="11">
        <f t="shared" si="98"/>
        <v>2015</v>
      </c>
      <c r="J3202" s="11">
        <f t="shared" si="99"/>
        <v>11</v>
      </c>
    </row>
    <row r="3203" spans="2:10" ht="15" hidden="1" x14ac:dyDescent="0.25">
      <c r="B3203">
        <v>8025</v>
      </c>
      <c r="C3203">
        <v>5056</v>
      </c>
      <c r="D3203" t="s">
        <v>33</v>
      </c>
      <c r="E3203">
        <v>420</v>
      </c>
      <c r="F3203" t="s">
        <v>57</v>
      </c>
      <c r="G3203" s="16">
        <v>42325</v>
      </c>
      <c r="H3203">
        <v>6376</v>
      </c>
      <c r="I3203" s="11">
        <f t="shared" si="98"/>
        <v>2015</v>
      </c>
      <c r="J3203" s="11">
        <f t="shared" si="99"/>
        <v>11</v>
      </c>
    </row>
    <row r="3204" spans="2:10" ht="15" hidden="1" x14ac:dyDescent="0.25">
      <c r="B3204">
        <v>8026</v>
      </c>
      <c r="C3204">
        <v>5021</v>
      </c>
      <c r="D3204" t="s">
        <v>29</v>
      </c>
      <c r="E3204">
        <v>420</v>
      </c>
      <c r="F3204" t="s">
        <v>57</v>
      </c>
      <c r="G3204" s="16">
        <v>42326</v>
      </c>
      <c r="H3204">
        <v>7282</v>
      </c>
      <c r="I3204" s="11">
        <f t="shared" si="98"/>
        <v>2015</v>
      </c>
      <c r="J3204" s="11">
        <f t="shared" si="99"/>
        <v>11</v>
      </c>
    </row>
    <row r="3205" spans="2:10" ht="15" hidden="1" x14ac:dyDescent="0.25">
      <c r="B3205">
        <v>8027</v>
      </c>
      <c r="C3205">
        <v>5022</v>
      </c>
      <c r="D3205" t="s">
        <v>31</v>
      </c>
      <c r="E3205">
        <v>420</v>
      </c>
      <c r="F3205" t="s">
        <v>57</v>
      </c>
      <c r="G3205" s="16">
        <v>42309</v>
      </c>
      <c r="H3205">
        <v>1774</v>
      </c>
      <c r="I3205" s="11">
        <f t="shared" si="98"/>
        <v>2015</v>
      </c>
      <c r="J3205" s="11">
        <f t="shared" si="99"/>
        <v>11</v>
      </c>
    </row>
    <row r="3206" spans="2:10" ht="15" hidden="1" x14ac:dyDescent="0.25">
      <c r="B3206">
        <v>8028</v>
      </c>
      <c r="C3206">
        <v>5051</v>
      </c>
      <c r="D3206" t="s">
        <v>28</v>
      </c>
      <c r="E3206">
        <v>420</v>
      </c>
      <c r="F3206" t="s">
        <v>57</v>
      </c>
      <c r="G3206" s="16">
        <v>42322</v>
      </c>
      <c r="H3206">
        <v>6741</v>
      </c>
      <c r="I3206" s="11">
        <f t="shared" si="98"/>
        <v>2015</v>
      </c>
      <c r="J3206" s="11">
        <f t="shared" si="99"/>
        <v>11</v>
      </c>
    </row>
    <row r="3207" spans="2:10" ht="15" hidden="1" x14ac:dyDescent="0.25">
      <c r="B3207">
        <v>8029</v>
      </c>
      <c r="C3207">
        <v>5030</v>
      </c>
      <c r="D3207" t="s">
        <v>32</v>
      </c>
      <c r="E3207">
        <v>420</v>
      </c>
      <c r="F3207" t="s">
        <v>57</v>
      </c>
      <c r="G3207" s="16">
        <v>42337</v>
      </c>
      <c r="H3207">
        <v>5119</v>
      </c>
      <c r="I3207" s="11">
        <f t="shared" si="98"/>
        <v>2015</v>
      </c>
      <c r="J3207" s="11">
        <f t="shared" si="99"/>
        <v>11</v>
      </c>
    </row>
    <row r="3208" spans="2:10" ht="15" hidden="1" x14ac:dyDescent="0.25">
      <c r="B3208">
        <v>8030</v>
      </c>
      <c r="C3208">
        <v>5055</v>
      </c>
      <c r="D3208" t="s">
        <v>25</v>
      </c>
      <c r="E3208">
        <v>420</v>
      </c>
      <c r="F3208" t="s">
        <v>57</v>
      </c>
      <c r="G3208" s="16">
        <v>42335</v>
      </c>
      <c r="H3208">
        <v>2444</v>
      </c>
      <c r="I3208" s="11">
        <f t="shared" si="98"/>
        <v>2015</v>
      </c>
      <c r="J3208" s="11">
        <f t="shared" si="99"/>
        <v>11</v>
      </c>
    </row>
    <row r="3209" spans="2:10" ht="15" hidden="1" x14ac:dyDescent="0.25">
      <c r="B3209">
        <v>8031</v>
      </c>
      <c r="C3209">
        <v>5053</v>
      </c>
      <c r="D3209" t="s">
        <v>27</v>
      </c>
      <c r="E3209">
        <v>420</v>
      </c>
      <c r="F3209" t="s">
        <v>57</v>
      </c>
      <c r="G3209" s="16">
        <v>42325</v>
      </c>
      <c r="H3209">
        <v>4465</v>
      </c>
      <c r="I3209" s="11">
        <f t="shared" si="98"/>
        <v>2015</v>
      </c>
      <c r="J3209" s="11">
        <f t="shared" si="99"/>
        <v>11</v>
      </c>
    </row>
    <row r="3210" spans="2:10" ht="15" hidden="1" x14ac:dyDescent="0.25">
      <c r="B3210">
        <v>8032</v>
      </c>
      <c r="C3210">
        <v>5052</v>
      </c>
      <c r="D3210" t="s">
        <v>30</v>
      </c>
      <c r="E3210">
        <v>101</v>
      </c>
      <c r="F3210" t="s">
        <v>56</v>
      </c>
      <c r="G3210" s="16">
        <v>42330</v>
      </c>
      <c r="H3210">
        <v>2710</v>
      </c>
      <c r="I3210" s="11">
        <f t="shared" si="98"/>
        <v>2015</v>
      </c>
      <c r="J3210" s="11">
        <f t="shared" si="99"/>
        <v>11</v>
      </c>
    </row>
    <row r="3211" spans="2:10" ht="15" hidden="1" x14ac:dyDescent="0.25">
      <c r="B3211">
        <v>8033</v>
      </c>
      <c r="C3211">
        <v>5050</v>
      </c>
      <c r="D3211" t="s">
        <v>36</v>
      </c>
      <c r="E3211">
        <v>101</v>
      </c>
      <c r="F3211" t="s">
        <v>56</v>
      </c>
      <c r="G3211" s="16">
        <v>42314</v>
      </c>
      <c r="H3211">
        <v>3292</v>
      </c>
      <c r="I3211" s="11">
        <f t="shared" si="98"/>
        <v>2015</v>
      </c>
      <c r="J3211" s="11">
        <f t="shared" si="99"/>
        <v>11</v>
      </c>
    </row>
    <row r="3212" spans="2:10" ht="15" hidden="1" x14ac:dyDescent="0.25">
      <c r="B3212">
        <v>8034</v>
      </c>
      <c r="C3212">
        <v>5020</v>
      </c>
      <c r="D3212" t="s">
        <v>24</v>
      </c>
      <c r="E3212">
        <v>101</v>
      </c>
      <c r="F3212" t="s">
        <v>56</v>
      </c>
      <c r="G3212" s="16">
        <v>42325</v>
      </c>
      <c r="H3212">
        <v>300</v>
      </c>
      <c r="I3212" s="11">
        <f t="shared" ref="I3212:I3275" si="100">YEAR(G3212)</f>
        <v>2015</v>
      </c>
      <c r="J3212" s="11">
        <f t="shared" ref="J3212:J3275" si="101">MONTH(G3212)</f>
        <v>11</v>
      </c>
    </row>
    <row r="3213" spans="2:10" ht="15" hidden="1" x14ac:dyDescent="0.25">
      <c r="B3213">
        <v>8035</v>
      </c>
      <c r="C3213">
        <v>5054</v>
      </c>
      <c r="D3213" t="s">
        <v>35</v>
      </c>
      <c r="E3213">
        <v>101</v>
      </c>
      <c r="F3213" t="s">
        <v>56</v>
      </c>
      <c r="G3213" s="16">
        <v>42335</v>
      </c>
      <c r="H3213">
        <v>7286</v>
      </c>
      <c r="I3213" s="11">
        <f t="shared" si="100"/>
        <v>2015</v>
      </c>
      <c r="J3213" s="11">
        <f t="shared" si="101"/>
        <v>11</v>
      </c>
    </row>
    <row r="3214" spans="2:10" ht="15" hidden="1" x14ac:dyDescent="0.25">
      <c r="B3214">
        <v>8036</v>
      </c>
      <c r="C3214">
        <v>5041</v>
      </c>
      <c r="D3214" t="s">
        <v>26</v>
      </c>
      <c r="E3214">
        <v>101</v>
      </c>
      <c r="F3214" t="s">
        <v>56</v>
      </c>
      <c r="G3214" s="16">
        <v>42327</v>
      </c>
      <c r="H3214">
        <v>532</v>
      </c>
      <c r="I3214" s="11">
        <f t="shared" si="100"/>
        <v>2015</v>
      </c>
      <c r="J3214" s="11">
        <f t="shared" si="101"/>
        <v>11</v>
      </c>
    </row>
    <row r="3215" spans="2:10" ht="15" hidden="1" x14ac:dyDescent="0.25">
      <c r="B3215">
        <v>8037</v>
      </c>
      <c r="C3215">
        <v>5040</v>
      </c>
      <c r="D3215" t="s">
        <v>34</v>
      </c>
      <c r="E3215">
        <v>101</v>
      </c>
      <c r="F3215" t="s">
        <v>56</v>
      </c>
      <c r="G3215" s="16">
        <v>42312</v>
      </c>
      <c r="H3215">
        <v>1477</v>
      </c>
      <c r="I3215" s="11">
        <f t="shared" si="100"/>
        <v>2015</v>
      </c>
      <c r="J3215" s="11">
        <f t="shared" si="101"/>
        <v>11</v>
      </c>
    </row>
    <row r="3216" spans="2:10" ht="15" hidden="1" x14ac:dyDescent="0.25">
      <c r="B3216">
        <v>8038</v>
      </c>
      <c r="C3216">
        <v>5056</v>
      </c>
      <c r="D3216" t="s">
        <v>33</v>
      </c>
      <c r="E3216">
        <v>101</v>
      </c>
      <c r="F3216" t="s">
        <v>56</v>
      </c>
      <c r="G3216" s="16">
        <v>42309</v>
      </c>
      <c r="H3216">
        <v>5780</v>
      </c>
      <c r="I3216" s="11">
        <f t="shared" si="100"/>
        <v>2015</v>
      </c>
      <c r="J3216" s="11">
        <f t="shared" si="101"/>
        <v>11</v>
      </c>
    </row>
    <row r="3217" spans="2:10" ht="15" hidden="1" x14ac:dyDescent="0.25">
      <c r="B3217">
        <v>8039</v>
      </c>
      <c r="C3217">
        <v>5021</v>
      </c>
      <c r="D3217" t="s">
        <v>29</v>
      </c>
      <c r="E3217">
        <v>101</v>
      </c>
      <c r="F3217" t="s">
        <v>56</v>
      </c>
      <c r="G3217" s="16">
        <v>42310</v>
      </c>
      <c r="H3217">
        <v>7465</v>
      </c>
      <c r="I3217" s="11">
        <f t="shared" si="100"/>
        <v>2015</v>
      </c>
      <c r="J3217" s="11">
        <f t="shared" si="101"/>
        <v>11</v>
      </c>
    </row>
    <row r="3218" spans="2:10" ht="15" hidden="1" x14ac:dyDescent="0.25">
      <c r="B3218">
        <v>8040</v>
      </c>
      <c r="C3218">
        <v>5022</v>
      </c>
      <c r="D3218" t="s">
        <v>31</v>
      </c>
      <c r="E3218">
        <v>101</v>
      </c>
      <c r="F3218" t="s">
        <v>56</v>
      </c>
      <c r="G3218" s="16">
        <v>42330</v>
      </c>
      <c r="H3218">
        <v>6005</v>
      </c>
      <c r="I3218" s="11">
        <f t="shared" si="100"/>
        <v>2015</v>
      </c>
      <c r="J3218" s="11">
        <f t="shared" si="101"/>
        <v>11</v>
      </c>
    </row>
    <row r="3219" spans="2:10" ht="15" hidden="1" x14ac:dyDescent="0.25">
      <c r="B3219">
        <v>8041</v>
      </c>
      <c r="C3219">
        <v>5051</v>
      </c>
      <c r="D3219" t="s">
        <v>28</v>
      </c>
      <c r="E3219">
        <v>101</v>
      </c>
      <c r="F3219" t="s">
        <v>56</v>
      </c>
      <c r="G3219" s="16">
        <v>42323</v>
      </c>
      <c r="H3219">
        <v>4025</v>
      </c>
      <c r="I3219" s="11">
        <f t="shared" si="100"/>
        <v>2015</v>
      </c>
      <c r="J3219" s="11">
        <f t="shared" si="101"/>
        <v>11</v>
      </c>
    </row>
    <row r="3220" spans="2:10" ht="15" hidden="1" x14ac:dyDescent="0.25">
      <c r="B3220">
        <v>8042</v>
      </c>
      <c r="C3220">
        <v>5030</v>
      </c>
      <c r="D3220" t="s">
        <v>32</v>
      </c>
      <c r="E3220">
        <v>101</v>
      </c>
      <c r="F3220" t="s">
        <v>56</v>
      </c>
      <c r="G3220" s="16">
        <v>42312</v>
      </c>
      <c r="H3220">
        <v>3007</v>
      </c>
      <c r="I3220" s="11">
        <f t="shared" si="100"/>
        <v>2015</v>
      </c>
      <c r="J3220" s="11">
        <f t="shared" si="101"/>
        <v>11</v>
      </c>
    </row>
    <row r="3221" spans="2:10" ht="15" hidden="1" x14ac:dyDescent="0.25">
      <c r="B3221">
        <v>8043</v>
      </c>
      <c r="C3221">
        <v>5055</v>
      </c>
      <c r="D3221" t="s">
        <v>25</v>
      </c>
      <c r="E3221">
        <v>101</v>
      </c>
      <c r="F3221" t="s">
        <v>56</v>
      </c>
      <c r="G3221" s="16">
        <v>42326</v>
      </c>
      <c r="H3221">
        <v>1373</v>
      </c>
      <c r="I3221" s="11">
        <f t="shared" si="100"/>
        <v>2015</v>
      </c>
      <c r="J3221" s="11">
        <f t="shared" si="101"/>
        <v>11</v>
      </c>
    </row>
    <row r="3222" spans="2:10" ht="15" hidden="1" x14ac:dyDescent="0.25">
      <c r="B3222">
        <v>8044</v>
      </c>
      <c r="C3222">
        <v>5053</v>
      </c>
      <c r="D3222" t="s">
        <v>27</v>
      </c>
      <c r="E3222">
        <v>101</v>
      </c>
      <c r="F3222" t="s">
        <v>56</v>
      </c>
      <c r="G3222" s="16">
        <v>42318</v>
      </c>
      <c r="H3222">
        <v>6576</v>
      </c>
      <c r="I3222" s="11">
        <f t="shared" si="100"/>
        <v>2015</v>
      </c>
      <c r="J3222" s="11">
        <f t="shared" si="101"/>
        <v>11</v>
      </c>
    </row>
    <row r="3223" spans="2:10" ht="15" hidden="1" x14ac:dyDescent="0.25">
      <c r="B3223">
        <v>8045</v>
      </c>
      <c r="C3223">
        <v>5052</v>
      </c>
      <c r="D3223" t="s">
        <v>30</v>
      </c>
      <c r="E3223">
        <v>400</v>
      </c>
      <c r="F3223" t="s">
        <v>49</v>
      </c>
      <c r="G3223" s="16">
        <v>42316</v>
      </c>
      <c r="H3223">
        <v>7552</v>
      </c>
      <c r="I3223" s="11">
        <f t="shared" si="100"/>
        <v>2015</v>
      </c>
      <c r="J3223" s="11">
        <f t="shared" si="101"/>
        <v>11</v>
      </c>
    </row>
    <row r="3224" spans="2:10" ht="15" hidden="1" x14ac:dyDescent="0.25">
      <c r="B3224">
        <v>8046</v>
      </c>
      <c r="C3224">
        <v>5050</v>
      </c>
      <c r="D3224" t="s">
        <v>36</v>
      </c>
      <c r="E3224">
        <v>400</v>
      </c>
      <c r="F3224" t="s">
        <v>49</v>
      </c>
      <c r="G3224" s="16">
        <v>42329</v>
      </c>
      <c r="H3224">
        <v>7855</v>
      </c>
      <c r="I3224" s="11">
        <f t="shared" si="100"/>
        <v>2015</v>
      </c>
      <c r="J3224" s="11">
        <f t="shared" si="101"/>
        <v>11</v>
      </c>
    </row>
    <row r="3225" spans="2:10" ht="15" hidden="1" x14ac:dyDescent="0.25">
      <c r="B3225">
        <v>8047</v>
      </c>
      <c r="C3225">
        <v>5020</v>
      </c>
      <c r="D3225" t="s">
        <v>24</v>
      </c>
      <c r="E3225">
        <v>400</v>
      </c>
      <c r="F3225" t="s">
        <v>49</v>
      </c>
      <c r="G3225" s="16">
        <v>42329</v>
      </c>
      <c r="H3225">
        <v>4128</v>
      </c>
      <c r="I3225" s="11">
        <f t="shared" si="100"/>
        <v>2015</v>
      </c>
      <c r="J3225" s="11">
        <f t="shared" si="101"/>
        <v>11</v>
      </c>
    </row>
    <row r="3226" spans="2:10" ht="15" hidden="1" x14ac:dyDescent="0.25">
      <c r="B3226">
        <v>8048</v>
      </c>
      <c r="C3226">
        <v>5054</v>
      </c>
      <c r="D3226" t="s">
        <v>35</v>
      </c>
      <c r="E3226">
        <v>400</v>
      </c>
      <c r="F3226" t="s">
        <v>49</v>
      </c>
      <c r="G3226" s="16">
        <v>42326</v>
      </c>
      <c r="H3226">
        <v>1125</v>
      </c>
      <c r="I3226" s="11">
        <f t="shared" si="100"/>
        <v>2015</v>
      </c>
      <c r="J3226" s="11">
        <f t="shared" si="101"/>
        <v>11</v>
      </c>
    </row>
    <row r="3227" spans="2:10" ht="15" hidden="1" x14ac:dyDescent="0.25">
      <c r="B3227">
        <v>8049</v>
      </c>
      <c r="C3227">
        <v>5041</v>
      </c>
      <c r="D3227" t="s">
        <v>26</v>
      </c>
      <c r="E3227">
        <v>400</v>
      </c>
      <c r="F3227" t="s">
        <v>49</v>
      </c>
      <c r="G3227" s="16">
        <v>42314</v>
      </c>
      <c r="H3227">
        <v>671</v>
      </c>
      <c r="I3227" s="11">
        <f t="shared" si="100"/>
        <v>2015</v>
      </c>
      <c r="J3227" s="11">
        <f t="shared" si="101"/>
        <v>11</v>
      </c>
    </row>
    <row r="3228" spans="2:10" ht="15" hidden="1" x14ac:dyDescent="0.25">
      <c r="B3228">
        <v>8050</v>
      </c>
      <c r="C3228">
        <v>5040</v>
      </c>
      <c r="D3228" t="s">
        <v>34</v>
      </c>
      <c r="E3228">
        <v>400</v>
      </c>
      <c r="F3228" t="s">
        <v>49</v>
      </c>
      <c r="G3228" s="16">
        <v>42315</v>
      </c>
      <c r="H3228">
        <v>6300</v>
      </c>
      <c r="I3228" s="11">
        <f t="shared" si="100"/>
        <v>2015</v>
      </c>
      <c r="J3228" s="11">
        <f t="shared" si="101"/>
        <v>11</v>
      </c>
    </row>
    <row r="3229" spans="2:10" ht="15" hidden="1" x14ac:dyDescent="0.25">
      <c r="B3229">
        <v>8051</v>
      </c>
      <c r="C3229">
        <v>5056</v>
      </c>
      <c r="D3229" t="s">
        <v>33</v>
      </c>
      <c r="E3229">
        <v>400</v>
      </c>
      <c r="F3229" t="s">
        <v>49</v>
      </c>
      <c r="G3229" s="16">
        <v>42310</v>
      </c>
      <c r="H3229">
        <v>392</v>
      </c>
      <c r="I3229" s="11">
        <f t="shared" si="100"/>
        <v>2015</v>
      </c>
      <c r="J3229" s="11">
        <f t="shared" si="101"/>
        <v>11</v>
      </c>
    </row>
    <row r="3230" spans="2:10" ht="15" hidden="1" x14ac:dyDescent="0.25">
      <c r="B3230">
        <v>8052</v>
      </c>
      <c r="C3230">
        <v>5021</v>
      </c>
      <c r="D3230" t="s">
        <v>29</v>
      </c>
      <c r="E3230">
        <v>400</v>
      </c>
      <c r="F3230" t="s">
        <v>49</v>
      </c>
      <c r="G3230" s="16">
        <v>42320</v>
      </c>
      <c r="H3230">
        <v>6624</v>
      </c>
      <c r="I3230" s="11">
        <f t="shared" si="100"/>
        <v>2015</v>
      </c>
      <c r="J3230" s="11">
        <f t="shared" si="101"/>
        <v>11</v>
      </c>
    </row>
    <row r="3231" spans="2:10" ht="15" hidden="1" x14ac:dyDescent="0.25">
      <c r="B3231">
        <v>8053</v>
      </c>
      <c r="C3231">
        <v>5022</v>
      </c>
      <c r="D3231" t="s">
        <v>31</v>
      </c>
      <c r="E3231">
        <v>400</v>
      </c>
      <c r="F3231" t="s">
        <v>49</v>
      </c>
      <c r="G3231" s="16">
        <v>42319</v>
      </c>
      <c r="H3231">
        <v>187</v>
      </c>
      <c r="I3231" s="11">
        <f t="shared" si="100"/>
        <v>2015</v>
      </c>
      <c r="J3231" s="11">
        <f t="shared" si="101"/>
        <v>11</v>
      </c>
    </row>
    <row r="3232" spans="2:10" ht="15" hidden="1" x14ac:dyDescent="0.25">
      <c r="B3232">
        <v>8054</v>
      </c>
      <c r="C3232">
        <v>5051</v>
      </c>
      <c r="D3232" t="s">
        <v>28</v>
      </c>
      <c r="E3232">
        <v>400</v>
      </c>
      <c r="F3232" t="s">
        <v>49</v>
      </c>
      <c r="G3232" s="16">
        <v>42322</v>
      </c>
      <c r="H3232">
        <v>3351</v>
      </c>
      <c r="I3232" s="11">
        <f t="shared" si="100"/>
        <v>2015</v>
      </c>
      <c r="J3232" s="11">
        <f t="shared" si="101"/>
        <v>11</v>
      </c>
    </row>
    <row r="3233" spans="2:10" ht="15" hidden="1" x14ac:dyDescent="0.25">
      <c r="B3233">
        <v>8055</v>
      </c>
      <c r="C3233">
        <v>5030</v>
      </c>
      <c r="D3233" t="s">
        <v>32</v>
      </c>
      <c r="E3233">
        <v>400</v>
      </c>
      <c r="F3233" t="s">
        <v>49</v>
      </c>
      <c r="G3233" s="16">
        <v>42325</v>
      </c>
      <c r="H3233">
        <v>4679</v>
      </c>
      <c r="I3233" s="11">
        <f t="shared" si="100"/>
        <v>2015</v>
      </c>
      <c r="J3233" s="11">
        <f t="shared" si="101"/>
        <v>11</v>
      </c>
    </row>
    <row r="3234" spans="2:10" ht="15" hidden="1" x14ac:dyDescent="0.25">
      <c r="B3234">
        <v>8056</v>
      </c>
      <c r="C3234">
        <v>5055</v>
      </c>
      <c r="D3234" t="s">
        <v>25</v>
      </c>
      <c r="E3234">
        <v>400</v>
      </c>
      <c r="F3234" t="s">
        <v>49</v>
      </c>
      <c r="G3234" s="16">
        <v>42324</v>
      </c>
      <c r="H3234">
        <v>1779</v>
      </c>
      <c r="I3234" s="11">
        <f t="shared" si="100"/>
        <v>2015</v>
      </c>
      <c r="J3234" s="11">
        <f t="shared" si="101"/>
        <v>11</v>
      </c>
    </row>
    <row r="3235" spans="2:10" ht="15" hidden="1" x14ac:dyDescent="0.25">
      <c r="B3235">
        <v>8057</v>
      </c>
      <c r="C3235">
        <v>5053</v>
      </c>
      <c r="D3235" t="s">
        <v>27</v>
      </c>
      <c r="E3235">
        <v>400</v>
      </c>
      <c r="F3235" t="s">
        <v>49</v>
      </c>
      <c r="G3235" s="16">
        <v>42323</v>
      </c>
      <c r="H3235">
        <v>6160</v>
      </c>
      <c r="I3235" s="11">
        <f t="shared" si="100"/>
        <v>2015</v>
      </c>
      <c r="J3235" s="11">
        <f t="shared" si="101"/>
        <v>11</v>
      </c>
    </row>
    <row r="3236" spans="2:10" ht="15" hidden="1" x14ac:dyDescent="0.25">
      <c r="B3236">
        <v>8058</v>
      </c>
      <c r="C3236">
        <v>5052</v>
      </c>
      <c r="D3236" t="s">
        <v>30</v>
      </c>
      <c r="E3236">
        <v>305</v>
      </c>
      <c r="F3236" t="s">
        <v>34</v>
      </c>
      <c r="G3236" s="16">
        <v>42326</v>
      </c>
      <c r="H3236">
        <v>2638</v>
      </c>
      <c r="I3236" s="11">
        <f t="shared" si="100"/>
        <v>2015</v>
      </c>
      <c r="J3236" s="11">
        <f t="shared" si="101"/>
        <v>11</v>
      </c>
    </row>
    <row r="3237" spans="2:10" ht="15" hidden="1" x14ac:dyDescent="0.25">
      <c r="B3237">
        <v>8059</v>
      </c>
      <c r="C3237">
        <v>5050</v>
      </c>
      <c r="D3237" t="s">
        <v>36</v>
      </c>
      <c r="E3237">
        <v>305</v>
      </c>
      <c r="F3237" t="s">
        <v>34</v>
      </c>
      <c r="G3237" s="16">
        <v>42319</v>
      </c>
      <c r="H3237">
        <v>8357</v>
      </c>
      <c r="I3237" s="11">
        <f t="shared" si="100"/>
        <v>2015</v>
      </c>
      <c r="J3237" s="11">
        <f t="shared" si="101"/>
        <v>11</v>
      </c>
    </row>
    <row r="3238" spans="2:10" ht="15" hidden="1" x14ac:dyDescent="0.25">
      <c r="B3238">
        <v>8060</v>
      </c>
      <c r="C3238">
        <v>5020</v>
      </c>
      <c r="D3238" t="s">
        <v>24</v>
      </c>
      <c r="E3238">
        <v>305</v>
      </c>
      <c r="F3238" t="s">
        <v>34</v>
      </c>
      <c r="G3238" s="16">
        <v>42314</v>
      </c>
      <c r="H3238">
        <v>4461</v>
      </c>
      <c r="I3238" s="11">
        <f t="shared" si="100"/>
        <v>2015</v>
      </c>
      <c r="J3238" s="11">
        <f t="shared" si="101"/>
        <v>11</v>
      </c>
    </row>
    <row r="3239" spans="2:10" ht="15" hidden="1" x14ac:dyDescent="0.25">
      <c r="B3239">
        <v>8061</v>
      </c>
      <c r="C3239">
        <v>5054</v>
      </c>
      <c r="D3239" t="s">
        <v>35</v>
      </c>
      <c r="E3239">
        <v>305</v>
      </c>
      <c r="F3239" t="s">
        <v>34</v>
      </c>
      <c r="G3239" s="16">
        <v>42316</v>
      </c>
      <c r="H3239">
        <v>3227</v>
      </c>
      <c r="I3239" s="11">
        <f t="shared" si="100"/>
        <v>2015</v>
      </c>
      <c r="J3239" s="11">
        <f t="shared" si="101"/>
        <v>11</v>
      </c>
    </row>
    <row r="3240" spans="2:10" ht="15" hidden="1" x14ac:dyDescent="0.25">
      <c r="B3240">
        <v>8062</v>
      </c>
      <c r="C3240">
        <v>5041</v>
      </c>
      <c r="D3240" t="s">
        <v>26</v>
      </c>
      <c r="E3240">
        <v>305</v>
      </c>
      <c r="F3240" t="s">
        <v>34</v>
      </c>
      <c r="G3240" s="16">
        <v>42313</v>
      </c>
      <c r="H3240">
        <v>3709</v>
      </c>
      <c r="I3240" s="11">
        <f t="shared" si="100"/>
        <v>2015</v>
      </c>
      <c r="J3240" s="11">
        <f t="shared" si="101"/>
        <v>11</v>
      </c>
    </row>
    <row r="3241" spans="2:10" ht="15" hidden="1" x14ac:dyDescent="0.25">
      <c r="B3241">
        <v>8063</v>
      </c>
      <c r="C3241">
        <v>5040</v>
      </c>
      <c r="D3241" t="s">
        <v>34</v>
      </c>
      <c r="E3241">
        <v>305</v>
      </c>
      <c r="F3241" t="s">
        <v>34</v>
      </c>
      <c r="G3241" s="16">
        <v>42319</v>
      </c>
      <c r="H3241">
        <v>936</v>
      </c>
      <c r="I3241" s="11">
        <f t="shared" si="100"/>
        <v>2015</v>
      </c>
      <c r="J3241" s="11">
        <f t="shared" si="101"/>
        <v>11</v>
      </c>
    </row>
    <row r="3242" spans="2:10" ht="15" hidden="1" x14ac:dyDescent="0.25">
      <c r="B3242">
        <v>8064</v>
      </c>
      <c r="C3242">
        <v>5056</v>
      </c>
      <c r="D3242" t="s">
        <v>33</v>
      </c>
      <c r="E3242">
        <v>305</v>
      </c>
      <c r="F3242" t="s">
        <v>34</v>
      </c>
      <c r="G3242" s="16">
        <v>42329</v>
      </c>
      <c r="H3242">
        <v>7870</v>
      </c>
      <c r="I3242" s="11">
        <f t="shared" si="100"/>
        <v>2015</v>
      </c>
      <c r="J3242" s="11">
        <f t="shared" si="101"/>
        <v>11</v>
      </c>
    </row>
    <row r="3243" spans="2:10" ht="15" hidden="1" x14ac:dyDescent="0.25">
      <c r="B3243">
        <v>8065</v>
      </c>
      <c r="C3243">
        <v>5021</v>
      </c>
      <c r="D3243" t="s">
        <v>29</v>
      </c>
      <c r="E3243">
        <v>305</v>
      </c>
      <c r="F3243" t="s">
        <v>34</v>
      </c>
      <c r="G3243" s="16">
        <v>42326</v>
      </c>
      <c r="H3243">
        <v>4975</v>
      </c>
      <c r="I3243" s="11">
        <f t="shared" si="100"/>
        <v>2015</v>
      </c>
      <c r="J3243" s="11">
        <f t="shared" si="101"/>
        <v>11</v>
      </c>
    </row>
    <row r="3244" spans="2:10" ht="15" hidden="1" x14ac:dyDescent="0.25">
      <c r="B3244">
        <v>8066</v>
      </c>
      <c r="C3244">
        <v>5022</v>
      </c>
      <c r="D3244" t="s">
        <v>31</v>
      </c>
      <c r="E3244">
        <v>305</v>
      </c>
      <c r="F3244" t="s">
        <v>34</v>
      </c>
      <c r="G3244" s="16">
        <v>42331</v>
      </c>
      <c r="H3244">
        <v>4786</v>
      </c>
      <c r="I3244" s="11">
        <f t="shared" si="100"/>
        <v>2015</v>
      </c>
      <c r="J3244" s="11">
        <f t="shared" si="101"/>
        <v>11</v>
      </c>
    </row>
    <row r="3245" spans="2:10" ht="15" hidden="1" x14ac:dyDescent="0.25">
      <c r="B3245">
        <v>8067</v>
      </c>
      <c r="C3245">
        <v>5051</v>
      </c>
      <c r="D3245" t="s">
        <v>28</v>
      </c>
      <c r="E3245">
        <v>305</v>
      </c>
      <c r="F3245" t="s">
        <v>34</v>
      </c>
      <c r="G3245" s="16">
        <v>42316</v>
      </c>
      <c r="H3245">
        <v>298</v>
      </c>
      <c r="I3245" s="11">
        <f t="shared" si="100"/>
        <v>2015</v>
      </c>
      <c r="J3245" s="11">
        <f t="shared" si="101"/>
        <v>11</v>
      </c>
    </row>
    <row r="3246" spans="2:10" ht="15" hidden="1" x14ac:dyDescent="0.25">
      <c r="B3246">
        <v>8068</v>
      </c>
      <c r="C3246">
        <v>5030</v>
      </c>
      <c r="D3246" t="s">
        <v>32</v>
      </c>
      <c r="E3246">
        <v>305</v>
      </c>
      <c r="F3246" t="s">
        <v>34</v>
      </c>
      <c r="G3246" s="16">
        <v>42316</v>
      </c>
      <c r="H3246">
        <v>4560</v>
      </c>
      <c r="I3246" s="11">
        <f t="shared" si="100"/>
        <v>2015</v>
      </c>
      <c r="J3246" s="11">
        <f t="shared" si="101"/>
        <v>11</v>
      </c>
    </row>
    <row r="3247" spans="2:10" ht="15" hidden="1" x14ac:dyDescent="0.25">
      <c r="B3247">
        <v>8069</v>
      </c>
      <c r="C3247">
        <v>5055</v>
      </c>
      <c r="D3247" t="s">
        <v>25</v>
      </c>
      <c r="E3247">
        <v>305</v>
      </c>
      <c r="F3247" t="s">
        <v>34</v>
      </c>
      <c r="G3247" s="16">
        <v>42312</v>
      </c>
      <c r="H3247">
        <v>2587</v>
      </c>
      <c r="I3247" s="11">
        <f t="shared" si="100"/>
        <v>2015</v>
      </c>
      <c r="J3247" s="11">
        <f t="shared" si="101"/>
        <v>11</v>
      </c>
    </row>
    <row r="3248" spans="2:10" ht="15" hidden="1" x14ac:dyDescent="0.25">
      <c r="B3248">
        <v>8070</v>
      </c>
      <c r="C3248">
        <v>5053</v>
      </c>
      <c r="D3248" t="s">
        <v>27</v>
      </c>
      <c r="E3248">
        <v>305</v>
      </c>
      <c r="F3248" t="s">
        <v>34</v>
      </c>
      <c r="G3248" s="16">
        <v>42314</v>
      </c>
      <c r="H3248">
        <v>1185</v>
      </c>
      <c r="I3248" s="11">
        <f t="shared" si="100"/>
        <v>2015</v>
      </c>
      <c r="J3248" s="11">
        <f t="shared" si="101"/>
        <v>11</v>
      </c>
    </row>
    <row r="3249" spans="2:10" ht="15" hidden="1" x14ac:dyDescent="0.25">
      <c r="B3249">
        <v>8071</v>
      </c>
      <c r="C3249">
        <v>5052</v>
      </c>
      <c r="D3249" t="s">
        <v>30</v>
      </c>
      <c r="E3249">
        <v>102</v>
      </c>
      <c r="F3249" t="s">
        <v>55</v>
      </c>
      <c r="G3249" s="16">
        <v>42316</v>
      </c>
      <c r="H3249">
        <v>6299</v>
      </c>
      <c r="I3249" s="11">
        <f t="shared" si="100"/>
        <v>2015</v>
      </c>
      <c r="J3249" s="11">
        <f t="shared" si="101"/>
        <v>11</v>
      </c>
    </row>
    <row r="3250" spans="2:10" ht="15" hidden="1" x14ac:dyDescent="0.25">
      <c r="B3250">
        <v>8072</v>
      </c>
      <c r="C3250">
        <v>5050</v>
      </c>
      <c r="D3250" t="s">
        <v>36</v>
      </c>
      <c r="E3250">
        <v>102</v>
      </c>
      <c r="F3250" t="s">
        <v>55</v>
      </c>
      <c r="G3250" s="16">
        <v>42323</v>
      </c>
      <c r="H3250">
        <v>7075</v>
      </c>
      <c r="I3250" s="11">
        <f t="shared" si="100"/>
        <v>2015</v>
      </c>
      <c r="J3250" s="11">
        <f t="shared" si="101"/>
        <v>11</v>
      </c>
    </row>
    <row r="3251" spans="2:10" ht="15" hidden="1" x14ac:dyDescent="0.25">
      <c r="B3251">
        <v>8073</v>
      </c>
      <c r="C3251">
        <v>5020</v>
      </c>
      <c r="D3251" t="s">
        <v>24</v>
      </c>
      <c r="E3251">
        <v>102</v>
      </c>
      <c r="F3251" t="s">
        <v>55</v>
      </c>
      <c r="G3251" s="16">
        <v>42330</v>
      </c>
      <c r="H3251">
        <v>1196</v>
      </c>
      <c r="I3251" s="11">
        <f t="shared" si="100"/>
        <v>2015</v>
      </c>
      <c r="J3251" s="11">
        <f t="shared" si="101"/>
        <v>11</v>
      </c>
    </row>
    <row r="3252" spans="2:10" ht="15" hidden="1" x14ac:dyDescent="0.25">
      <c r="B3252">
        <v>8074</v>
      </c>
      <c r="C3252">
        <v>5054</v>
      </c>
      <c r="D3252" t="s">
        <v>35</v>
      </c>
      <c r="E3252">
        <v>102</v>
      </c>
      <c r="F3252" t="s">
        <v>55</v>
      </c>
      <c r="G3252" s="16">
        <v>42322</v>
      </c>
      <c r="H3252">
        <v>7120</v>
      </c>
      <c r="I3252" s="11">
        <f t="shared" si="100"/>
        <v>2015</v>
      </c>
      <c r="J3252" s="11">
        <f t="shared" si="101"/>
        <v>11</v>
      </c>
    </row>
    <row r="3253" spans="2:10" ht="15" hidden="1" x14ac:dyDescent="0.25">
      <c r="B3253">
        <v>8075</v>
      </c>
      <c r="C3253">
        <v>5041</v>
      </c>
      <c r="D3253" t="s">
        <v>26</v>
      </c>
      <c r="E3253">
        <v>102</v>
      </c>
      <c r="F3253" t="s">
        <v>55</v>
      </c>
      <c r="G3253" s="16">
        <v>42322</v>
      </c>
      <c r="H3253">
        <v>2168</v>
      </c>
      <c r="I3253" s="11">
        <f t="shared" si="100"/>
        <v>2015</v>
      </c>
      <c r="J3253" s="11">
        <f t="shared" si="101"/>
        <v>11</v>
      </c>
    </row>
    <row r="3254" spans="2:10" ht="15" hidden="1" x14ac:dyDescent="0.25">
      <c r="B3254">
        <v>8076</v>
      </c>
      <c r="C3254">
        <v>5040</v>
      </c>
      <c r="D3254" t="s">
        <v>34</v>
      </c>
      <c r="E3254">
        <v>102</v>
      </c>
      <c r="F3254" t="s">
        <v>55</v>
      </c>
      <c r="G3254" s="16">
        <v>42335</v>
      </c>
      <c r="H3254">
        <v>8005</v>
      </c>
      <c r="I3254" s="11">
        <f t="shared" si="100"/>
        <v>2015</v>
      </c>
      <c r="J3254" s="11">
        <f t="shared" si="101"/>
        <v>11</v>
      </c>
    </row>
    <row r="3255" spans="2:10" ht="15" hidden="1" x14ac:dyDescent="0.25">
      <c r="B3255">
        <v>8077</v>
      </c>
      <c r="C3255">
        <v>5056</v>
      </c>
      <c r="D3255" t="s">
        <v>33</v>
      </c>
      <c r="E3255">
        <v>102</v>
      </c>
      <c r="F3255" t="s">
        <v>55</v>
      </c>
      <c r="G3255" s="16">
        <v>42324</v>
      </c>
      <c r="H3255">
        <v>4456</v>
      </c>
      <c r="I3255" s="11">
        <f t="shared" si="100"/>
        <v>2015</v>
      </c>
      <c r="J3255" s="11">
        <f t="shared" si="101"/>
        <v>11</v>
      </c>
    </row>
    <row r="3256" spans="2:10" ht="15" hidden="1" x14ac:dyDescent="0.25">
      <c r="B3256">
        <v>8078</v>
      </c>
      <c r="C3256">
        <v>5021</v>
      </c>
      <c r="D3256" t="s">
        <v>29</v>
      </c>
      <c r="E3256">
        <v>102</v>
      </c>
      <c r="F3256" t="s">
        <v>55</v>
      </c>
      <c r="G3256" s="16">
        <v>42325</v>
      </c>
      <c r="H3256">
        <v>6950</v>
      </c>
      <c r="I3256" s="11">
        <f t="shared" si="100"/>
        <v>2015</v>
      </c>
      <c r="J3256" s="11">
        <f t="shared" si="101"/>
        <v>11</v>
      </c>
    </row>
    <row r="3257" spans="2:10" ht="15" hidden="1" x14ac:dyDescent="0.25">
      <c r="B3257">
        <v>8079</v>
      </c>
      <c r="C3257">
        <v>5022</v>
      </c>
      <c r="D3257" t="s">
        <v>31</v>
      </c>
      <c r="E3257">
        <v>102</v>
      </c>
      <c r="F3257" t="s">
        <v>55</v>
      </c>
      <c r="G3257" s="16">
        <v>42331</v>
      </c>
      <c r="H3257">
        <v>4691</v>
      </c>
      <c r="I3257" s="11">
        <f t="shared" si="100"/>
        <v>2015</v>
      </c>
      <c r="J3257" s="11">
        <f t="shared" si="101"/>
        <v>11</v>
      </c>
    </row>
    <row r="3258" spans="2:10" ht="15" hidden="1" x14ac:dyDescent="0.25">
      <c r="B3258">
        <v>8080</v>
      </c>
      <c r="C3258">
        <v>5051</v>
      </c>
      <c r="D3258" t="s">
        <v>28</v>
      </c>
      <c r="E3258">
        <v>102</v>
      </c>
      <c r="F3258" t="s">
        <v>55</v>
      </c>
      <c r="G3258" s="16">
        <v>42337</v>
      </c>
      <c r="H3258">
        <v>7179</v>
      </c>
      <c r="I3258" s="11">
        <f t="shared" si="100"/>
        <v>2015</v>
      </c>
      <c r="J3258" s="11">
        <f t="shared" si="101"/>
        <v>11</v>
      </c>
    </row>
    <row r="3259" spans="2:10" ht="15" hidden="1" x14ac:dyDescent="0.25">
      <c r="B3259">
        <v>8081</v>
      </c>
      <c r="C3259">
        <v>5030</v>
      </c>
      <c r="D3259" t="s">
        <v>32</v>
      </c>
      <c r="E3259">
        <v>102</v>
      </c>
      <c r="F3259" t="s">
        <v>55</v>
      </c>
      <c r="G3259" s="16">
        <v>42310</v>
      </c>
      <c r="H3259">
        <v>1520</v>
      </c>
      <c r="I3259" s="11">
        <f t="shared" si="100"/>
        <v>2015</v>
      </c>
      <c r="J3259" s="11">
        <f t="shared" si="101"/>
        <v>11</v>
      </c>
    </row>
    <row r="3260" spans="2:10" ht="15" hidden="1" x14ac:dyDescent="0.25">
      <c r="B3260">
        <v>8082</v>
      </c>
      <c r="C3260">
        <v>5055</v>
      </c>
      <c r="D3260" t="s">
        <v>25</v>
      </c>
      <c r="E3260">
        <v>102</v>
      </c>
      <c r="F3260" t="s">
        <v>55</v>
      </c>
      <c r="G3260" s="16">
        <v>42318</v>
      </c>
      <c r="H3260">
        <v>1441</v>
      </c>
      <c r="I3260" s="11">
        <f t="shared" si="100"/>
        <v>2015</v>
      </c>
      <c r="J3260" s="11">
        <f t="shared" si="101"/>
        <v>11</v>
      </c>
    </row>
    <row r="3261" spans="2:10" ht="15" hidden="1" x14ac:dyDescent="0.25">
      <c r="B3261">
        <v>8083</v>
      </c>
      <c r="C3261">
        <v>5053</v>
      </c>
      <c r="D3261" t="s">
        <v>27</v>
      </c>
      <c r="E3261">
        <v>102</v>
      </c>
      <c r="F3261" t="s">
        <v>55</v>
      </c>
      <c r="G3261" s="16">
        <v>42332</v>
      </c>
      <c r="H3261">
        <v>3238</v>
      </c>
      <c r="I3261" s="11">
        <f t="shared" si="100"/>
        <v>2015</v>
      </c>
      <c r="J3261" s="11">
        <f t="shared" si="101"/>
        <v>11</v>
      </c>
    </row>
    <row r="3262" spans="2:10" ht="15" hidden="1" x14ac:dyDescent="0.25">
      <c r="B3262">
        <v>8084</v>
      </c>
      <c r="C3262">
        <v>5052</v>
      </c>
      <c r="D3262" t="s">
        <v>30</v>
      </c>
      <c r="E3262">
        <v>206</v>
      </c>
      <c r="F3262" t="s">
        <v>54</v>
      </c>
      <c r="G3262" s="16">
        <v>42311</v>
      </c>
      <c r="H3262">
        <v>377</v>
      </c>
      <c r="I3262" s="11">
        <f t="shared" si="100"/>
        <v>2015</v>
      </c>
      <c r="J3262" s="11">
        <f t="shared" si="101"/>
        <v>11</v>
      </c>
    </row>
    <row r="3263" spans="2:10" ht="15" hidden="1" x14ac:dyDescent="0.25">
      <c r="B3263">
        <v>8085</v>
      </c>
      <c r="C3263">
        <v>5050</v>
      </c>
      <c r="D3263" t="s">
        <v>36</v>
      </c>
      <c r="E3263">
        <v>206</v>
      </c>
      <c r="F3263" t="s">
        <v>54</v>
      </c>
      <c r="G3263" s="16">
        <v>42328</v>
      </c>
      <c r="H3263">
        <v>5031</v>
      </c>
      <c r="I3263" s="11">
        <f t="shared" si="100"/>
        <v>2015</v>
      </c>
      <c r="J3263" s="11">
        <f t="shared" si="101"/>
        <v>11</v>
      </c>
    </row>
    <row r="3264" spans="2:10" ht="15" hidden="1" x14ac:dyDescent="0.25">
      <c r="B3264">
        <v>8086</v>
      </c>
      <c r="C3264">
        <v>5020</v>
      </c>
      <c r="D3264" t="s">
        <v>24</v>
      </c>
      <c r="E3264">
        <v>206</v>
      </c>
      <c r="F3264" t="s">
        <v>54</v>
      </c>
      <c r="G3264" s="16">
        <v>42319</v>
      </c>
      <c r="H3264">
        <v>6013</v>
      </c>
      <c r="I3264" s="11">
        <f t="shared" si="100"/>
        <v>2015</v>
      </c>
      <c r="J3264" s="11">
        <f t="shared" si="101"/>
        <v>11</v>
      </c>
    </row>
    <row r="3265" spans="2:10" ht="15" hidden="1" x14ac:dyDescent="0.25">
      <c r="B3265">
        <v>8087</v>
      </c>
      <c r="C3265">
        <v>5054</v>
      </c>
      <c r="D3265" t="s">
        <v>35</v>
      </c>
      <c r="E3265">
        <v>206</v>
      </c>
      <c r="F3265" t="s">
        <v>54</v>
      </c>
      <c r="G3265" s="16">
        <v>42309</v>
      </c>
      <c r="H3265">
        <v>4848</v>
      </c>
      <c r="I3265" s="11">
        <f t="shared" si="100"/>
        <v>2015</v>
      </c>
      <c r="J3265" s="11">
        <f t="shared" si="101"/>
        <v>11</v>
      </c>
    </row>
    <row r="3266" spans="2:10" ht="15" hidden="1" x14ac:dyDescent="0.25">
      <c r="B3266">
        <v>8088</v>
      </c>
      <c r="C3266">
        <v>5041</v>
      </c>
      <c r="D3266" t="s">
        <v>26</v>
      </c>
      <c r="E3266">
        <v>206</v>
      </c>
      <c r="F3266" t="s">
        <v>54</v>
      </c>
      <c r="G3266" s="16">
        <v>42318</v>
      </c>
      <c r="H3266">
        <v>4935</v>
      </c>
      <c r="I3266" s="11">
        <f t="shared" si="100"/>
        <v>2015</v>
      </c>
      <c r="J3266" s="11">
        <f t="shared" si="101"/>
        <v>11</v>
      </c>
    </row>
    <row r="3267" spans="2:10" ht="15" hidden="1" x14ac:dyDescent="0.25">
      <c r="B3267">
        <v>8089</v>
      </c>
      <c r="C3267">
        <v>5040</v>
      </c>
      <c r="D3267" t="s">
        <v>34</v>
      </c>
      <c r="E3267">
        <v>206</v>
      </c>
      <c r="F3267" t="s">
        <v>54</v>
      </c>
      <c r="G3267" s="16">
        <v>42330</v>
      </c>
      <c r="H3267">
        <v>8320</v>
      </c>
      <c r="I3267" s="11">
        <f t="shared" si="100"/>
        <v>2015</v>
      </c>
      <c r="J3267" s="11">
        <f t="shared" si="101"/>
        <v>11</v>
      </c>
    </row>
    <row r="3268" spans="2:10" ht="15" hidden="1" x14ac:dyDescent="0.25">
      <c r="B3268">
        <v>8090</v>
      </c>
      <c r="C3268">
        <v>5056</v>
      </c>
      <c r="D3268" t="s">
        <v>33</v>
      </c>
      <c r="E3268">
        <v>206</v>
      </c>
      <c r="F3268" t="s">
        <v>54</v>
      </c>
      <c r="G3268" s="16">
        <v>42318</v>
      </c>
      <c r="H3268">
        <v>8465</v>
      </c>
      <c r="I3268" s="11">
        <f t="shared" si="100"/>
        <v>2015</v>
      </c>
      <c r="J3268" s="11">
        <f t="shared" si="101"/>
        <v>11</v>
      </c>
    </row>
    <row r="3269" spans="2:10" ht="15" hidden="1" x14ac:dyDescent="0.25">
      <c r="B3269">
        <v>8091</v>
      </c>
      <c r="C3269">
        <v>5021</v>
      </c>
      <c r="D3269" t="s">
        <v>29</v>
      </c>
      <c r="E3269">
        <v>206</v>
      </c>
      <c r="F3269" t="s">
        <v>54</v>
      </c>
      <c r="G3269" s="16">
        <v>42328</v>
      </c>
      <c r="H3269">
        <v>8692</v>
      </c>
      <c r="I3269" s="11">
        <f t="shared" si="100"/>
        <v>2015</v>
      </c>
      <c r="J3269" s="11">
        <f t="shared" si="101"/>
        <v>11</v>
      </c>
    </row>
    <row r="3270" spans="2:10" ht="15" hidden="1" x14ac:dyDescent="0.25">
      <c r="B3270">
        <v>8092</v>
      </c>
      <c r="C3270">
        <v>5022</v>
      </c>
      <c r="D3270" t="s">
        <v>31</v>
      </c>
      <c r="E3270">
        <v>206</v>
      </c>
      <c r="F3270" t="s">
        <v>54</v>
      </c>
      <c r="G3270" s="16">
        <v>42336</v>
      </c>
      <c r="H3270">
        <v>6896</v>
      </c>
      <c r="I3270" s="11">
        <f t="shared" si="100"/>
        <v>2015</v>
      </c>
      <c r="J3270" s="11">
        <f t="shared" si="101"/>
        <v>11</v>
      </c>
    </row>
    <row r="3271" spans="2:10" ht="15" hidden="1" x14ac:dyDescent="0.25">
      <c r="B3271">
        <v>8093</v>
      </c>
      <c r="C3271">
        <v>5051</v>
      </c>
      <c r="D3271" t="s">
        <v>28</v>
      </c>
      <c r="E3271">
        <v>206</v>
      </c>
      <c r="F3271" t="s">
        <v>54</v>
      </c>
      <c r="G3271" s="16">
        <v>42334</v>
      </c>
      <c r="H3271">
        <v>6027</v>
      </c>
      <c r="I3271" s="11">
        <f t="shared" si="100"/>
        <v>2015</v>
      </c>
      <c r="J3271" s="11">
        <f t="shared" si="101"/>
        <v>11</v>
      </c>
    </row>
    <row r="3272" spans="2:10" ht="15" hidden="1" x14ac:dyDescent="0.25">
      <c r="B3272">
        <v>8094</v>
      </c>
      <c r="C3272">
        <v>5030</v>
      </c>
      <c r="D3272" t="s">
        <v>32</v>
      </c>
      <c r="E3272">
        <v>206</v>
      </c>
      <c r="F3272" t="s">
        <v>54</v>
      </c>
      <c r="G3272" s="16">
        <v>42338</v>
      </c>
      <c r="H3272">
        <v>4921</v>
      </c>
      <c r="I3272" s="11">
        <f t="shared" si="100"/>
        <v>2015</v>
      </c>
      <c r="J3272" s="11">
        <f t="shared" si="101"/>
        <v>11</v>
      </c>
    </row>
    <row r="3273" spans="2:10" ht="15" hidden="1" x14ac:dyDescent="0.25">
      <c r="B3273">
        <v>8095</v>
      </c>
      <c r="C3273">
        <v>5055</v>
      </c>
      <c r="D3273" t="s">
        <v>25</v>
      </c>
      <c r="E3273">
        <v>206</v>
      </c>
      <c r="F3273" t="s">
        <v>54</v>
      </c>
      <c r="G3273" s="16">
        <v>42316</v>
      </c>
      <c r="H3273">
        <v>6527</v>
      </c>
      <c r="I3273" s="11">
        <f t="shared" si="100"/>
        <v>2015</v>
      </c>
      <c r="J3273" s="11">
        <f t="shared" si="101"/>
        <v>11</v>
      </c>
    </row>
    <row r="3274" spans="2:10" ht="15" hidden="1" x14ac:dyDescent="0.25">
      <c r="B3274">
        <v>8096</v>
      </c>
      <c r="C3274">
        <v>5053</v>
      </c>
      <c r="D3274" t="s">
        <v>27</v>
      </c>
      <c r="E3274">
        <v>206</v>
      </c>
      <c r="F3274" t="s">
        <v>54</v>
      </c>
      <c r="G3274" s="16">
        <v>42328</v>
      </c>
      <c r="H3274">
        <v>5246</v>
      </c>
      <c r="I3274" s="11">
        <f t="shared" si="100"/>
        <v>2015</v>
      </c>
      <c r="J3274" s="11">
        <f t="shared" si="101"/>
        <v>11</v>
      </c>
    </row>
    <row r="3275" spans="2:10" ht="15" hidden="1" x14ac:dyDescent="0.25">
      <c r="B3275">
        <v>8097</v>
      </c>
      <c r="C3275">
        <v>5052</v>
      </c>
      <c r="D3275" t="s">
        <v>30</v>
      </c>
      <c r="E3275">
        <v>202</v>
      </c>
      <c r="F3275" t="s">
        <v>62</v>
      </c>
      <c r="G3275" s="16">
        <v>42355</v>
      </c>
      <c r="H3275">
        <v>7460</v>
      </c>
      <c r="I3275" s="11">
        <f t="shared" si="100"/>
        <v>2015</v>
      </c>
      <c r="J3275" s="11">
        <f t="shared" si="101"/>
        <v>12</v>
      </c>
    </row>
    <row r="3276" spans="2:10" ht="15" hidden="1" x14ac:dyDescent="0.25">
      <c r="B3276">
        <v>8098</v>
      </c>
      <c r="C3276">
        <v>5050</v>
      </c>
      <c r="D3276" t="s">
        <v>36</v>
      </c>
      <c r="E3276">
        <v>202</v>
      </c>
      <c r="F3276" t="s">
        <v>62</v>
      </c>
      <c r="G3276" s="16">
        <v>42363</v>
      </c>
      <c r="H3276">
        <v>3197</v>
      </c>
      <c r="I3276" s="11">
        <f t="shared" ref="I3276:I3339" si="102">YEAR(G3276)</f>
        <v>2015</v>
      </c>
      <c r="J3276" s="11">
        <f t="shared" ref="J3276:J3339" si="103">MONTH(G3276)</f>
        <v>12</v>
      </c>
    </row>
    <row r="3277" spans="2:10" ht="15" hidden="1" x14ac:dyDescent="0.25">
      <c r="B3277">
        <v>8099</v>
      </c>
      <c r="C3277">
        <v>5020</v>
      </c>
      <c r="D3277" t="s">
        <v>24</v>
      </c>
      <c r="E3277">
        <v>202</v>
      </c>
      <c r="F3277" t="s">
        <v>62</v>
      </c>
      <c r="G3277" s="16">
        <v>42352</v>
      </c>
      <c r="H3277">
        <v>2503</v>
      </c>
      <c r="I3277" s="11">
        <f t="shared" si="102"/>
        <v>2015</v>
      </c>
      <c r="J3277" s="11">
        <f t="shared" si="103"/>
        <v>12</v>
      </c>
    </row>
    <row r="3278" spans="2:10" ht="15" hidden="1" x14ac:dyDescent="0.25">
      <c r="B3278">
        <v>8100</v>
      </c>
      <c r="C3278">
        <v>5054</v>
      </c>
      <c r="D3278" t="s">
        <v>35</v>
      </c>
      <c r="E3278">
        <v>202</v>
      </c>
      <c r="F3278" t="s">
        <v>62</v>
      </c>
      <c r="G3278" s="16">
        <v>42358</v>
      </c>
      <c r="H3278">
        <v>7727</v>
      </c>
      <c r="I3278" s="11">
        <f t="shared" si="102"/>
        <v>2015</v>
      </c>
      <c r="J3278" s="11">
        <f t="shared" si="103"/>
        <v>12</v>
      </c>
    </row>
    <row r="3279" spans="2:10" ht="15" hidden="1" x14ac:dyDescent="0.25">
      <c r="B3279">
        <v>8101</v>
      </c>
      <c r="C3279">
        <v>5041</v>
      </c>
      <c r="D3279" t="s">
        <v>26</v>
      </c>
      <c r="E3279">
        <v>202</v>
      </c>
      <c r="F3279" t="s">
        <v>62</v>
      </c>
      <c r="G3279" s="16">
        <v>42353</v>
      </c>
      <c r="H3279">
        <v>2164</v>
      </c>
      <c r="I3279" s="11">
        <f t="shared" si="102"/>
        <v>2015</v>
      </c>
      <c r="J3279" s="11">
        <f t="shared" si="103"/>
        <v>12</v>
      </c>
    </row>
    <row r="3280" spans="2:10" ht="15" hidden="1" x14ac:dyDescent="0.25">
      <c r="B3280">
        <v>8102</v>
      </c>
      <c r="C3280">
        <v>5040</v>
      </c>
      <c r="D3280" t="s">
        <v>34</v>
      </c>
      <c r="E3280">
        <v>202</v>
      </c>
      <c r="F3280" t="s">
        <v>62</v>
      </c>
      <c r="G3280" s="16">
        <v>42368</v>
      </c>
      <c r="H3280">
        <v>8577</v>
      </c>
      <c r="I3280" s="11">
        <f t="shared" si="102"/>
        <v>2015</v>
      </c>
      <c r="J3280" s="11">
        <f t="shared" si="103"/>
        <v>12</v>
      </c>
    </row>
    <row r="3281" spans="2:10" ht="15" hidden="1" x14ac:dyDescent="0.25">
      <c r="B3281">
        <v>8103</v>
      </c>
      <c r="C3281">
        <v>5056</v>
      </c>
      <c r="D3281" t="s">
        <v>33</v>
      </c>
      <c r="E3281">
        <v>202</v>
      </c>
      <c r="F3281" t="s">
        <v>62</v>
      </c>
      <c r="G3281" s="16">
        <v>42342</v>
      </c>
      <c r="H3281">
        <v>3414</v>
      </c>
      <c r="I3281" s="11">
        <f t="shared" si="102"/>
        <v>2015</v>
      </c>
      <c r="J3281" s="11">
        <f t="shared" si="103"/>
        <v>12</v>
      </c>
    </row>
    <row r="3282" spans="2:10" ht="15" hidden="1" x14ac:dyDescent="0.25">
      <c r="B3282">
        <v>8104</v>
      </c>
      <c r="C3282">
        <v>5021</v>
      </c>
      <c r="D3282" t="s">
        <v>29</v>
      </c>
      <c r="E3282">
        <v>202</v>
      </c>
      <c r="F3282" t="s">
        <v>62</v>
      </c>
      <c r="G3282" s="16">
        <v>42362</v>
      </c>
      <c r="H3282">
        <v>6050</v>
      </c>
      <c r="I3282" s="11">
        <f t="shared" si="102"/>
        <v>2015</v>
      </c>
      <c r="J3282" s="11">
        <f t="shared" si="103"/>
        <v>12</v>
      </c>
    </row>
    <row r="3283" spans="2:10" ht="15" hidden="1" x14ac:dyDescent="0.25">
      <c r="B3283">
        <v>8105</v>
      </c>
      <c r="C3283">
        <v>5022</v>
      </c>
      <c r="D3283" t="s">
        <v>31</v>
      </c>
      <c r="E3283">
        <v>202</v>
      </c>
      <c r="F3283" t="s">
        <v>62</v>
      </c>
      <c r="G3283" s="16">
        <v>42343</v>
      </c>
      <c r="H3283">
        <v>5857</v>
      </c>
      <c r="I3283" s="11">
        <f t="shared" si="102"/>
        <v>2015</v>
      </c>
      <c r="J3283" s="11">
        <f t="shared" si="103"/>
        <v>12</v>
      </c>
    </row>
    <row r="3284" spans="2:10" ht="15" hidden="1" x14ac:dyDescent="0.25">
      <c r="B3284">
        <v>8106</v>
      </c>
      <c r="C3284">
        <v>5051</v>
      </c>
      <c r="D3284" t="s">
        <v>28</v>
      </c>
      <c r="E3284">
        <v>202</v>
      </c>
      <c r="F3284" t="s">
        <v>62</v>
      </c>
      <c r="G3284" s="16">
        <v>42355</v>
      </c>
      <c r="H3284">
        <v>4866</v>
      </c>
      <c r="I3284" s="11">
        <f t="shared" si="102"/>
        <v>2015</v>
      </c>
      <c r="J3284" s="11">
        <f t="shared" si="103"/>
        <v>12</v>
      </c>
    </row>
    <row r="3285" spans="2:10" ht="15" hidden="1" x14ac:dyDescent="0.25">
      <c r="B3285">
        <v>8107</v>
      </c>
      <c r="C3285">
        <v>5030</v>
      </c>
      <c r="D3285" t="s">
        <v>32</v>
      </c>
      <c r="E3285">
        <v>202</v>
      </c>
      <c r="F3285" t="s">
        <v>62</v>
      </c>
      <c r="G3285" s="16">
        <v>42354</v>
      </c>
      <c r="H3285">
        <v>2996</v>
      </c>
      <c r="I3285" s="11">
        <f t="shared" si="102"/>
        <v>2015</v>
      </c>
      <c r="J3285" s="11">
        <f t="shared" si="103"/>
        <v>12</v>
      </c>
    </row>
    <row r="3286" spans="2:10" ht="15" hidden="1" x14ac:dyDescent="0.25">
      <c r="B3286">
        <v>8108</v>
      </c>
      <c r="C3286">
        <v>5055</v>
      </c>
      <c r="D3286" t="s">
        <v>25</v>
      </c>
      <c r="E3286">
        <v>202</v>
      </c>
      <c r="F3286" t="s">
        <v>62</v>
      </c>
      <c r="G3286" s="16">
        <v>42353</v>
      </c>
      <c r="H3286">
        <v>7234</v>
      </c>
      <c r="I3286" s="11">
        <f t="shared" si="102"/>
        <v>2015</v>
      </c>
      <c r="J3286" s="11">
        <f t="shared" si="103"/>
        <v>12</v>
      </c>
    </row>
    <row r="3287" spans="2:10" ht="15" hidden="1" x14ac:dyDescent="0.25">
      <c r="B3287">
        <v>8109</v>
      </c>
      <c r="C3287">
        <v>5053</v>
      </c>
      <c r="D3287" t="s">
        <v>27</v>
      </c>
      <c r="E3287">
        <v>202</v>
      </c>
      <c r="F3287" t="s">
        <v>62</v>
      </c>
      <c r="G3287" s="16">
        <v>42355</v>
      </c>
      <c r="H3287">
        <v>1782</v>
      </c>
      <c r="I3287" s="11">
        <f t="shared" si="102"/>
        <v>2015</v>
      </c>
      <c r="J3287" s="11">
        <f t="shared" si="103"/>
        <v>12</v>
      </c>
    </row>
    <row r="3288" spans="2:10" ht="15" hidden="1" x14ac:dyDescent="0.25">
      <c r="B3288">
        <v>8110</v>
      </c>
      <c r="C3288">
        <v>5052</v>
      </c>
      <c r="D3288" t="s">
        <v>30</v>
      </c>
      <c r="E3288">
        <v>301</v>
      </c>
      <c r="F3288" t="s">
        <v>61</v>
      </c>
      <c r="G3288" s="16">
        <v>42348</v>
      </c>
      <c r="H3288">
        <v>4418</v>
      </c>
      <c r="I3288" s="11">
        <f t="shared" si="102"/>
        <v>2015</v>
      </c>
      <c r="J3288" s="11">
        <f t="shared" si="103"/>
        <v>12</v>
      </c>
    </row>
    <row r="3289" spans="2:10" ht="15" hidden="1" x14ac:dyDescent="0.25">
      <c r="B3289">
        <v>8111</v>
      </c>
      <c r="C3289">
        <v>5050</v>
      </c>
      <c r="D3289" t="s">
        <v>36</v>
      </c>
      <c r="E3289">
        <v>301</v>
      </c>
      <c r="F3289" t="s">
        <v>61</v>
      </c>
      <c r="G3289" s="16">
        <v>42365</v>
      </c>
      <c r="H3289">
        <v>4382</v>
      </c>
      <c r="I3289" s="11">
        <f t="shared" si="102"/>
        <v>2015</v>
      </c>
      <c r="J3289" s="11">
        <f t="shared" si="103"/>
        <v>12</v>
      </c>
    </row>
    <row r="3290" spans="2:10" ht="15" hidden="1" x14ac:dyDescent="0.25">
      <c r="B3290">
        <v>8112</v>
      </c>
      <c r="C3290">
        <v>5020</v>
      </c>
      <c r="D3290" t="s">
        <v>24</v>
      </c>
      <c r="E3290">
        <v>301</v>
      </c>
      <c r="F3290" t="s">
        <v>61</v>
      </c>
      <c r="G3290" s="16">
        <v>42344</v>
      </c>
      <c r="H3290">
        <v>8411</v>
      </c>
      <c r="I3290" s="11">
        <f t="shared" si="102"/>
        <v>2015</v>
      </c>
      <c r="J3290" s="11">
        <f t="shared" si="103"/>
        <v>12</v>
      </c>
    </row>
    <row r="3291" spans="2:10" ht="15" hidden="1" x14ac:dyDescent="0.25">
      <c r="B3291">
        <v>8113</v>
      </c>
      <c r="C3291">
        <v>5054</v>
      </c>
      <c r="D3291" t="s">
        <v>35</v>
      </c>
      <c r="E3291">
        <v>301</v>
      </c>
      <c r="F3291" t="s">
        <v>61</v>
      </c>
      <c r="G3291" s="16">
        <v>42345</v>
      </c>
      <c r="H3291">
        <v>4852</v>
      </c>
      <c r="I3291" s="11">
        <f t="shared" si="102"/>
        <v>2015</v>
      </c>
      <c r="J3291" s="11">
        <f t="shared" si="103"/>
        <v>12</v>
      </c>
    </row>
    <row r="3292" spans="2:10" ht="15" hidden="1" x14ac:dyDescent="0.25">
      <c r="B3292">
        <v>8114</v>
      </c>
      <c r="C3292">
        <v>5041</v>
      </c>
      <c r="D3292" t="s">
        <v>26</v>
      </c>
      <c r="E3292">
        <v>301</v>
      </c>
      <c r="F3292" t="s">
        <v>61</v>
      </c>
      <c r="G3292" s="16">
        <v>42364</v>
      </c>
      <c r="H3292">
        <v>345</v>
      </c>
      <c r="I3292" s="11">
        <f t="shared" si="102"/>
        <v>2015</v>
      </c>
      <c r="J3292" s="11">
        <f t="shared" si="103"/>
        <v>12</v>
      </c>
    </row>
    <row r="3293" spans="2:10" ht="15" hidden="1" x14ac:dyDescent="0.25">
      <c r="B3293">
        <v>8115</v>
      </c>
      <c r="C3293">
        <v>5040</v>
      </c>
      <c r="D3293" t="s">
        <v>34</v>
      </c>
      <c r="E3293">
        <v>301</v>
      </c>
      <c r="F3293" t="s">
        <v>61</v>
      </c>
      <c r="G3293" s="16">
        <v>42343</v>
      </c>
      <c r="H3293">
        <v>7884</v>
      </c>
      <c r="I3293" s="11">
        <f t="shared" si="102"/>
        <v>2015</v>
      </c>
      <c r="J3293" s="11">
        <f t="shared" si="103"/>
        <v>12</v>
      </c>
    </row>
    <row r="3294" spans="2:10" ht="15" hidden="1" x14ac:dyDescent="0.25">
      <c r="B3294">
        <v>8116</v>
      </c>
      <c r="C3294">
        <v>5056</v>
      </c>
      <c r="D3294" t="s">
        <v>33</v>
      </c>
      <c r="E3294">
        <v>301</v>
      </c>
      <c r="F3294" t="s">
        <v>61</v>
      </c>
      <c r="G3294" s="16">
        <v>42365</v>
      </c>
      <c r="H3294">
        <v>7811</v>
      </c>
      <c r="I3294" s="11">
        <f t="shared" si="102"/>
        <v>2015</v>
      </c>
      <c r="J3294" s="11">
        <f t="shared" si="103"/>
        <v>12</v>
      </c>
    </row>
    <row r="3295" spans="2:10" ht="15" hidden="1" x14ac:dyDescent="0.25">
      <c r="B3295">
        <v>8117</v>
      </c>
      <c r="C3295">
        <v>5021</v>
      </c>
      <c r="D3295" t="s">
        <v>29</v>
      </c>
      <c r="E3295">
        <v>301</v>
      </c>
      <c r="F3295" t="s">
        <v>61</v>
      </c>
      <c r="G3295" s="16">
        <v>42352</v>
      </c>
      <c r="H3295">
        <v>2247</v>
      </c>
      <c r="I3295" s="11">
        <f t="shared" si="102"/>
        <v>2015</v>
      </c>
      <c r="J3295" s="11">
        <f t="shared" si="103"/>
        <v>12</v>
      </c>
    </row>
    <row r="3296" spans="2:10" ht="15" hidden="1" x14ac:dyDescent="0.25">
      <c r="B3296">
        <v>8118</v>
      </c>
      <c r="C3296">
        <v>5022</v>
      </c>
      <c r="D3296" t="s">
        <v>31</v>
      </c>
      <c r="E3296">
        <v>301</v>
      </c>
      <c r="F3296" t="s">
        <v>61</v>
      </c>
      <c r="G3296" s="16">
        <v>42350</v>
      </c>
      <c r="H3296">
        <v>598</v>
      </c>
      <c r="I3296" s="11">
        <f t="shared" si="102"/>
        <v>2015</v>
      </c>
      <c r="J3296" s="11">
        <f t="shared" si="103"/>
        <v>12</v>
      </c>
    </row>
    <row r="3297" spans="2:10" ht="15" hidden="1" x14ac:dyDescent="0.25">
      <c r="B3297">
        <v>8119</v>
      </c>
      <c r="C3297">
        <v>5051</v>
      </c>
      <c r="D3297" t="s">
        <v>28</v>
      </c>
      <c r="E3297">
        <v>301</v>
      </c>
      <c r="F3297" t="s">
        <v>61</v>
      </c>
      <c r="G3297" s="16">
        <v>42365</v>
      </c>
      <c r="H3297">
        <v>4725</v>
      </c>
      <c r="I3297" s="11">
        <f t="shared" si="102"/>
        <v>2015</v>
      </c>
      <c r="J3297" s="11">
        <f t="shared" si="103"/>
        <v>12</v>
      </c>
    </row>
    <row r="3298" spans="2:10" ht="15" hidden="1" x14ac:dyDescent="0.25">
      <c r="B3298">
        <v>8120</v>
      </c>
      <c r="C3298">
        <v>5030</v>
      </c>
      <c r="D3298" t="s">
        <v>32</v>
      </c>
      <c r="E3298">
        <v>301</v>
      </c>
      <c r="F3298" t="s">
        <v>61</v>
      </c>
      <c r="G3298" s="16">
        <v>42341</v>
      </c>
      <c r="H3298">
        <v>5927</v>
      </c>
      <c r="I3298" s="11">
        <f t="shared" si="102"/>
        <v>2015</v>
      </c>
      <c r="J3298" s="11">
        <f t="shared" si="103"/>
        <v>12</v>
      </c>
    </row>
    <row r="3299" spans="2:10" ht="15" hidden="1" x14ac:dyDescent="0.25">
      <c r="B3299">
        <v>8121</v>
      </c>
      <c r="C3299">
        <v>5055</v>
      </c>
      <c r="D3299" t="s">
        <v>25</v>
      </c>
      <c r="E3299">
        <v>301</v>
      </c>
      <c r="F3299" t="s">
        <v>61</v>
      </c>
      <c r="G3299" s="16">
        <v>42339</v>
      </c>
      <c r="H3299">
        <v>8819</v>
      </c>
      <c r="I3299" s="11">
        <f t="shared" si="102"/>
        <v>2015</v>
      </c>
      <c r="J3299" s="11">
        <f t="shared" si="103"/>
        <v>12</v>
      </c>
    </row>
    <row r="3300" spans="2:10" ht="15" hidden="1" x14ac:dyDescent="0.25">
      <c r="B3300">
        <v>8122</v>
      </c>
      <c r="C3300">
        <v>5053</v>
      </c>
      <c r="D3300" t="s">
        <v>27</v>
      </c>
      <c r="E3300">
        <v>301</v>
      </c>
      <c r="F3300" t="s">
        <v>61</v>
      </c>
      <c r="G3300" s="16">
        <v>42340</v>
      </c>
      <c r="H3300">
        <v>2994</v>
      </c>
      <c r="I3300" s="11">
        <f t="shared" si="102"/>
        <v>2015</v>
      </c>
      <c r="J3300" s="11">
        <f t="shared" si="103"/>
        <v>12</v>
      </c>
    </row>
    <row r="3301" spans="2:10" ht="15" hidden="1" x14ac:dyDescent="0.25">
      <c r="B3301">
        <v>8123</v>
      </c>
      <c r="C3301">
        <v>5052</v>
      </c>
      <c r="D3301" t="s">
        <v>30</v>
      </c>
      <c r="E3301">
        <v>100</v>
      </c>
      <c r="F3301" t="s">
        <v>60</v>
      </c>
      <c r="G3301" s="16">
        <v>42360</v>
      </c>
      <c r="H3301">
        <v>7638</v>
      </c>
      <c r="I3301" s="11">
        <f t="shared" si="102"/>
        <v>2015</v>
      </c>
      <c r="J3301" s="11">
        <f t="shared" si="103"/>
        <v>12</v>
      </c>
    </row>
    <row r="3302" spans="2:10" ht="15" hidden="1" x14ac:dyDescent="0.25">
      <c r="B3302">
        <v>8124</v>
      </c>
      <c r="C3302">
        <v>5050</v>
      </c>
      <c r="D3302" t="s">
        <v>36</v>
      </c>
      <c r="E3302">
        <v>100</v>
      </c>
      <c r="F3302" t="s">
        <v>60</v>
      </c>
      <c r="G3302" s="16">
        <v>42368</v>
      </c>
      <c r="H3302">
        <v>1017</v>
      </c>
      <c r="I3302" s="11">
        <f t="shared" si="102"/>
        <v>2015</v>
      </c>
      <c r="J3302" s="11">
        <f t="shared" si="103"/>
        <v>12</v>
      </c>
    </row>
    <row r="3303" spans="2:10" ht="15" hidden="1" x14ac:dyDescent="0.25">
      <c r="B3303">
        <v>8125</v>
      </c>
      <c r="C3303">
        <v>5020</v>
      </c>
      <c r="D3303" t="s">
        <v>24</v>
      </c>
      <c r="E3303">
        <v>100</v>
      </c>
      <c r="F3303" t="s">
        <v>60</v>
      </c>
      <c r="G3303" s="16">
        <v>42356</v>
      </c>
      <c r="H3303">
        <v>2968</v>
      </c>
      <c r="I3303" s="11">
        <f t="shared" si="102"/>
        <v>2015</v>
      </c>
      <c r="J3303" s="11">
        <f t="shared" si="103"/>
        <v>12</v>
      </c>
    </row>
    <row r="3304" spans="2:10" ht="15" hidden="1" x14ac:dyDescent="0.25">
      <c r="B3304">
        <v>8126</v>
      </c>
      <c r="C3304">
        <v>5054</v>
      </c>
      <c r="D3304" t="s">
        <v>35</v>
      </c>
      <c r="E3304">
        <v>100</v>
      </c>
      <c r="F3304" t="s">
        <v>60</v>
      </c>
      <c r="G3304" s="16">
        <v>42369</v>
      </c>
      <c r="H3304">
        <v>1641</v>
      </c>
      <c r="I3304" s="11">
        <f t="shared" si="102"/>
        <v>2015</v>
      </c>
      <c r="J3304" s="11">
        <f t="shared" si="103"/>
        <v>12</v>
      </c>
    </row>
    <row r="3305" spans="2:10" ht="15" hidden="1" x14ac:dyDescent="0.25">
      <c r="B3305">
        <v>8127</v>
      </c>
      <c r="C3305">
        <v>5041</v>
      </c>
      <c r="D3305" t="s">
        <v>26</v>
      </c>
      <c r="E3305">
        <v>100</v>
      </c>
      <c r="F3305" t="s">
        <v>60</v>
      </c>
      <c r="G3305" s="16">
        <v>42355</v>
      </c>
      <c r="H3305">
        <v>8675</v>
      </c>
      <c r="I3305" s="11">
        <f t="shared" si="102"/>
        <v>2015</v>
      </c>
      <c r="J3305" s="11">
        <f t="shared" si="103"/>
        <v>12</v>
      </c>
    </row>
    <row r="3306" spans="2:10" ht="15" hidden="1" x14ac:dyDescent="0.25">
      <c r="B3306">
        <v>8128</v>
      </c>
      <c r="C3306">
        <v>5040</v>
      </c>
      <c r="D3306" t="s">
        <v>34</v>
      </c>
      <c r="E3306">
        <v>100</v>
      </c>
      <c r="F3306" t="s">
        <v>60</v>
      </c>
      <c r="G3306" s="16">
        <v>42349</v>
      </c>
      <c r="H3306">
        <v>2079</v>
      </c>
      <c r="I3306" s="11">
        <f t="shared" si="102"/>
        <v>2015</v>
      </c>
      <c r="J3306" s="11">
        <f t="shared" si="103"/>
        <v>12</v>
      </c>
    </row>
    <row r="3307" spans="2:10" ht="15" hidden="1" x14ac:dyDescent="0.25">
      <c r="B3307">
        <v>8129</v>
      </c>
      <c r="C3307">
        <v>5056</v>
      </c>
      <c r="D3307" t="s">
        <v>33</v>
      </c>
      <c r="E3307">
        <v>100</v>
      </c>
      <c r="F3307" t="s">
        <v>60</v>
      </c>
      <c r="G3307" s="16">
        <v>42353</v>
      </c>
      <c r="H3307">
        <v>5387</v>
      </c>
      <c r="I3307" s="11">
        <f t="shared" si="102"/>
        <v>2015</v>
      </c>
      <c r="J3307" s="11">
        <f t="shared" si="103"/>
        <v>12</v>
      </c>
    </row>
    <row r="3308" spans="2:10" ht="15" hidden="1" x14ac:dyDescent="0.25">
      <c r="B3308">
        <v>8130</v>
      </c>
      <c r="C3308">
        <v>5021</v>
      </c>
      <c r="D3308" t="s">
        <v>29</v>
      </c>
      <c r="E3308">
        <v>100</v>
      </c>
      <c r="F3308" t="s">
        <v>60</v>
      </c>
      <c r="G3308" s="16">
        <v>42353</v>
      </c>
      <c r="H3308">
        <v>2931</v>
      </c>
      <c r="I3308" s="11">
        <f t="shared" si="102"/>
        <v>2015</v>
      </c>
      <c r="J3308" s="11">
        <f t="shared" si="103"/>
        <v>12</v>
      </c>
    </row>
    <row r="3309" spans="2:10" ht="15" hidden="1" x14ac:dyDescent="0.25">
      <c r="B3309">
        <v>8131</v>
      </c>
      <c r="C3309">
        <v>5022</v>
      </c>
      <c r="D3309" t="s">
        <v>31</v>
      </c>
      <c r="E3309">
        <v>100</v>
      </c>
      <c r="F3309" t="s">
        <v>60</v>
      </c>
      <c r="G3309" s="16">
        <v>42357</v>
      </c>
      <c r="H3309">
        <v>7475</v>
      </c>
      <c r="I3309" s="11">
        <f t="shared" si="102"/>
        <v>2015</v>
      </c>
      <c r="J3309" s="11">
        <f t="shared" si="103"/>
        <v>12</v>
      </c>
    </row>
    <row r="3310" spans="2:10" ht="15" hidden="1" x14ac:dyDescent="0.25">
      <c r="B3310">
        <v>8132</v>
      </c>
      <c r="C3310">
        <v>5051</v>
      </c>
      <c r="D3310" t="s">
        <v>28</v>
      </c>
      <c r="E3310">
        <v>100</v>
      </c>
      <c r="F3310" t="s">
        <v>60</v>
      </c>
      <c r="G3310" s="16">
        <v>42355</v>
      </c>
      <c r="H3310">
        <v>3559</v>
      </c>
      <c r="I3310" s="11">
        <f t="shared" si="102"/>
        <v>2015</v>
      </c>
      <c r="J3310" s="11">
        <f t="shared" si="103"/>
        <v>12</v>
      </c>
    </row>
    <row r="3311" spans="2:10" ht="15" hidden="1" x14ac:dyDescent="0.25">
      <c r="B3311">
        <v>8133</v>
      </c>
      <c r="C3311">
        <v>5030</v>
      </c>
      <c r="D3311" t="s">
        <v>32</v>
      </c>
      <c r="E3311">
        <v>100</v>
      </c>
      <c r="F3311" t="s">
        <v>60</v>
      </c>
      <c r="G3311" s="16">
        <v>42354</v>
      </c>
      <c r="H3311">
        <v>5073</v>
      </c>
      <c r="I3311" s="11">
        <f t="shared" si="102"/>
        <v>2015</v>
      </c>
      <c r="J3311" s="11">
        <f t="shared" si="103"/>
        <v>12</v>
      </c>
    </row>
    <row r="3312" spans="2:10" ht="15" hidden="1" x14ac:dyDescent="0.25">
      <c r="B3312">
        <v>8134</v>
      </c>
      <c r="C3312">
        <v>5055</v>
      </c>
      <c r="D3312" t="s">
        <v>25</v>
      </c>
      <c r="E3312">
        <v>100</v>
      </c>
      <c r="F3312" t="s">
        <v>60</v>
      </c>
      <c r="G3312" s="16">
        <v>42346</v>
      </c>
      <c r="H3312">
        <v>139</v>
      </c>
      <c r="I3312" s="11">
        <f t="shared" si="102"/>
        <v>2015</v>
      </c>
      <c r="J3312" s="11">
        <f t="shared" si="103"/>
        <v>12</v>
      </c>
    </row>
    <row r="3313" spans="2:10" ht="15" hidden="1" x14ac:dyDescent="0.25">
      <c r="B3313">
        <v>8135</v>
      </c>
      <c r="C3313">
        <v>5053</v>
      </c>
      <c r="D3313" t="s">
        <v>27</v>
      </c>
      <c r="E3313">
        <v>100</v>
      </c>
      <c r="F3313" t="s">
        <v>60</v>
      </c>
      <c r="G3313" s="16">
        <v>42362</v>
      </c>
      <c r="H3313">
        <v>458</v>
      </c>
      <c r="I3313" s="11">
        <f t="shared" si="102"/>
        <v>2015</v>
      </c>
      <c r="J3313" s="11">
        <f t="shared" si="103"/>
        <v>12</v>
      </c>
    </row>
    <row r="3314" spans="2:10" ht="15" hidden="1" x14ac:dyDescent="0.25">
      <c r="B3314">
        <v>8136</v>
      </c>
      <c r="C3314">
        <v>5052</v>
      </c>
      <c r="D3314" t="s">
        <v>30</v>
      </c>
      <c r="E3314">
        <v>200</v>
      </c>
      <c r="F3314" t="s">
        <v>59</v>
      </c>
      <c r="G3314" s="16">
        <v>42356</v>
      </c>
      <c r="H3314">
        <v>7902</v>
      </c>
      <c r="I3314" s="11">
        <f t="shared" si="102"/>
        <v>2015</v>
      </c>
      <c r="J3314" s="11">
        <f t="shared" si="103"/>
        <v>12</v>
      </c>
    </row>
    <row r="3315" spans="2:10" ht="15" hidden="1" x14ac:dyDescent="0.25">
      <c r="B3315">
        <v>8137</v>
      </c>
      <c r="C3315">
        <v>5050</v>
      </c>
      <c r="D3315" t="s">
        <v>36</v>
      </c>
      <c r="E3315">
        <v>200</v>
      </c>
      <c r="F3315" t="s">
        <v>59</v>
      </c>
      <c r="G3315" s="16">
        <v>42360</v>
      </c>
      <c r="H3315">
        <v>8925</v>
      </c>
      <c r="I3315" s="11">
        <f t="shared" si="102"/>
        <v>2015</v>
      </c>
      <c r="J3315" s="11">
        <f t="shared" si="103"/>
        <v>12</v>
      </c>
    </row>
    <row r="3316" spans="2:10" ht="15" hidden="1" x14ac:dyDescent="0.25">
      <c r="B3316">
        <v>8138</v>
      </c>
      <c r="C3316">
        <v>5020</v>
      </c>
      <c r="D3316" t="s">
        <v>24</v>
      </c>
      <c r="E3316">
        <v>200</v>
      </c>
      <c r="F3316" t="s">
        <v>59</v>
      </c>
      <c r="G3316" s="16">
        <v>42369</v>
      </c>
      <c r="H3316">
        <v>6252</v>
      </c>
      <c r="I3316" s="11">
        <f t="shared" si="102"/>
        <v>2015</v>
      </c>
      <c r="J3316" s="11">
        <f t="shared" si="103"/>
        <v>12</v>
      </c>
    </row>
    <row r="3317" spans="2:10" ht="15" hidden="1" x14ac:dyDescent="0.25">
      <c r="B3317">
        <v>8139</v>
      </c>
      <c r="C3317">
        <v>5054</v>
      </c>
      <c r="D3317" t="s">
        <v>35</v>
      </c>
      <c r="E3317">
        <v>200</v>
      </c>
      <c r="F3317" t="s">
        <v>59</v>
      </c>
      <c r="G3317" s="16">
        <v>42350</v>
      </c>
      <c r="H3317">
        <v>4475</v>
      </c>
      <c r="I3317" s="11">
        <f t="shared" si="102"/>
        <v>2015</v>
      </c>
      <c r="J3317" s="11">
        <f t="shared" si="103"/>
        <v>12</v>
      </c>
    </row>
    <row r="3318" spans="2:10" ht="15" hidden="1" x14ac:dyDescent="0.25">
      <c r="B3318">
        <v>8140</v>
      </c>
      <c r="C3318">
        <v>5041</v>
      </c>
      <c r="D3318" t="s">
        <v>26</v>
      </c>
      <c r="E3318">
        <v>200</v>
      </c>
      <c r="F3318" t="s">
        <v>59</v>
      </c>
      <c r="G3318" s="16">
        <v>42363</v>
      </c>
      <c r="H3318">
        <v>6170</v>
      </c>
      <c r="I3318" s="11">
        <f t="shared" si="102"/>
        <v>2015</v>
      </c>
      <c r="J3318" s="11">
        <f t="shared" si="103"/>
        <v>12</v>
      </c>
    </row>
    <row r="3319" spans="2:10" ht="15" hidden="1" x14ac:dyDescent="0.25">
      <c r="B3319">
        <v>8141</v>
      </c>
      <c r="C3319">
        <v>5040</v>
      </c>
      <c r="D3319" t="s">
        <v>34</v>
      </c>
      <c r="E3319">
        <v>200</v>
      </c>
      <c r="F3319" t="s">
        <v>59</v>
      </c>
      <c r="G3319" s="16">
        <v>42346</v>
      </c>
      <c r="H3319">
        <v>2698</v>
      </c>
      <c r="I3319" s="11">
        <f t="shared" si="102"/>
        <v>2015</v>
      </c>
      <c r="J3319" s="11">
        <f t="shared" si="103"/>
        <v>12</v>
      </c>
    </row>
    <row r="3320" spans="2:10" ht="15" hidden="1" x14ac:dyDescent="0.25">
      <c r="B3320">
        <v>8142</v>
      </c>
      <c r="C3320">
        <v>5056</v>
      </c>
      <c r="D3320" t="s">
        <v>33</v>
      </c>
      <c r="E3320">
        <v>200</v>
      </c>
      <c r="F3320" t="s">
        <v>59</v>
      </c>
      <c r="G3320" s="16">
        <v>42368</v>
      </c>
      <c r="H3320">
        <v>1548</v>
      </c>
      <c r="I3320" s="11">
        <f t="shared" si="102"/>
        <v>2015</v>
      </c>
      <c r="J3320" s="11">
        <f t="shared" si="103"/>
        <v>12</v>
      </c>
    </row>
    <row r="3321" spans="2:10" ht="15" hidden="1" x14ac:dyDescent="0.25">
      <c r="B3321">
        <v>8143</v>
      </c>
      <c r="C3321">
        <v>5021</v>
      </c>
      <c r="D3321" t="s">
        <v>29</v>
      </c>
      <c r="E3321">
        <v>200</v>
      </c>
      <c r="F3321" t="s">
        <v>59</v>
      </c>
      <c r="G3321" s="16">
        <v>42368</v>
      </c>
      <c r="H3321">
        <v>5553</v>
      </c>
      <c r="I3321" s="11">
        <f t="shared" si="102"/>
        <v>2015</v>
      </c>
      <c r="J3321" s="11">
        <f t="shared" si="103"/>
        <v>12</v>
      </c>
    </row>
    <row r="3322" spans="2:10" ht="15" hidden="1" x14ac:dyDescent="0.25">
      <c r="B3322">
        <v>8144</v>
      </c>
      <c r="C3322">
        <v>5022</v>
      </c>
      <c r="D3322" t="s">
        <v>31</v>
      </c>
      <c r="E3322">
        <v>200</v>
      </c>
      <c r="F3322" t="s">
        <v>59</v>
      </c>
      <c r="G3322" s="16">
        <v>42351</v>
      </c>
      <c r="H3322">
        <v>2842</v>
      </c>
      <c r="I3322" s="11">
        <f t="shared" si="102"/>
        <v>2015</v>
      </c>
      <c r="J3322" s="11">
        <f t="shared" si="103"/>
        <v>12</v>
      </c>
    </row>
    <row r="3323" spans="2:10" ht="15" hidden="1" x14ac:dyDescent="0.25">
      <c r="B3323">
        <v>8145</v>
      </c>
      <c r="C3323">
        <v>5051</v>
      </c>
      <c r="D3323" t="s">
        <v>28</v>
      </c>
      <c r="E3323">
        <v>200</v>
      </c>
      <c r="F3323" t="s">
        <v>59</v>
      </c>
      <c r="G3323" s="16">
        <v>42343</v>
      </c>
      <c r="H3323">
        <v>2399</v>
      </c>
      <c r="I3323" s="11">
        <f t="shared" si="102"/>
        <v>2015</v>
      </c>
      <c r="J3323" s="11">
        <f t="shared" si="103"/>
        <v>12</v>
      </c>
    </row>
    <row r="3324" spans="2:10" ht="15" hidden="1" x14ac:dyDescent="0.25">
      <c r="B3324">
        <v>8146</v>
      </c>
      <c r="C3324">
        <v>5030</v>
      </c>
      <c r="D3324" t="s">
        <v>32</v>
      </c>
      <c r="E3324">
        <v>200</v>
      </c>
      <c r="F3324" t="s">
        <v>59</v>
      </c>
      <c r="G3324" s="16">
        <v>42346</v>
      </c>
      <c r="H3324">
        <v>726</v>
      </c>
      <c r="I3324" s="11">
        <f t="shared" si="102"/>
        <v>2015</v>
      </c>
      <c r="J3324" s="11">
        <f t="shared" si="103"/>
        <v>12</v>
      </c>
    </row>
    <row r="3325" spans="2:10" ht="15" hidden="1" x14ac:dyDescent="0.25">
      <c r="B3325">
        <v>8147</v>
      </c>
      <c r="C3325">
        <v>5055</v>
      </c>
      <c r="D3325" t="s">
        <v>25</v>
      </c>
      <c r="E3325">
        <v>200</v>
      </c>
      <c r="F3325" t="s">
        <v>59</v>
      </c>
      <c r="G3325" s="16">
        <v>42364</v>
      </c>
      <c r="H3325">
        <v>3379</v>
      </c>
      <c r="I3325" s="11">
        <f t="shared" si="102"/>
        <v>2015</v>
      </c>
      <c r="J3325" s="11">
        <f t="shared" si="103"/>
        <v>12</v>
      </c>
    </row>
    <row r="3326" spans="2:10" ht="15" hidden="1" x14ac:dyDescent="0.25">
      <c r="B3326">
        <v>8148</v>
      </c>
      <c r="C3326">
        <v>5053</v>
      </c>
      <c r="D3326" t="s">
        <v>27</v>
      </c>
      <c r="E3326">
        <v>200</v>
      </c>
      <c r="F3326" t="s">
        <v>59</v>
      </c>
      <c r="G3326" s="16">
        <v>42340</v>
      </c>
      <c r="H3326">
        <v>8447</v>
      </c>
      <c r="I3326" s="11">
        <f t="shared" si="102"/>
        <v>2015</v>
      </c>
      <c r="J3326" s="11">
        <f t="shared" si="103"/>
        <v>12</v>
      </c>
    </row>
    <row r="3327" spans="2:10" ht="15" hidden="1" x14ac:dyDescent="0.25">
      <c r="B3327">
        <v>8149</v>
      </c>
      <c r="C3327">
        <v>5052</v>
      </c>
      <c r="D3327" t="s">
        <v>30</v>
      </c>
      <c r="E3327">
        <v>410</v>
      </c>
      <c r="F3327" t="s">
        <v>58</v>
      </c>
      <c r="G3327" s="16">
        <v>42358</v>
      </c>
      <c r="H3327">
        <v>3020</v>
      </c>
      <c r="I3327" s="11">
        <f t="shared" si="102"/>
        <v>2015</v>
      </c>
      <c r="J3327" s="11">
        <f t="shared" si="103"/>
        <v>12</v>
      </c>
    </row>
    <row r="3328" spans="2:10" ht="15" hidden="1" x14ac:dyDescent="0.25">
      <c r="B3328">
        <v>8150</v>
      </c>
      <c r="C3328">
        <v>5050</v>
      </c>
      <c r="D3328" t="s">
        <v>36</v>
      </c>
      <c r="E3328">
        <v>410</v>
      </c>
      <c r="F3328" t="s">
        <v>58</v>
      </c>
      <c r="G3328" s="16">
        <v>42348</v>
      </c>
      <c r="H3328">
        <v>5495</v>
      </c>
      <c r="I3328" s="11">
        <f t="shared" si="102"/>
        <v>2015</v>
      </c>
      <c r="J3328" s="11">
        <f t="shared" si="103"/>
        <v>12</v>
      </c>
    </row>
    <row r="3329" spans="2:10" ht="15" hidden="1" x14ac:dyDescent="0.25">
      <c r="B3329">
        <v>8151</v>
      </c>
      <c r="C3329">
        <v>5020</v>
      </c>
      <c r="D3329" t="s">
        <v>24</v>
      </c>
      <c r="E3329">
        <v>410</v>
      </c>
      <c r="F3329" t="s">
        <v>58</v>
      </c>
      <c r="G3329" s="16">
        <v>42352</v>
      </c>
      <c r="H3329">
        <v>381</v>
      </c>
      <c r="I3329" s="11">
        <f t="shared" si="102"/>
        <v>2015</v>
      </c>
      <c r="J3329" s="11">
        <f t="shared" si="103"/>
        <v>12</v>
      </c>
    </row>
    <row r="3330" spans="2:10" ht="15" hidden="1" x14ac:dyDescent="0.25">
      <c r="B3330">
        <v>8152</v>
      </c>
      <c r="C3330">
        <v>5054</v>
      </c>
      <c r="D3330" t="s">
        <v>35</v>
      </c>
      <c r="E3330">
        <v>410</v>
      </c>
      <c r="F3330" t="s">
        <v>58</v>
      </c>
      <c r="G3330" s="16">
        <v>42359</v>
      </c>
      <c r="H3330">
        <v>8751</v>
      </c>
      <c r="I3330" s="11">
        <f t="shared" si="102"/>
        <v>2015</v>
      </c>
      <c r="J3330" s="11">
        <f t="shared" si="103"/>
        <v>12</v>
      </c>
    </row>
    <row r="3331" spans="2:10" ht="15" hidden="1" x14ac:dyDescent="0.25">
      <c r="B3331">
        <v>8153</v>
      </c>
      <c r="C3331">
        <v>5041</v>
      </c>
      <c r="D3331" t="s">
        <v>26</v>
      </c>
      <c r="E3331">
        <v>410</v>
      </c>
      <c r="F3331" t="s">
        <v>58</v>
      </c>
      <c r="G3331" s="16">
        <v>42366</v>
      </c>
      <c r="H3331">
        <v>4227</v>
      </c>
      <c r="I3331" s="11">
        <f t="shared" si="102"/>
        <v>2015</v>
      </c>
      <c r="J3331" s="11">
        <f t="shared" si="103"/>
        <v>12</v>
      </c>
    </row>
    <row r="3332" spans="2:10" ht="15" hidden="1" x14ac:dyDescent="0.25">
      <c r="B3332">
        <v>8154</v>
      </c>
      <c r="C3332">
        <v>5040</v>
      </c>
      <c r="D3332" t="s">
        <v>34</v>
      </c>
      <c r="E3332">
        <v>410</v>
      </c>
      <c r="F3332" t="s">
        <v>58</v>
      </c>
      <c r="G3332" s="16">
        <v>42357</v>
      </c>
      <c r="H3332">
        <v>3934</v>
      </c>
      <c r="I3332" s="11">
        <f t="shared" si="102"/>
        <v>2015</v>
      </c>
      <c r="J3332" s="11">
        <f t="shared" si="103"/>
        <v>12</v>
      </c>
    </row>
    <row r="3333" spans="2:10" ht="15" hidden="1" x14ac:dyDescent="0.25">
      <c r="B3333">
        <v>8155</v>
      </c>
      <c r="C3333">
        <v>5056</v>
      </c>
      <c r="D3333" t="s">
        <v>33</v>
      </c>
      <c r="E3333">
        <v>410</v>
      </c>
      <c r="F3333" t="s">
        <v>58</v>
      </c>
      <c r="G3333" s="16">
        <v>42369</v>
      </c>
      <c r="H3333">
        <v>2103</v>
      </c>
      <c r="I3333" s="11">
        <f t="shared" si="102"/>
        <v>2015</v>
      </c>
      <c r="J3333" s="11">
        <f t="shared" si="103"/>
        <v>12</v>
      </c>
    </row>
    <row r="3334" spans="2:10" ht="15" hidden="1" x14ac:dyDescent="0.25">
      <c r="B3334">
        <v>8156</v>
      </c>
      <c r="C3334">
        <v>5021</v>
      </c>
      <c r="D3334" t="s">
        <v>29</v>
      </c>
      <c r="E3334">
        <v>410</v>
      </c>
      <c r="F3334" t="s">
        <v>58</v>
      </c>
      <c r="G3334" s="16">
        <v>42348</v>
      </c>
      <c r="H3334">
        <v>8619</v>
      </c>
      <c r="I3334" s="11">
        <f t="shared" si="102"/>
        <v>2015</v>
      </c>
      <c r="J3334" s="11">
        <f t="shared" si="103"/>
        <v>12</v>
      </c>
    </row>
    <row r="3335" spans="2:10" ht="15" hidden="1" x14ac:dyDescent="0.25">
      <c r="B3335">
        <v>8157</v>
      </c>
      <c r="C3335">
        <v>5022</v>
      </c>
      <c r="D3335" t="s">
        <v>31</v>
      </c>
      <c r="E3335">
        <v>410</v>
      </c>
      <c r="F3335" t="s">
        <v>58</v>
      </c>
      <c r="G3335" s="16">
        <v>42363</v>
      </c>
      <c r="H3335">
        <v>6659</v>
      </c>
      <c r="I3335" s="11">
        <f t="shared" si="102"/>
        <v>2015</v>
      </c>
      <c r="J3335" s="11">
        <f t="shared" si="103"/>
        <v>12</v>
      </c>
    </row>
    <row r="3336" spans="2:10" ht="15" hidden="1" x14ac:dyDescent="0.25">
      <c r="B3336">
        <v>8158</v>
      </c>
      <c r="C3336">
        <v>5051</v>
      </c>
      <c r="D3336" t="s">
        <v>28</v>
      </c>
      <c r="E3336">
        <v>410</v>
      </c>
      <c r="F3336" t="s">
        <v>58</v>
      </c>
      <c r="G3336" s="16">
        <v>42355</v>
      </c>
      <c r="H3336">
        <v>4593</v>
      </c>
      <c r="I3336" s="11">
        <f t="shared" si="102"/>
        <v>2015</v>
      </c>
      <c r="J3336" s="11">
        <f t="shared" si="103"/>
        <v>12</v>
      </c>
    </row>
    <row r="3337" spans="2:10" ht="15" hidden="1" x14ac:dyDescent="0.25">
      <c r="B3337">
        <v>8159</v>
      </c>
      <c r="C3337">
        <v>5030</v>
      </c>
      <c r="D3337" t="s">
        <v>32</v>
      </c>
      <c r="E3337">
        <v>410</v>
      </c>
      <c r="F3337" t="s">
        <v>58</v>
      </c>
      <c r="G3337" s="16">
        <v>42342</v>
      </c>
      <c r="H3337">
        <v>1831</v>
      </c>
      <c r="I3337" s="11">
        <f t="shared" si="102"/>
        <v>2015</v>
      </c>
      <c r="J3337" s="11">
        <f t="shared" si="103"/>
        <v>12</v>
      </c>
    </row>
    <row r="3338" spans="2:10" ht="15" hidden="1" x14ac:dyDescent="0.25">
      <c r="B3338">
        <v>8160</v>
      </c>
      <c r="C3338">
        <v>5055</v>
      </c>
      <c r="D3338" t="s">
        <v>25</v>
      </c>
      <c r="E3338">
        <v>410</v>
      </c>
      <c r="F3338" t="s">
        <v>58</v>
      </c>
      <c r="G3338" s="16">
        <v>42365</v>
      </c>
      <c r="H3338">
        <v>5126</v>
      </c>
      <c r="I3338" s="11">
        <f t="shared" si="102"/>
        <v>2015</v>
      </c>
      <c r="J3338" s="11">
        <f t="shared" si="103"/>
        <v>12</v>
      </c>
    </row>
    <row r="3339" spans="2:10" ht="15" hidden="1" x14ac:dyDescent="0.25">
      <c r="B3339">
        <v>8161</v>
      </c>
      <c r="C3339">
        <v>5053</v>
      </c>
      <c r="D3339" t="s">
        <v>27</v>
      </c>
      <c r="E3339">
        <v>410</v>
      </c>
      <c r="F3339" t="s">
        <v>58</v>
      </c>
      <c r="G3339" s="16">
        <v>42357</v>
      </c>
      <c r="H3339">
        <v>2759</v>
      </c>
      <c r="I3339" s="11">
        <f t="shared" si="102"/>
        <v>2015</v>
      </c>
      <c r="J3339" s="11">
        <f t="shared" si="103"/>
        <v>12</v>
      </c>
    </row>
    <row r="3340" spans="2:10" ht="15" hidden="1" x14ac:dyDescent="0.25">
      <c r="B3340">
        <v>8162</v>
      </c>
      <c r="C3340">
        <v>5052</v>
      </c>
      <c r="D3340" t="s">
        <v>30</v>
      </c>
      <c r="E3340">
        <v>420</v>
      </c>
      <c r="F3340" t="s">
        <v>57</v>
      </c>
      <c r="G3340" s="16">
        <v>42343</v>
      </c>
      <c r="H3340">
        <v>4753</v>
      </c>
      <c r="I3340" s="11">
        <f t="shared" ref="I3340:I3403" si="104">YEAR(G3340)</f>
        <v>2015</v>
      </c>
      <c r="J3340" s="11">
        <f t="shared" ref="J3340:J3403" si="105">MONTH(G3340)</f>
        <v>12</v>
      </c>
    </row>
    <row r="3341" spans="2:10" ht="15" hidden="1" x14ac:dyDescent="0.25">
      <c r="B3341">
        <v>8163</v>
      </c>
      <c r="C3341">
        <v>5050</v>
      </c>
      <c r="D3341" t="s">
        <v>36</v>
      </c>
      <c r="E3341">
        <v>420</v>
      </c>
      <c r="F3341" t="s">
        <v>57</v>
      </c>
      <c r="G3341" s="16">
        <v>42339</v>
      </c>
      <c r="H3341">
        <v>483</v>
      </c>
      <c r="I3341" s="11">
        <f t="shared" si="104"/>
        <v>2015</v>
      </c>
      <c r="J3341" s="11">
        <f t="shared" si="105"/>
        <v>12</v>
      </c>
    </row>
    <row r="3342" spans="2:10" ht="15" hidden="1" x14ac:dyDescent="0.25">
      <c r="B3342">
        <v>8164</v>
      </c>
      <c r="C3342">
        <v>5020</v>
      </c>
      <c r="D3342" t="s">
        <v>24</v>
      </c>
      <c r="E3342">
        <v>420</v>
      </c>
      <c r="F3342" t="s">
        <v>57</v>
      </c>
      <c r="G3342" s="16">
        <v>42367</v>
      </c>
      <c r="H3342">
        <v>3237</v>
      </c>
      <c r="I3342" s="11">
        <f t="shared" si="104"/>
        <v>2015</v>
      </c>
      <c r="J3342" s="11">
        <f t="shared" si="105"/>
        <v>12</v>
      </c>
    </row>
    <row r="3343" spans="2:10" ht="15" hidden="1" x14ac:dyDescent="0.25">
      <c r="B3343">
        <v>8165</v>
      </c>
      <c r="C3343">
        <v>5054</v>
      </c>
      <c r="D3343" t="s">
        <v>35</v>
      </c>
      <c r="E3343">
        <v>420</v>
      </c>
      <c r="F3343" t="s">
        <v>57</v>
      </c>
      <c r="G3343" s="16">
        <v>42342</v>
      </c>
      <c r="H3343">
        <v>6526</v>
      </c>
      <c r="I3343" s="11">
        <f t="shared" si="104"/>
        <v>2015</v>
      </c>
      <c r="J3343" s="11">
        <f t="shared" si="105"/>
        <v>12</v>
      </c>
    </row>
    <row r="3344" spans="2:10" ht="15" hidden="1" x14ac:dyDescent="0.25">
      <c r="B3344">
        <v>8166</v>
      </c>
      <c r="C3344">
        <v>5041</v>
      </c>
      <c r="D3344" t="s">
        <v>26</v>
      </c>
      <c r="E3344">
        <v>420</v>
      </c>
      <c r="F3344" t="s">
        <v>57</v>
      </c>
      <c r="G3344" s="16">
        <v>42339</v>
      </c>
      <c r="H3344">
        <v>687</v>
      </c>
      <c r="I3344" s="11">
        <f t="shared" si="104"/>
        <v>2015</v>
      </c>
      <c r="J3344" s="11">
        <f t="shared" si="105"/>
        <v>12</v>
      </c>
    </row>
    <row r="3345" spans="2:10" ht="15" hidden="1" x14ac:dyDescent="0.25">
      <c r="B3345">
        <v>8167</v>
      </c>
      <c r="C3345">
        <v>5040</v>
      </c>
      <c r="D3345" t="s">
        <v>34</v>
      </c>
      <c r="E3345">
        <v>420</v>
      </c>
      <c r="F3345" t="s">
        <v>57</v>
      </c>
      <c r="G3345" s="16">
        <v>42364</v>
      </c>
      <c r="H3345">
        <v>3738</v>
      </c>
      <c r="I3345" s="11">
        <f t="shared" si="104"/>
        <v>2015</v>
      </c>
      <c r="J3345" s="11">
        <f t="shared" si="105"/>
        <v>12</v>
      </c>
    </row>
    <row r="3346" spans="2:10" ht="15" hidden="1" x14ac:dyDescent="0.25">
      <c r="B3346">
        <v>8168</v>
      </c>
      <c r="C3346">
        <v>5056</v>
      </c>
      <c r="D3346" t="s">
        <v>33</v>
      </c>
      <c r="E3346">
        <v>420</v>
      </c>
      <c r="F3346" t="s">
        <v>57</v>
      </c>
      <c r="G3346" s="16">
        <v>42366</v>
      </c>
      <c r="H3346">
        <v>5030</v>
      </c>
      <c r="I3346" s="11">
        <f t="shared" si="104"/>
        <v>2015</v>
      </c>
      <c r="J3346" s="11">
        <f t="shared" si="105"/>
        <v>12</v>
      </c>
    </row>
    <row r="3347" spans="2:10" ht="15" hidden="1" x14ac:dyDescent="0.25">
      <c r="B3347">
        <v>8169</v>
      </c>
      <c r="C3347">
        <v>5021</v>
      </c>
      <c r="D3347" t="s">
        <v>29</v>
      </c>
      <c r="E3347">
        <v>420</v>
      </c>
      <c r="F3347" t="s">
        <v>57</v>
      </c>
      <c r="G3347" s="16">
        <v>42341</v>
      </c>
      <c r="H3347">
        <v>5717</v>
      </c>
      <c r="I3347" s="11">
        <f t="shared" si="104"/>
        <v>2015</v>
      </c>
      <c r="J3347" s="11">
        <f t="shared" si="105"/>
        <v>12</v>
      </c>
    </row>
    <row r="3348" spans="2:10" ht="15" hidden="1" x14ac:dyDescent="0.25">
      <c r="B3348">
        <v>8170</v>
      </c>
      <c r="C3348">
        <v>5022</v>
      </c>
      <c r="D3348" t="s">
        <v>31</v>
      </c>
      <c r="E3348">
        <v>420</v>
      </c>
      <c r="F3348" t="s">
        <v>57</v>
      </c>
      <c r="G3348" s="16">
        <v>42362</v>
      </c>
      <c r="H3348">
        <v>3893</v>
      </c>
      <c r="I3348" s="11">
        <f t="shared" si="104"/>
        <v>2015</v>
      </c>
      <c r="J3348" s="11">
        <f t="shared" si="105"/>
        <v>12</v>
      </c>
    </row>
    <row r="3349" spans="2:10" ht="15" hidden="1" x14ac:dyDescent="0.25">
      <c r="B3349">
        <v>8171</v>
      </c>
      <c r="C3349">
        <v>5051</v>
      </c>
      <c r="D3349" t="s">
        <v>28</v>
      </c>
      <c r="E3349">
        <v>420</v>
      </c>
      <c r="F3349" t="s">
        <v>57</v>
      </c>
      <c r="G3349" s="16">
        <v>42348</v>
      </c>
      <c r="H3349">
        <v>670</v>
      </c>
      <c r="I3349" s="11">
        <f t="shared" si="104"/>
        <v>2015</v>
      </c>
      <c r="J3349" s="11">
        <f t="shared" si="105"/>
        <v>12</v>
      </c>
    </row>
    <row r="3350" spans="2:10" ht="15" hidden="1" x14ac:dyDescent="0.25">
      <c r="B3350">
        <v>8172</v>
      </c>
      <c r="C3350">
        <v>5030</v>
      </c>
      <c r="D3350" t="s">
        <v>32</v>
      </c>
      <c r="E3350">
        <v>420</v>
      </c>
      <c r="F3350" t="s">
        <v>57</v>
      </c>
      <c r="G3350" s="16">
        <v>42348</v>
      </c>
      <c r="H3350">
        <v>6666</v>
      </c>
      <c r="I3350" s="11">
        <f t="shared" si="104"/>
        <v>2015</v>
      </c>
      <c r="J3350" s="11">
        <f t="shared" si="105"/>
        <v>12</v>
      </c>
    </row>
    <row r="3351" spans="2:10" ht="15" hidden="1" x14ac:dyDescent="0.25">
      <c r="B3351">
        <v>8173</v>
      </c>
      <c r="C3351">
        <v>5055</v>
      </c>
      <c r="D3351" t="s">
        <v>25</v>
      </c>
      <c r="E3351">
        <v>420</v>
      </c>
      <c r="F3351" t="s">
        <v>57</v>
      </c>
      <c r="G3351" s="16">
        <v>42353</v>
      </c>
      <c r="H3351">
        <v>2379</v>
      </c>
      <c r="I3351" s="11">
        <f t="shared" si="104"/>
        <v>2015</v>
      </c>
      <c r="J3351" s="11">
        <f t="shared" si="105"/>
        <v>12</v>
      </c>
    </row>
    <row r="3352" spans="2:10" ht="15" hidden="1" x14ac:dyDescent="0.25">
      <c r="B3352">
        <v>8174</v>
      </c>
      <c r="C3352">
        <v>5053</v>
      </c>
      <c r="D3352" t="s">
        <v>27</v>
      </c>
      <c r="E3352">
        <v>420</v>
      </c>
      <c r="F3352" t="s">
        <v>57</v>
      </c>
      <c r="G3352" s="16">
        <v>42360</v>
      </c>
      <c r="H3352">
        <v>2145</v>
      </c>
      <c r="I3352" s="11">
        <f t="shared" si="104"/>
        <v>2015</v>
      </c>
      <c r="J3352" s="11">
        <f t="shared" si="105"/>
        <v>12</v>
      </c>
    </row>
    <row r="3353" spans="2:10" ht="15" hidden="1" x14ac:dyDescent="0.25">
      <c r="B3353">
        <v>8175</v>
      </c>
      <c r="C3353">
        <v>5052</v>
      </c>
      <c r="D3353" t="s">
        <v>30</v>
      </c>
      <c r="E3353">
        <v>101</v>
      </c>
      <c r="F3353" t="s">
        <v>56</v>
      </c>
      <c r="G3353" s="16">
        <v>42365</v>
      </c>
      <c r="H3353">
        <v>7780</v>
      </c>
      <c r="I3353" s="11">
        <f t="shared" si="104"/>
        <v>2015</v>
      </c>
      <c r="J3353" s="11">
        <f t="shared" si="105"/>
        <v>12</v>
      </c>
    </row>
    <row r="3354" spans="2:10" ht="15" hidden="1" x14ac:dyDescent="0.25">
      <c r="B3354">
        <v>8176</v>
      </c>
      <c r="C3354">
        <v>5050</v>
      </c>
      <c r="D3354" t="s">
        <v>36</v>
      </c>
      <c r="E3354">
        <v>101</v>
      </c>
      <c r="F3354" t="s">
        <v>56</v>
      </c>
      <c r="G3354" s="16">
        <v>42344</v>
      </c>
      <c r="H3354">
        <v>3572</v>
      </c>
      <c r="I3354" s="11">
        <f t="shared" si="104"/>
        <v>2015</v>
      </c>
      <c r="J3354" s="11">
        <f t="shared" si="105"/>
        <v>12</v>
      </c>
    </row>
    <row r="3355" spans="2:10" ht="15" hidden="1" x14ac:dyDescent="0.25">
      <c r="B3355">
        <v>8177</v>
      </c>
      <c r="C3355">
        <v>5020</v>
      </c>
      <c r="D3355" t="s">
        <v>24</v>
      </c>
      <c r="E3355">
        <v>101</v>
      </c>
      <c r="F3355" t="s">
        <v>56</v>
      </c>
      <c r="G3355" s="16">
        <v>42354</v>
      </c>
      <c r="H3355">
        <v>7385</v>
      </c>
      <c r="I3355" s="11">
        <f t="shared" si="104"/>
        <v>2015</v>
      </c>
      <c r="J3355" s="11">
        <f t="shared" si="105"/>
        <v>12</v>
      </c>
    </row>
    <row r="3356" spans="2:10" ht="15" hidden="1" x14ac:dyDescent="0.25">
      <c r="B3356">
        <v>8178</v>
      </c>
      <c r="C3356">
        <v>5054</v>
      </c>
      <c r="D3356" t="s">
        <v>35</v>
      </c>
      <c r="E3356">
        <v>101</v>
      </c>
      <c r="F3356" t="s">
        <v>56</v>
      </c>
      <c r="G3356" s="16">
        <v>42351</v>
      </c>
      <c r="H3356">
        <v>2166</v>
      </c>
      <c r="I3356" s="11">
        <f t="shared" si="104"/>
        <v>2015</v>
      </c>
      <c r="J3356" s="11">
        <f t="shared" si="105"/>
        <v>12</v>
      </c>
    </row>
    <row r="3357" spans="2:10" ht="15" hidden="1" x14ac:dyDescent="0.25">
      <c r="B3357">
        <v>8179</v>
      </c>
      <c r="C3357">
        <v>5041</v>
      </c>
      <c r="D3357" t="s">
        <v>26</v>
      </c>
      <c r="E3357">
        <v>101</v>
      </c>
      <c r="F3357" t="s">
        <v>56</v>
      </c>
      <c r="G3357" s="16">
        <v>42358</v>
      </c>
      <c r="H3357">
        <v>6399</v>
      </c>
      <c r="I3357" s="11">
        <f t="shared" si="104"/>
        <v>2015</v>
      </c>
      <c r="J3357" s="11">
        <f t="shared" si="105"/>
        <v>12</v>
      </c>
    </row>
    <row r="3358" spans="2:10" ht="15" hidden="1" x14ac:dyDescent="0.25">
      <c r="B3358">
        <v>8180</v>
      </c>
      <c r="C3358">
        <v>5040</v>
      </c>
      <c r="D3358" t="s">
        <v>34</v>
      </c>
      <c r="E3358">
        <v>101</v>
      </c>
      <c r="F3358" t="s">
        <v>56</v>
      </c>
      <c r="G3358" s="16">
        <v>42342</v>
      </c>
      <c r="H3358">
        <v>7957</v>
      </c>
      <c r="I3358" s="11">
        <f t="shared" si="104"/>
        <v>2015</v>
      </c>
      <c r="J3358" s="11">
        <f t="shared" si="105"/>
        <v>12</v>
      </c>
    </row>
    <row r="3359" spans="2:10" ht="15" hidden="1" x14ac:dyDescent="0.25">
      <c r="B3359">
        <v>8181</v>
      </c>
      <c r="C3359">
        <v>5056</v>
      </c>
      <c r="D3359" t="s">
        <v>33</v>
      </c>
      <c r="E3359">
        <v>101</v>
      </c>
      <c r="F3359" t="s">
        <v>56</v>
      </c>
      <c r="G3359" s="16">
        <v>42367</v>
      </c>
      <c r="H3359">
        <v>8650</v>
      </c>
      <c r="I3359" s="11">
        <f t="shared" si="104"/>
        <v>2015</v>
      </c>
      <c r="J3359" s="11">
        <f t="shared" si="105"/>
        <v>12</v>
      </c>
    </row>
    <row r="3360" spans="2:10" ht="15" hidden="1" x14ac:dyDescent="0.25">
      <c r="B3360">
        <v>8182</v>
      </c>
      <c r="C3360">
        <v>5021</v>
      </c>
      <c r="D3360" t="s">
        <v>29</v>
      </c>
      <c r="E3360">
        <v>101</v>
      </c>
      <c r="F3360" t="s">
        <v>56</v>
      </c>
      <c r="G3360" s="16">
        <v>42363</v>
      </c>
      <c r="H3360">
        <v>2653</v>
      </c>
      <c r="I3360" s="11">
        <f t="shared" si="104"/>
        <v>2015</v>
      </c>
      <c r="J3360" s="11">
        <f t="shared" si="105"/>
        <v>12</v>
      </c>
    </row>
    <row r="3361" spans="2:10" ht="15" hidden="1" x14ac:dyDescent="0.25">
      <c r="B3361">
        <v>8183</v>
      </c>
      <c r="C3361">
        <v>5022</v>
      </c>
      <c r="D3361" t="s">
        <v>31</v>
      </c>
      <c r="E3361">
        <v>101</v>
      </c>
      <c r="F3361" t="s">
        <v>56</v>
      </c>
      <c r="G3361" s="16">
        <v>42360</v>
      </c>
      <c r="H3361">
        <v>4390</v>
      </c>
      <c r="I3361" s="11">
        <f t="shared" si="104"/>
        <v>2015</v>
      </c>
      <c r="J3361" s="11">
        <f t="shared" si="105"/>
        <v>12</v>
      </c>
    </row>
    <row r="3362" spans="2:10" ht="15" hidden="1" x14ac:dyDescent="0.25">
      <c r="B3362">
        <v>8184</v>
      </c>
      <c r="C3362">
        <v>5051</v>
      </c>
      <c r="D3362" t="s">
        <v>28</v>
      </c>
      <c r="E3362">
        <v>101</v>
      </c>
      <c r="F3362" t="s">
        <v>56</v>
      </c>
      <c r="G3362" s="16">
        <v>42341</v>
      </c>
      <c r="H3362">
        <v>5348</v>
      </c>
      <c r="I3362" s="11">
        <f t="shared" si="104"/>
        <v>2015</v>
      </c>
      <c r="J3362" s="11">
        <f t="shared" si="105"/>
        <v>12</v>
      </c>
    </row>
    <row r="3363" spans="2:10" ht="15" hidden="1" x14ac:dyDescent="0.25">
      <c r="B3363">
        <v>8185</v>
      </c>
      <c r="C3363">
        <v>5030</v>
      </c>
      <c r="D3363" t="s">
        <v>32</v>
      </c>
      <c r="E3363">
        <v>101</v>
      </c>
      <c r="F3363" t="s">
        <v>56</v>
      </c>
      <c r="G3363" s="16">
        <v>42354</v>
      </c>
      <c r="H3363">
        <v>8241</v>
      </c>
      <c r="I3363" s="11">
        <f t="shared" si="104"/>
        <v>2015</v>
      </c>
      <c r="J3363" s="11">
        <f t="shared" si="105"/>
        <v>12</v>
      </c>
    </row>
    <row r="3364" spans="2:10" ht="15" hidden="1" x14ac:dyDescent="0.25">
      <c r="B3364">
        <v>8186</v>
      </c>
      <c r="C3364">
        <v>5055</v>
      </c>
      <c r="D3364" t="s">
        <v>25</v>
      </c>
      <c r="E3364">
        <v>101</v>
      </c>
      <c r="F3364" t="s">
        <v>56</v>
      </c>
      <c r="G3364" s="16">
        <v>42349</v>
      </c>
      <c r="H3364">
        <v>2150</v>
      </c>
      <c r="I3364" s="11">
        <f t="shared" si="104"/>
        <v>2015</v>
      </c>
      <c r="J3364" s="11">
        <f t="shared" si="105"/>
        <v>12</v>
      </c>
    </row>
    <row r="3365" spans="2:10" ht="15" hidden="1" x14ac:dyDescent="0.25">
      <c r="B3365">
        <v>8187</v>
      </c>
      <c r="C3365">
        <v>5053</v>
      </c>
      <c r="D3365" t="s">
        <v>27</v>
      </c>
      <c r="E3365">
        <v>101</v>
      </c>
      <c r="F3365" t="s">
        <v>56</v>
      </c>
      <c r="G3365" s="16">
        <v>42367</v>
      </c>
      <c r="H3365">
        <v>2282</v>
      </c>
      <c r="I3365" s="11">
        <f t="shared" si="104"/>
        <v>2015</v>
      </c>
      <c r="J3365" s="11">
        <f t="shared" si="105"/>
        <v>12</v>
      </c>
    </row>
    <row r="3366" spans="2:10" ht="15" hidden="1" x14ac:dyDescent="0.25">
      <c r="B3366">
        <v>8188</v>
      </c>
      <c r="C3366">
        <v>5052</v>
      </c>
      <c r="D3366" t="s">
        <v>30</v>
      </c>
      <c r="E3366">
        <v>400</v>
      </c>
      <c r="F3366" t="s">
        <v>49</v>
      </c>
      <c r="G3366" s="16">
        <v>42367</v>
      </c>
      <c r="H3366">
        <v>4022</v>
      </c>
      <c r="I3366" s="11">
        <f t="shared" si="104"/>
        <v>2015</v>
      </c>
      <c r="J3366" s="11">
        <f t="shared" si="105"/>
        <v>12</v>
      </c>
    </row>
    <row r="3367" spans="2:10" ht="15" hidden="1" x14ac:dyDescent="0.25">
      <c r="B3367">
        <v>8189</v>
      </c>
      <c r="C3367">
        <v>5050</v>
      </c>
      <c r="D3367" t="s">
        <v>36</v>
      </c>
      <c r="E3367">
        <v>400</v>
      </c>
      <c r="F3367" t="s">
        <v>49</v>
      </c>
      <c r="G3367" s="16">
        <v>42348</v>
      </c>
      <c r="H3367">
        <v>7294</v>
      </c>
      <c r="I3367" s="11">
        <f t="shared" si="104"/>
        <v>2015</v>
      </c>
      <c r="J3367" s="11">
        <f t="shared" si="105"/>
        <v>12</v>
      </c>
    </row>
    <row r="3368" spans="2:10" ht="15" hidden="1" x14ac:dyDescent="0.25">
      <c r="B3368">
        <v>8190</v>
      </c>
      <c r="C3368">
        <v>5020</v>
      </c>
      <c r="D3368" t="s">
        <v>24</v>
      </c>
      <c r="E3368">
        <v>400</v>
      </c>
      <c r="F3368" t="s">
        <v>49</v>
      </c>
      <c r="G3368" s="16">
        <v>42366</v>
      </c>
      <c r="H3368">
        <v>7859</v>
      </c>
      <c r="I3368" s="11">
        <f t="shared" si="104"/>
        <v>2015</v>
      </c>
      <c r="J3368" s="11">
        <f t="shared" si="105"/>
        <v>12</v>
      </c>
    </row>
    <row r="3369" spans="2:10" ht="15" hidden="1" x14ac:dyDescent="0.25">
      <c r="B3369">
        <v>8191</v>
      </c>
      <c r="C3369">
        <v>5054</v>
      </c>
      <c r="D3369" t="s">
        <v>35</v>
      </c>
      <c r="E3369">
        <v>400</v>
      </c>
      <c r="F3369" t="s">
        <v>49</v>
      </c>
      <c r="G3369" s="16">
        <v>42356</v>
      </c>
      <c r="H3369">
        <v>4336</v>
      </c>
      <c r="I3369" s="11">
        <f t="shared" si="104"/>
        <v>2015</v>
      </c>
      <c r="J3369" s="11">
        <f t="shared" si="105"/>
        <v>12</v>
      </c>
    </row>
    <row r="3370" spans="2:10" ht="15" hidden="1" x14ac:dyDescent="0.25">
      <c r="B3370">
        <v>8192</v>
      </c>
      <c r="C3370">
        <v>5041</v>
      </c>
      <c r="D3370" t="s">
        <v>26</v>
      </c>
      <c r="E3370">
        <v>400</v>
      </c>
      <c r="F3370" t="s">
        <v>49</v>
      </c>
      <c r="G3370" s="16">
        <v>42355</v>
      </c>
      <c r="H3370">
        <v>7665</v>
      </c>
      <c r="I3370" s="11">
        <f t="shared" si="104"/>
        <v>2015</v>
      </c>
      <c r="J3370" s="11">
        <f t="shared" si="105"/>
        <v>12</v>
      </c>
    </row>
    <row r="3371" spans="2:10" ht="15" hidden="1" x14ac:dyDescent="0.25">
      <c r="B3371">
        <v>8193</v>
      </c>
      <c r="C3371">
        <v>5040</v>
      </c>
      <c r="D3371" t="s">
        <v>34</v>
      </c>
      <c r="E3371">
        <v>400</v>
      </c>
      <c r="F3371" t="s">
        <v>49</v>
      </c>
      <c r="G3371" s="16">
        <v>42361</v>
      </c>
      <c r="H3371">
        <v>4156</v>
      </c>
      <c r="I3371" s="11">
        <f t="shared" si="104"/>
        <v>2015</v>
      </c>
      <c r="J3371" s="11">
        <f t="shared" si="105"/>
        <v>12</v>
      </c>
    </row>
    <row r="3372" spans="2:10" ht="15" hidden="1" x14ac:dyDescent="0.25">
      <c r="B3372">
        <v>8194</v>
      </c>
      <c r="C3372">
        <v>5056</v>
      </c>
      <c r="D3372" t="s">
        <v>33</v>
      </c>
      <c r="E3372">
        <v>400</v>
      </c>
      <c r="F3372" t="s">
        <v>49</v>
      </c>
      <c r="G3372" s="16">
        <v>42345</v>
      </c>
      <c r="H3372">
        <v>8432</v>
      </c>
      <c r="I3372" s="11">
        <f t="shared" si="104"/>
        <v>2015</v>
      </c>
      <c r="J3372" s="11">
        <f t="shared" si="105"/>
        <v>12</v>
      </c>
    </row>
    <row r="3373" spans="2:10" ht="15" hidden="1" x14ac:dyDescent="0.25">
      <c r="B3373">
        <v>8195</v>
      </c>
      <c r="C3373">
        <v>5021</v>
      </c>
      <c r="D3373" t="s">
        <v>29</v>
      </c>
      <c r="E3373">
        <v>400</v>
      </c>
      <c r="F3373" t="s">
        <v>49</v>
      </c>
      <c r="G3373" s="16">
        <v>42364</v>
      </c>
      <c r="H3373">
        <v>8095</v>
      </c>
      <c r="I3373" s="11">
        <f t="shared" si="104"/>
        <v>2015</v>
      </c>
      <c r="J3373" s="11">
        <f t="shared" si="105"/>
        <v>12</v>
      </c>
    </row>
    <row r="3374" spans="2:10" ht="15" hidden="1" x14ac:dyDescent="0.25">
      <c r="B3374">
        <v>8196</v>
      </c>
      <c r="C3374">
        <v>5022</v>
      </c>
      <c r="D3374" t="s">
        <v>31</v>
      </c>
      <c r="E3374">
        <v>400</v>
      </c>
      <c r="F3374" t="s">
        <v>49</v>
      </c>
      <c r="G3374" s="16">
        <v>42360</v>
      </c>
      <c r="H3374">
        <v>1830</v>
      </c>
      <c r="I3374" s="11">
        <f t="shared" si="104"/>
        <v>2015</v>
      </c>
      <c r="J3374" s="11">
        <f t="shared" si="105"/>
        <v>12</v>
      </c>
    </row>
    <row r="3375" spans="2:10" ht="15" hidden="1" x14ac:dyDescent="0.25">
      <c r="B3375">
        <v>8197</v>
      </c>
      <c r="C3375">
        <v>5051</v>
      </c>
      <c r="D3375" t="s">
        <v>28</v>
      </c>
      <c r="E3375">
        <v>400</v>
      </c>
      <c r="F3375" t="s">
        <v>49</v>
      </c>
      <c r="G3375" s="16">
        <v>42366</v>
      </c>
      <c r="H3375">
        <v>6688</v>
      </c>
      <c r="I3375" s="11">
        <f t="shared" si="104"/>
        <v>2015</v>
      </c>
      <c r="J3375" s="11">
        <f t="shared" si="105"/>
        <v>12</v>
      </c>
    </row>
    <row r="3376" spans="2:10" ht="15" hidden="1" x14ac:dyDescent="0.25">
      <c r="B3376">
        <v>8198</v>
      </c>
      <c r="C3376">
        <v>5030</v>
      </c>
      <c r="D3376" t="s">
        <v>32</v>
      </c>
      <c r="E3376">
        <v>400</v>
      </c>
      <c r="F3376" t="s">
        <v>49</v>
      </c>
      <c r="G3376" s="16">
        <v>42365</v>
      </c>
      <c r="H3376">
        <v>8105</v>
      </c>
      <c r="I3376" s="11">
        <f t="shared" si="104"/>
        <v>2015</v>
      </c>
      <c r="J3376" s="11">
        <f t="shared" si="105"/>
        <v>12</v>
      </c>
    </row>
    <row r="3377" spans="2:10" ht="15" hidden="1" x14ac:dyDescent="0.25">
      <c r="B3377">
        <v>8199</v>
      </c>
      <c r="C3377">
        <v>5055</v>
      </c>
      <c r="D3377" t="s">
        <v>25</v>
      </c>
      <c r="E3377">
        <v>400</v>
      </c>
      <c r="F3377" t="s">
        <v>49</v>
      </c>
      <c r="G3377" s="16">
        <v>42342</v>
      </c>
      <c r="H3377">
        <v>2723</v>
      </c>
      <c r="I3377" s="11">
        <f t="shared" si="104"/>
        <v>2015</v>
      </c>
      <c r="J3377" s="11">
        <f t="shared" si="105"/>
        <v>12</v>
      </c>
    </row>
    <row r="3378" spans="2:10" ht="15" hidden="1" x14ac:dyDescent="0.25">
      <c r="B3378">
        <v>8200</v>
      </c>
      <c r="C3378">
        <v>5053</v>
      </c>
      <c r="D3378" t="s">
        <v>27</v>
      </c>
      <c r="E3378">
        <v>400</v>
      </c>
      <c r="F3378" t="s">
        <v>49</v>
      </c>
      <c r="G3378" s="16">
        <v>42350</v>
      </c>
      <c r="H3378">
        <v>6576</v>
      </c>
      <c r="I3378" s="11">
        <f t="shared" si="104"/>
        <v>2015</v>
      </c>
      <c r="J3378" s="11">
        <f t="shared" si="105"/>
        <v>12</v>
      </c>
    </row>
    <row r="3379" spans="2:10" ht="15" hidden="1" x14ac:dyDescent="0.25">
      <c r="B3379">
        <v>8201</v>
      </c>
      <c r="C3379">
        <v>5052</v>
      </c>
      <c r="D3379" t="s">
        <v>30</v>
      </c>
      <c r="E3379">
        <v>305</v>
      </c>
      <c r="F3379" t="s">
        <v>34</v>
      </c>
      <c r="G3379" s="16">
        <v>42339</v>
      </c>
      <c r="H3379">
        <v>8109</v>
      </c>
      <c r="I3379" s="11">
        <f t="shared" si="104"/>
        <v>2015</v>
      </c>
      <c r="J3379" s="11">
        <f t="shared" si="105"/>
        <v>12</v>
      </c>
    </row>
    <row r="3380" spans="2:10" ht="15" hidden="1" x14ac:dyDescent="0.25">
      <c r="B3380">
        <v>8202</v>
      </c>
      <c r="C3380">
        <v>5050</v>
      </c>
      <c r="D3380" t="s">
        <v>36</v>
      </c>
      <c r="E3380">
        <v>305</v>
      </c>
      <c r="F3380" t="s">
        <v>34</v>
      </c>
      <c r="G3380" s="16">
        <v>42353</v>
      </c>
      <c r="H3380">
        <v>2202</v>
      </c>
      <c r="I3380" s="11">
        <f t="shared" si="104"/>
        <v>2015</v>
      </c>
      <c r="J3380" s="11">
        <f t="shared" si="105"/>
        <v>12</v>
      </c>
    </row>
    <row r="3381" spans="2:10" ht="15" hidden="1" x14ac:dyDescent="0.25">
      <c r="B3381">
        <v>8203</v>
      </c>
      <c r="C3381">
        <v>5020</v>
      </c>
      <c r="D3381" t="s">
        <v>24</v>
      </c>
      <c r="E3381">
        <v>305</v>
      </c>
      <c r="F3381" t="s">
        <v>34</v>
      </c>
      <c r="G3381" s="16">
        <v>42339</v>
      </c>
      <c r="H3381">
        <v>2561</v>
      </c>
      <c r="I3381" s="11">
        <f t="shared" si="104"/>
        <v>2015</v>
      </c>
      <c r="J3381" s="11">
        <f t="shared" si="105"/>
        <v>12</v>
      </c>
    </row>
    <row r="3382" spans="2:10" ht="15" hidden="1" x14ac:dyDescent="0.25">
      <c r="B3382">
        <v>8204</v>
      </c>
      <c r="C3382">
        <v>5054</v>
      </c>
      <c r="D3382" t="s">
        <v>35</v>
      </c>
      <c r="E3382">
        <v>305</v>
      </c>
      <c r="F3382" t="s">
        <v>34</v>
      </c>
      <c r="G3382" s="16">
        <v>42354</v>
      </c>
      <c r="H3382">
        <v>4662</v>
      </c>
      <c r="I3382" s="11">
        <f t="shared" si="104"/>
        <v>2015</v>
      </c>
      <c r="J3382" s="11">
        <f t="shared" si="105"/>
        <v>12</v>
      </c>
    </row>
    <row r="3383" spans="2:10" ht="15" hidden="1" x14ac:dyDescent="0.25">
      <c r="B3383">
        <v>8205</v>
      </c>
      <c r="C3383">
        <v>5041</v>
      </c>
      <c r="D3383" t="s">
        <v>26</v>
      </c>
      <c r="E3383">
        <v>305</v>
      </c>
      <c r="F3383" t="s">
        <v>34</v>
      </c>
      <c r="G3383" s="16">
        <v>42346</v>
      </c>
      <c r="H3383">
        <v>6821</v>
      </c>
      <c r="I3383" s="11">
        <f t="shared" si="104"/>
        <v>2015</v>
      </c>
      <c r="J3383" s="11">
        <f t="shared" si="105"/>
        <v>12</v>
      </c>
    </row>
    <row r="3384" spans="2:10" ht="15" hidden="1" x14ac:dyDescent="0.25">
      <c r="B3384">
        <v>8206</v>
      </c>
      <c r="C3384">
        <v>5040</v>
      </c>
      <c r="D3384" t="s">
        <v>34</v>
      </c>
      <c r="E3384">
        <v>305</v>
      </c>
      <c r="F3384" t="s">
        <v>34</v>
      </c>
      <c r="G3384" s="16">
        <v>42369</v>
      </c>
      <c r="H3384">
        <v>3975</v>
      </c>
      <c r="I3384" s="11">
        <f t="shared" si="104"/>
        <v>2015</v>
      </c>
      <c r="J3384" s="11">
        <f t="shared" si="105"/>
        <v>12</v>
      </c>
    </row>
    <row r="3385" spans="2:10" ht="15" hidden="1" x14ac:dyDescent="0.25">
      <c r="B3385">
        <v>8207</v>
      </c>
      <c r="C3385">
        <v>5056</v>
      </c>
      <c r="D3385" t="s">
        <v>33</v>
      </c>
      <c r="E3385">
        <v>305</v>
      </c>
      <c r="F3385" t="s">
        <v>34</v>
      </c>
      <c r="G3385" s="16">
        <v>42341</v>
      </c>
      <c r="H3385">
        <v>6335</v>
      </c>
      <c r="I3385" s="11">
        <f t="shared" si="104"/>
        <v>2015</v>
      </c>
      <c r="J3385" s="11">
        <f t="shared" si="105"/>
        <v>12</v>
      </c>
    </row>
    <row r="3386" spans="2:10" ht="15" hidden="1" x14ac:dyDescent="0.25">
      <c r="B3386">
        <v>8208</v>
      </c>
      <c r="C3386">
        <v>5021</v>
      </c>
      <c r="D3386" t="s">
        <v>29</v>
      </c>
      <c r="E3386">
        <v>305</v>
      </c>
      <c r="F3386" t="s">
        <v>34</v>
      </c>
      <c r="G3386" s="16">
        <v>42339</v>
      </c>
      <c r="H3386">
        <v>3428</v>
      </c>
      <c r="I3386" s="11">
        <f t="shared" si="104"/>
        <v>2015</v>
      </c>
      <c r="J3386" s="11">
        <f t="shared" si="105"/>
        <v>12</v>
      </c>
    </row>
    <row r="3387" spans="2:10" ht="15" hidden="1" x14ac:dyDescent="0.25">
      <c r="B3387">
        <v>8209</v>
      </c>
      <c r="C3387">
        <v>5022</v>
      </c>
      <c r="D3387" t="s">
        <v>31</v>
      </c>
      <c r="E3387">
        <v>305</v>
      </c>
      <c r="F3387" t="s">
        <v>34</v>
      </c>
      <c r="G3387" s="16">
        <v>42349</v>
      </c>
      <c r="H3387">
        <v>8507</v>
      </c>
      <c r="I3387" s="11">
        <f t="shared" si="104"/>
        <v>2015</v>
      </c>
      <c r="J3387" s="11">
        <f t="shared" si="105"/>
        <v>12</v>
      </c>
    </row>
    <row r="3388" spans="2:10" ht="15" hidden="1" x14ac:dyDescent="0.25">
      <c r="B3388">
        <v>8210</v>
      </c>
      <c r="C3388">
        <v>5051</v>
      </c>
      <c r="D3388" t="s">
        <v>28</v>
      </c>
      <c r="E3388">
        <v>305</v>
      </c>
      <c r="F3388" t="s">
        <v>34</v>
      </c>
      <c r="G3388" s="16">
        <v>42355</v>
      </c>
      <c r="H3388">
        <v>751</v>
      </c>
      <c r="I3388" s="11">
        <f t="shared" si="104"/>
        <v>2015</v>
      </c>
      <c r="J3388" s="11">
        <f t="shared" si="105"/>
        <v>12</v>
      </c>
    </row>
    <row r="3389" spans="2:10" ht="15" hidden="1" x14ac:dyDescent="0.25">
      <c r="B3389">
        <v>8211</v>
      </c>
      <c r="C3389">
        <v>5030</v>
      </c>
      <c r="D3389" t="s">
        <v>32</v>
      </c>
      <c r="E3389">
        <v>305</v>
      </c>
      <c r="F3389" t="s">
        <v>34</v>
      </c>
      <c r="G3389" s="16">
        <v>42364</v>
      </c>
      <c r="H3389">
        <v>3819</v>
      </c>
      <c r="I3389" s="11">
        <f t="shared" si="104"/>
        <v>2015</v>
      </c>
      <c r="J3389" s="11">
        <f t="shared" si="105"/>
        <v>12</v>
      </c>
    </row>
    <row r="3390" spans="2:10" ht="15" hidden="1" x14ac:dyDescent="0.25">
      <c r="B3390">
        <v>8212</v>
      </c>
      <c r="C3390">
        <v>5055</v>
      </c>
      <c r="D3390" t="s">
        <v>25</v>
      </c>
      <c r="E3390">
        <v>305</v>
      </c>
      <c r="F3390" t="s">
        <v>34</v>
      </c>
      <c r="G3390" s="16">
        <v>42366</v>
      </c>
      <c r="H3390">
        <v>8923</v>
      </c>
      <c r="I3390" s="11">
        <f t="shared" si="104"/>
        <v>2015</v>
      </c>
      <c r="J3390" s="11">
        <f t="shared" si="105"/>
        <v>12</v>
      </c>
    </row>
    <row r="3391" spans="2:10" ht="15" hidden="1" x14ac:dyDescent="0.25">
      <c r="B3391">
        <v>8213</v>
      </c>
      <c r="C3391">
        <v>5053</v>
      </c>
      <c r="D3391" t="s">
        <v>27</v>
      </c>
      <c r="E3391">
        <v>305</v>
      </c>
      <c r="F3391" t="s">
        <v>34</v>
      </c>
      <c r="G3391" s="16">
        <v>42356</v>
      </c>
      <c r="H3391">
        <v>5719</v>
      </c>
      <c r="I3391" s="11">
        <f t="shared" si="104"/>
        <v>2015</v>
      </c>
      <c r="J3391" s="11">
        <f t="shared" si="105"/>
        <v>12</v>
      </c>
    </row>
    <row r="3392" spans="2:10" ht="15" hidden="1" x14ac:dyDescent="0.25">
      <c r="B3392">
        <v>8214</v>
      </c>
      <c r="C3392">
        <v>5052</v>
      </c>
      <c r="D3392" t="s">
        <v>30</v>
      </c>
      <c r="E3392">
        <v>102</v>
      </c>
      <c r="F3392" t="s">
        <v>55</v>
      </c>
      <c r="G3392" s="16">
        <v>42364</v>
      </c>
      <c r="H3392">
        <v>6786</v>
      </c>
      <c r="I3392" s="11">
        <f t="shared" si="104"/>
        <v>2015</v>
      </c>
      <c r="J3392" s="11">
        <f t="shared" si="105"/>
        <v>12</v>
      </c>
    </row>
    <row r="3393" spans="2:10" ht="15" hidden="1" x14ac:dyDescent="0.25">
      <c r="B3393">
        <v>8215</v>
      </c>
      <c r="C3393">
        <v>5050</v>
      </c>
      <c r="D3393" t="s">
        <v>36</v>
      </c>
      <c r="E3393">
        <v>102</v>
      </c>
      <c r="F3393" t="s">
        <v>55</v>
      </c>
      <c r="G3393" s="16">
        <v>42363</v>
      </c>
      <c r="H3393">
        <v>4135</v>
      </c>
      <c r="I3393" s="11">
        <f t="shared" si="104"/>
        <v>2015</v>
      </c>
      <c r="J3393" s="11">
        <f t="shared" si="105"/>
        <v>12</v>
      </c>
    </row>
    <row r="3394" spans="2:10" ht="15" hidden="1" x14ac:dyDescent="0.25">
      <c r="B3394">
        <v>8216</v>
      </c>
      <c r="C3394">
        <v>5020</v>
      </c>
      <c r="D3394" t="s">
        <v>24</v>
      </c>
      <c r="E3394">
        <v>102</v>
      </c>
      <c r="F3394" t="s">
        <v>55</v>
      </c>
      <c r="G3394" s="16">
        <v>42347</v>
      </c>
      <c r="H3394">
        <v>2106</v>
      </c>
      <c r="I3394" s="11">
        <f t="shared" si="104"/>
        <v>2015</v>
      </c>
      <c r="J3394" s="11">
        <f t="shared" si="105"/>
        <v>12</v>
      </c>
    </row>
    <row r="3395" spans="2:10" ht="15" hidden="1" x14ac:dyDescent="0.25">
      <c r="B3395">
        <v>8217</v>
      </c>
      <c r="C3395">
        <v>5054</v>
      </c>
      <c r="D3395" t="s">
        <v>35</v>
      </c>
      <c r="E3395">
        <v>102</v>
      </c>
      <c r="F3395" t="s">
        <v>55</v>
      </c>
      <c r="G3395" s="16">
        <v>42354</v>
      </c>
      <c r="H3395">
        <v>737</v>
      </c>
      <c r="I3395" s="11">
        <f t="shared" si="104"/>
        <v>2015</v>
      </c>
      <c r="J3395" s="11">
        <f t="shared" si="105"/>
        <v>12</v>
      </c>
    </row>
    <row r="3396" spans="2:10" ht="15" hidden="1" x14ac:dyDescent="0.25">
      <c r="B3396">
        <v>8218</v>
      </c>
      <c r="C3396">
        <v>5041</v>
      </c>
      <c r="D3396" t="s">
        <v>26</v>
      </c>
      <c r="E3396">
        <v>102</v>
      </c>
      <c r="F3396" t="s">
        <v>55</v>
      </c>
      <c r="G3396" s="16">
        <v>42357</v>
      </c>
      <c r="H3396">
        <v>3175</v>
      </c>
      <c r="I3396" s="11">
        <f t="shared" si="104"/>
        <v>2015</v>
      </c>
      <c r="J3396" s="11">
        <f t="shared" si="105"/>
        <v>12</v>
      </c>
    </row>
    <row r="3397" spans="2:10" ht="15" hidden="1" x14ac:dyDescent="0.25">
      <c r="B3397">
        <v>8219</v>
      </c>
      <c r="C3397">
        <v>5040</v>
      </c>
      <c r="D3397" t="s">
        <v>34</v>
      </c>
      <c r="E3397">
        <v>102</v>
      </c>
      <c r="F3397" t="s">
        <v>55</v>
      </c>
      <c r="G3397" s="16">
        <v>42367</v>
      </c>
      <c r="H3397">
        <v>7073</v>
      </c>
      <c r="I3397" s="11">
        <f t="shared" si="104"/>
        <v>2015</v>
      </c>
      <c r="J3397" s="11">
        <f t="shared" si="105"/>
        <v>12</v>
      </c>
    </row>
    <row r="3398" spans="2:10" ht="15" hidden="1" x14ac:dyDescent="0.25">
      <c r="B3398">
        <v>8220</v>
      </c>
      <c r="C3398">
        <v>5056</v>
      </c>
      <c r="D3398" t="s">
        <v>33</v>
      </c>
      <c r="E3398">
        <v>102</v>
      </c>
      <c r="F3398" t="s">
        <v>55</v>
      </c>
      <c r="G3398" s="16">
        <v>42351</v>
      </c>
      <c r="H3398">
        <v>3927</v>
      </c>
      <c r="I3398" s="11">
        <f t="shared" si="104"/>
        <v>2015</v>
      </c>
      <c r="J3398" s="11">
        <f t="shared" si="105"/>
        <v>12</v>
      </c>
    </row>
    <row r="3399" spans="2:10" ht="15" hidden="1" x14ac:dyDescent="0.25">
      <c r="B3399">
        <v>8221</v>
      </c>
      <c r="C3399">
        <v>5021</v>
      </c>
      <c r="D3399" t="s">
        <v>29</v>
      </c>
      <c r="E3399">
        <v>102</v>
      </c>
      <c r="F3399" t="s">
        <v>55</v>
      </c>
      <c r="G3399" s="16">
        <v>42363</v>
      </c>
      <c r="H3399">
        <v>3726</v>
      </c>
      <c r="I3399" s="11">
        <f t="shared" si="104"/>
        <v>2015</v>
      </c>
      <c r="J3399" s="11">
        <f t="shared" si="105"/>
        <v>12</v>
      </c>
    </row>
    <row r="3400" spans="2:10" ht="15" hidden="1" x14ac:dyDescent="0.25">
      <c r="B3400">
        <v>8222</v>
      </c>
      <c r="C3400">
        <v>5022</v>
      </c>
      <c r="D3400" t="s">
        <v>31</v>
      </c>
      <c r="E3400">
        <v>102</v>
      </c>
      <c r="F3400" t="s">
        <v>55</v>
      </c>
      <c r="G3400" s="16">
        <v>42339</v>
      </c>
      <c r="H3400">
        <v>2462</v>
      </c>
      <c r="I3400" s="11">
        <f t="shared" si="104"/>
        <v>2015</v>
      </c>
      <c r="J3400" s="11">
        <f t="shared" si="105"/>
        <v>12</v>
      </c>
    </row>
    <row r="3401" spans="2:10" ht="15" hidden="1" x14ac:dyDescent="0.25">
      <c r="B3401">
        <v>8223</v>
      </c>
      <c r="C3401">
        <v>5051</v>
      </c>
      <c r="D3401" t="s">
        <v>28</v>
      </c>
      <c r="E3401">
        <v>102</v>
      </c>
      <c r="F3401" t="s">
        <v>55</v>
      </c>
      <c r="G3401" s="16">
        <v>42346</v>
      </c>
      <c r="H3401">
        <v>1496</v>
      </c>
      <c r="I3401" s="11">
        <f t="shared" si="104"/>
        <v>2015</v>
      </c>
      <c r="J3401" s="11">
        <f t="shared" si="105"/>
        <v>12</v>
      </c>
    </row>
    <row r="3402" spans="2:10" ht="15" hidden="1" x14ac:dyDescent="0.25">
      <c r="B3402">
        <v>8224</v>
      </c>
      <c r="C3402">
        <v>5030</v>
      </c>
      <c r="D3402" t="s">
        <v>32</v>
      </c>
      <c r="E3402">
        <v>102</v>
      </c>
      <c r="F3402" t="s">
        <v>55</v>
      </c>
      <c r="G3402" s="16">
        <v>42363</v>
      </c>
      <c r="H3402">
        <v>5159</v>
      </c>
      <c r="I3402" s="11">
        <f t="shared" si="104"/>
        <v>2015</v>
      </c>
      <c r="J3402" s="11">
        <f t="shared" si="105"/>
        <v>12</v>
      </c>
    </row>
    <row r="3403" spans="2:10" ht="15" hidden="1" x14ac:dyDescent="0.25">
      <c r="B3403">
        <v>8225</v>
      </c>
      <c r="C3403">
        <v>5055</v>
      </c>
      <c r="D3403" t="s">
        <v>25</v>
      </c>
      <c r="E3403">
        <v>102</v>
      </c>
      <c r="F3403" t="s">
        <v>55</v>
      </c>
      <c r="G3403" s="16">
        <v>42356</v>
      </c>
      <c r="H3403">
        <v>2396</v>
      </c>
      <c r="I3403" s="11">
        <f t="shared" si="104"/>
        <v>2015</v>
      </c>
      <c r="J3403" s="11">
        <f t="shared" si="105"/>
        <v>12</v>
      </c>
    </row>
    <row r="3404" spans="2:10" ht="15" hidden="1" x14ac:dyDescent="0.25">
      <c r="B3404">
        <v>8226</v>
      </c>
      <c r="C3404">
        <v>5053</v>
      </c>
      <c r="D3404" t="s">
        <v>27</v>
      </c>
      <c r="E3404">
        <v>102</v>
      </c>
      <c r="F3404" t="s">
        <v>55</v>
      </c>
      <c r="G3404" s="16">
        <v>42347</v>
      </c>
      <c r="H3404">
        <v>1621</v>
      </c>
      <c r="I3404" s="11">
        <f t="shared" ref="I3404:I3417" si="106">YEAR(G3404)</f>
        <v>2015</v>
      </c>
      <c r="J3404" s="11">
        <f t="shared" ref="J3404:J3417" si="107">MONTH(G3404)</f>
        <v>12</v>
      </c>
    </row>
    <row r="3405" spans="2:10" ht="15" hidden="1" x14ac:dyDescent="0.25">
      <c r="B3405">
        <v>8227</v>
      </c>
      <c r="C3405">
        <v>5052</v>
      </c>
      <c r="D3405" t="s">
        <v>30</v>
      </c>
      <c r="E3405">
        <v>206</v>
      </c>
      <c r="F3405" t="s">
        <v>54</v>
      </c>
      <c r="G3405" s="16">
        <v>42359</v>
      </c>
      <c r="H3405">
        <v>8185</v>
      </c>
      <c r="I3405" s="11">
        <f t="shared" si="106"/>
        <v>2015</v>
      </c>
      <c r="J3405" s="11">
        <f t="shared" si="107"/>
        <v>12</v>
      </c>
    </row>
    <row r="3406" spans="2:10" ht="15" hidden="1" x14ac:dyDescent="0.25">
      <c r="B3406">
        <v>8228</v>
      </c>
      <c r="C3406">
        <v>5050</v>
      </c>
      <c r="D3406" t="s">
        <v>36</v>
      </c>
      <c r="E3406">
        <v>206</v>
      </c>
      <c r="F3406" t="s">
        <v>54</v>
      </c>
      <c r="G3406" s="16">
        <v>42360</v>
      </c>
      <c r="H3406">
        <v>5711</v>
      </c>
      <c r="I3406" s="11">
        <f t="shared" si="106"/>
        <v>2015</v>
      </c>
      <c r="J3406" s="11">
        <f t="shared" si="107"/>
        <v>12</v>
      </c>
    </row>
    <row r="3407" spans="2:10" ht="15" hidden="1" x14ac:dyDescent="0.25">
      <c r="B3407">
        <v>8229</v>
      </c>
      <c r="C3407">
        <v>5020</v>
      </c>
      <c r="D3407" t="s">
        <v>24</v>
      </c>
      <c r="E3407">
        <v>206</v>
      </c>
      <c r="F3407" t="s">
        <v>54</v>
      </c>
      <c r="G3407" s="16">
        <v>42346</v>
      </c>
      <c r="H3407">
        <v>4501</v>
      </c>
      <c r="I3407" s="11">
        <f t="shared" si="106"/>
        <v>2015</v>
      </c>
      <c r="J3407" s="11">
        <f t="shared" si="107"/>
        <v>12</v>
      </c>
    </row>
    <row r="3408" spans="2:10" ht="15" hidden="1" x14ac:dyDescent="0.25">
      <c r="B3408">
        <v>8230</v>
      </c>
      <c r="C3408">
        <v>5054</v>
      </c>
      <c r="D3408" t="s">
        <v>35</v>
      </c>
      <c r="E3408">
        <v>206</v>
      </c>
      <c r="F3408" t="s">
        <v>54</v>
      </c>
      <c r="G3408" s="16">
        <v>42357</v>
      </c>
      <c r="H3408">
        <v>3081</v>
      </c>
      <c r="I3408" s="11">
        <f t="shared" si="106"/>
        <v>2015</v>
      </c>
      <c r="J3408" s="11">
        <f t="shared" si="107"/>
        <v>12</v>
      </c>
    </row>
    <row r="3409" spans="2:10" ht="15" hidden="1" x14ac:dyDescent="0.25">
      <c r="B3409">
        <v>8231</v>
      </c>
      <c r="C3409">
        <v>5041</v>
      </c>
      <c r="D3409" t="s">
        <v>26</v>
      </c>
      <c r="E3409">
        <v>206</v>
      </c>
      <c r="F3409" t="s">
        <v>54</v>
      </c>
      <c r="G3409" s="16">
        <v>42341</v>
      </c>
      <c r="H3409">
        <v>5083</v>
      </c>
      <c r="I3409" s="11">
        <f t="shared" si="106"/>
        <v>2015</v>
      </c>
      <c r="J3409" s="11">
        <f t="shared" si="107"/>
        <v>12</v>
      </c>
    </row>
    <row r="3410" spans="2:10" ht="15" hidden="1" x14ac:dyDescent="0.25">
      <c r="B3410">
        <v>8232</v>
      </c>
      <c r="C3410">
        <v>5040</v>
      </c>
      <c r="D3410" t="s">
        <v>34</v>
      </c>
      <c r="E3410">
        <v>206</v>
      </c>
      <c r="F3410" t="s">
        <v>54</v>
      </c>
      <c r="G3410" s="16">
        <v>42352</v>
      </c>
      <c r="H3410">
        <v>556</v>
      </c>
      <c r="I3410" s="11">
        <f t="shared" si="106"/>
        <v>2015</v>
      </c>
      <c r="J3410" s="11">
        <f t="shared" si="107"/>
        <v>12</v>
      </c>
    </row>
    <row r="3411" spans="2:10" ht="15" hidden="1" x14ac:dyDescent="0.25">
      <c r="B3411">
        <v>8233</v>
      </c>
      <c r="C3411">
        <v>5056</v>
      </c>
      <c r="D3411" t="s">
        <v>33</v>
      </c>
      <c r="E3411">
        <v>206</v>
      </c>
      <c r="F3411" t="s">
        <v>54</v>
      </c>
      <c r="G3411" s="16">
        <v>42344</v>
      </c>
      <c r="H3411">
        <v>6147</v>
      </c>
      <c r="I3411" s="11">
        <f t="shared" si="106"/>
        <v>2015</v>
      </c>
      <c r="J3411" s="11">
        <f t="shared" si="107"/>
        <v>12</v>
      </c>
    </row>
    <row r="3412" spans="2:10" ht="15" hidden="1" x14ac:dyDescent="0.25">
      <c r="B3412">
        <v>8234</v>
      </c>
      <c r="C3412">
        <v>5021</v>
      </c>
      <c r="D3412" t="s">
        <v>29</v>
      </c>
      <c r="E3412">
        <v>206</v>
      </c>
      <c r="F3412" t="s">
        <v>54</v>
      </c>
      <c r="G3412" s="16">
        <v>42348</v>
      </c>
      <c r="H3412">
        <v>3786</v>
      </c>
      <c r="I3412" s="11">
        <f t="shared" si="106"/>
        <v>2015</v>
      </c>
      <c r="J3412" s="11">
        <f t="shared" si="107"/>
        <v>12</v>
      </c>
    </row>
    <row r="3413" spans="2:10" ht="15" hidden="1" x14ac:dyDescent="0.25">
      <c r="B3413">
        <v>8235</v>
      </c>
      <c r="C3413">
        <v>5022</v>
      </c>
      <c r="D3413" t="s">
        <v>31</v>
      </c>
      <c r="E3413">
        <v>206</v>
      </c>
      <c r="F3413" t="s">
        <v>54</v>
      </c>
      <c r="G3413" s="16">
        <v>42359</v>
      </c>
      <c r="H3413">
        <v>4880</v>
      </c>
      <c r="I3413" s="11">
        <f t="shared" si="106"/>
        <v>2015</v>
      </c>
      <c r="J3413" s="11">
        <f t="shared" si="107"/>
        <v>12</v>
      </c>
    </row>
    <row r="3414" spans="2:10" ht="15" hidden="1" x14ac:dyDescent="0.25">
      <c r="B3414">
        <v>8236</v>
      </c>
      <c r="C3414">
        <v>5051</v>
      </c>
      <c r="D3414" t="s">
        <v>28</v>
      </c>
      <c r="E3414">
        <v>206</v>
      </c>
      <c r="F3414" t="s">
        <v>54</v>
      </c>
      <c r="G3414" s="16">
        <v>42362</v>
      </c>
      <c r="H3414">
        <v>5363</v>
      </c>
      <c r="I3414" s="11">
        <f t="shared" si="106"/>
        <v>2015</v>
      </c>
      <c r="J3414" s="11">
        <f t="shared" si="107"/>
        <v>12</v>
      </c>
    </row>
    <row r="3415" spans="2:10" ht="15" hidden="1" x14ac:dyDescent="0.25">
      <c r="B3415">
        <v>8237</v>
      </c>
      <c r="C3415">
        <v>5030</v>
      </c>
      <c r="D3415" t="s">
        <v>32</v>
      </c>
      <c r="E3415">
        <v>206</v>
      </c>
      <c r="F3415" t="s">
        <v>54</v>
      </c>
      <c r="G3415" s="16">
        <v>42344</v>
      </c>
      <c r="H3415">
        <v>4644</v>
      </c>
      <c r="I3415" s="11">
        <f t="shared" si="106"/>
        <v>2015</v>
      </c>
      <c r="J3415" s="11">
        <f t="shared" si="107"/>
        <v>12</v>
      </c>
    </row>
    <row r="3416" spans="2:10" ht="15" hidden="1" x14ac:dyDescent="0.25">
      <c r="B3416">
        <v>8238</v>
      </c>
      <c r="C3416">
        <v>5055</v>
      </c>
      <c r="D3416" t="s">
        <v>25</v>
      </c>
      <c r="E3416">
        <v>206</v>
      </c>
      <c r="F3416" t="s">
        <v>54</v>
      </c>
      <c r="G3416" s="16">
        <v>42347</v>
      </c>
      <c r="H3416">
        <v>3512</v>
      </c>
      <c r="I3416" s="11">
        <f t="shared" si="106"/>
        <v>2015</v>
      </c>
      <c r="J3416" s="11">
        <f t="shared" si="107"/>
        <v>12</v>
      </c>
    </row>
    <row r="3417" spans="2:10" ht="15" hidden="1" x14ac:dyDescent="0.25">
      <c r="B3417">
        <v>8239</v>
      </c>
      <c r="C3417">
        <v>5053</v>
      </c>
      <c r="D3417" t="s">
        <v>27</v>
      </c>
      <c r="E3417">
        <v>206</v>
      </c>
      <c r="F3417" t="s">
        <v>54</v>
      </c>
      <c r="G3417" s="16">
        <v>42369</v>
      </c>
      <c r="H3417">
        <v>2636</v>
      </c>
      <c r="I3417" s="11">
        <f t="shared" si="106"/>
        <v>2015</v>
      </c>
      <c r="J3417" s="11">
        <f t="shared" si="107"/>
        <v>12</v>
      </c>
    </row>
  </sheetData>
  <autoFilter ref="B11:J3417">
    <filterColumn colId="4">
      <filters>
        <filter val="Logistics"/>
      </filters>
    </filterColumn>
    <filterColumn colId="7">
      <filters>
        <filter val="2014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0" workbookViewId="0">
      <selection activeCell="E19" sqref="E19"/>
    </sheetView>
  </sheetViews>
  <sheetFormatPr defaultRowHeight="15" x14ac:dyDescent="0.25"/>
  <cols>
    <col min="2" max="2" width="17.42578125" customWidth="1"/>
  </cols>
  <sheetData>
    <row r="1" spans="1:9" ht="24" thickBot="1" x14ac:dyDescent="0.4">
      <c r="A1" s="4" t="s">
        <v>1</v>
      </c>
      <c r="B1" s="3"/>
      <c r="C1" s="3"/>
      <c r="D1" s="3"/>
      <c r="E1" s="3"/>
      <c r="F1" s="3"/>
      <c r="G1" s="3"/>
      <c r="H1" s="3"/>
      <c r="I1" s="3"/>
    </row>
    <row r="2" spans="1:9" ht="18.75" x14ac:dyDescent="0.3">
      <c r="A2" s="2" t="s">
        <v>11</v>
      </c>
    </row>
    <row r="4" spans="1:9" x14ac:dyDescent="0.25">
      <c r="A4" s="1" t="s">
        <v>22</v>
      </c>
      <c r="B4" t="s">
        <v>77</v>
      </c>
    </row>
    <row r="5" spans="1:9" x14ac:dyDescent="0.25">
      <c r="B5" t="s">
        <v>76</v>
      </c>
    </row>
    <row r="6" spans="1:9" x14ac:dyDescent="0.25">
      <c r="B6" t="s">
        <v>75</v>
      </c>
    </row>
    <row r="8" spans="1:9" x14ac:dyDescent="0.25">
      <c r="A8" s="1" t="s">
        <v>1</v>
      </c>
    </row>
    <row r="10" spans="1:9" x14ac:dyDescent="0.25">
      <c r="B10" s="1" t="s">
        <v>74</v>
      </c>
    </row>
    <row r="11" spans="1:9" x14ac:dyDescent="0.25">
      <c r="B11" s="1"/>
    </row>
    <row r="12" spans="1:9" x14ac:dyDescent="0.25">
      <c r="B12" t="s">
        <v>73</v>
      </c>
    </row>
    <row r="13" spans="1:9" x14ac:dyDescent="0.25">
      <c r="B13" t="s">
        <v>72</v>
      </c>
    </row>
    <row r="14" spans="1:9" x14ac:dyDescent="0.25">
      <c r="B14" t="s">
        <v>56</v>
      </c>
    </row>
    <row r="15" spans="1:9" x14ac:dyDescent="0.25">
      <c r="B15" t="s">
        <v>60</v>
      </c>
    </row>
    <row r="16" spans="1:9" x14ac:dyDescent="0.25">
      <c r="B16" t="s">
        <v>55</v>
      </c>
    </row>
    <row r="17" spans="2:2" x14ac:dyDescent="0.25">
      <c r="B17" t="s">
        <v>58</v>
      </c>
    </row>
    <row r="18" spans="2:2" x14ac:dyDescent="0.25">
      <c r="B18" t="s">
        <v>49</v>
      </c>
    </row>
    <row r="19" spans="2:2" x14ac:dyDescent="0.25">
      <c r="B19" t="s">
        <v>34</v>
      </c>
    </row>
    <row r="20" spans="2:2" x14ac:dyDescent="0.25">
      <c r="B20" t="s">
        <v>59</v>
      </c>
    </row>
    <row r="21" spans="2:2" x14ac:dyDescent="0.25">
      <c r="B21" t="s">
        <v>62</v>
      </c>
    </row>
    <row r="22" spans="2:2" x14ac:dyDescent="0.25">
      <c r="B22" t="s">
        <v>61</v>
      </c>
    </row>
    <row r="23" spans="2:2" x14ac:dyDescent="0.25">
      <c r="B2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1</vt:lpstr>
      <vt:lpstr>ErrorCk</vt:lpstr>
      <vt:lpstr>Report</vt:lpstr>
      <vt:lpstr>Data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DELL</cp:lastModifiedBy>
  <dcterms:created xsi:type="dcterms:W3CDTF">2019-04-09T05:43:37Z</dcterms:created>
  <dcterms:modified xsi:type="dcterms:W3CDTF">2019-06-27T01:30:39Z</dcterms:modified>
</cp:coreProperties>
</file>