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2019" sheetId="1" r:id="rId1"/>
    <sheet name="2018" sheetId="2" r:id="rId2"/>
    <sheet name="2020" sheetId="3" r:id="rId3"/>
  </sheets>
  <calcPr calcId="152511"/>
</workbook>
</file>

<file path=xl/calcChain.xml><?xml version="1.0" encoding="utf-8"?>
<calcChain xmlns="http://schemas.openxmlformats.org/spreadsheetml/2006/main">
  <c r="B6" i="3" l="1"/>
  <c r="B10" i="3"/>
  <c r="A16" i="3"/>
  <c r="A17" i="3"/>
  <c r="B19" i="3"/>
  <c r="A20" i="3"/>
  <c r="B20" i="3"/>
  <c r="A21" i="3"/>
  <c r="B37" i="3"/>
  <c r="B38" i="3"/>
  <c r="A39" i="3"/>
  <c r="A40" i="3"/>
  <c r="A41" i="3"/>
  <c r="B41" i="3"/>
  <c r="A42" i="3"/>
  <c r="A43" i="3"/>
  <c r="A44" i="3"/>
  <c r="B48" i="3"/>
  <c r="B50" i="3"/>
  <c r="B51" i="3"/>
  <c r="B58" i="3"/>
  <c r="B59" i="3"/>
  <c r="B63" i="3"/>
  <c r="B67" i="3"/>
  <c r="A68" i="3"/>
  <c r="A69" i="3"/>
  <c r="B70" i="3"/>
  <c r="A73" i="3"/>
  <c r="A74" i="3"/>
  <c r="A79" i="3"/>
  <c r="A80" i="3"/>
  <c r="A84" i="3"/>
  <c r="A85" i="3"/>
  <c r="A86" i="3"/>
  <c r="A87" i="3"/>
  <c r="B87" i="3"/>
  <c r="A88" i="3"/>
  <c r="B88" i="3"/>
  <c r="A89" i="3"/>
  <c r="A92" i="3"/>
  <c r="A93" i="3"/>
  <c r="A94" i="3"/>
  <c r="B94" i="3"/>
  <c r="B98" i="3"/>
  <c r="B100" i="3"/>
  <c r="B101" i="3"/>
  <c r="B128" i="3"/>
  <c r="B129" i="3"/>
  <c r="B132" i="3"/>
  <c r="B141" i="3"/>
  <c r="C6" i="1" l="1"/>
  <c r="C7" i="1"/>
  <c r="C8" i="1"/>
  <c r="A9" i="1"/>
  <c r="C9" i="1"/>
  <c r="A10" i="1"/>
  <c r="C10" i="1"/>
  <c r="C14" i="1"/>
  <c r="C16" i="1"/>
  <c r="C17" i="1"/>
  <c r="C18" i="1"/>
  <c r="A19" i="1"/>
  <c r="C19" i="1"/>
  <c r="A20" i="1"/>
  <c r="C20" i="1"/>
  <c r="C21" i="1"/>
  <c r="C22" i="1"/>
  <c r="C24" i="1"/>
  <c r="C26" i="1"/>
  <c r="B27" i="1"/>
  <c r="B29" i="1"/>
  <c r="A37" i="1"/>
  <c r="B37" i="1"/>
  <c r="A38" i="1"/>
  <c r="B38" i="1"/>
  <c r="B39" i="1"/>
  <c r="B41" i="1"/>
  <c r="A44" i="1"/>
  <c r="B44" i="1"/>
  <c r="A45" i="1"/>
  <c r="B45" i="1"/>
  <c r="A50" i="1"/>
  <c r="B50" i="1"/>
  <c r="A51" i="1"/>
  <c r="B54" i="1"/>
  <c r="A58" i="1"/>
  <c r="A59" i="1"/>
  <c r="B61" i="1"/>
  <c r="B62" i="1"/>
  <c r="B67" i="1"/>
  <c r="B71" i="1"/>
  <c r="B74" i="1"/>
  <c r="B76" i="1"/>
  <c r="A77" i="1"/>
  <c r="A78" i="1"/>
  <c r="B78" i="1"/>
  <c r="A79" i="1"/>
  <c r="A81" i="1"/>
  <c r="A82" i="1"/>
  <c r="A88" i="1"/>
  <c r="A89" i="1"/>
  <c r="A93" i="1"/>
  <c r="A94" i="1"/>
  <c r="A95" i="1"/>
  <c r="A97" i="1"/>
  <c r="A98" i="1"/>
  <c r="A99" i="1"/>
  <c r="B101" i="1"/>
  <c r="B112" i="1"/>
  <c r="B119" i="1"/>
</calcChain>
</file>

<file path=xl/sharedStrings.xml><?xml version="1.0" encoding="utf-8"?>
<sst xmlns="http://schemas.openxmlformats.org/spreadsheetml/2006/main" count="7343" uniqueCount="1263">
  <si>
    <t>Golden Age Rank 2019</t>
  </si>
  <si>
    <t>Golden Age Rank 2018</t>
  </si>
  <si>
    <t>World University Rank 2019</t>
  </si>
  <si>
    <t>Institution</t>
  </si>
  <si>
    <t>Country/region</t>
  </si>
  <si>
    <t>Year founded</t>
  </si>
  <si>
    <t>Teaching</t>
  </si>
  <si>
    <t>Research</t>
  </si>
  <si>
    <t>Citation impact</t>
  </si>
  <si>
    <t>Industry income</t>
  </si>
  <si>
    <t>International outlook</t>
  </si>
  <si>
    <t>Overall score </t>
  </si>
  <si>
    <t>University of California, San Diego</t>
  </si>
  <si>
    <t>United States</t>
  </si>
  <si>
    <t>65.4</t>
  </si>
  <si>
    <t>79.2</t>
  </si>
  <si>
    <t>98.2</t>
  </si>
  <si>
    <t>59.9</t>
  </si>
  <si>
    <t>79.7</t>
  </si>
  <si>
    <t>Australian National University</t>
  </si>
  <si>
    <t>Australia</t>
  </si>
  <si>
    <t>55.5</t>
  </si>
  <si>
    <t>70.6</t>
  </si>
  <si>
    <t>87.3</t>
  </si>
  <si>
    <t>49.1</t>
  </si>
  <si>
    <t>72.4</t>
  </si>
  <si>
    <t>Chinese University of Hong Kong</t>
  </si>
  <si>
    <t>Hong Kong</t>
  </si>
  <si>
    <t>59.3</t>
  </si>
  <si>
    <t>64.9</t>
  </si>
  <si>
    <t>84.5</t>
  </si>
  <si>
    <t>54.1</t>
  </si>
  <si>
    <t>98.6</t>
  </si>
  <si>
    <t>71.4</t>
  </si>
  <si>
    <t>Seoul National University</t>
  </si>
  <si>
    <t>South Korea</t>
  </si>
  <si>
    <t>74.6</t>
  </si>
  <si>
    <t>71.1</t>
  </si>
  <si>
    <t>64.2</t>
  </si>
  <si>
    <t>77.2</t>
  </si>
  <si>
    <t>35.1</t>
  </si>
  <si>
    <t>67.5</t>
  </si>
  <si>
    <t>University of Warwick</t>
  </si>
  <si>
    <t>United Kingdom</t>
  </si>
  <si>
    <t>51.8</t>
  </si>
  <si>
    <t>41.5</t>
  </si>
  <si>
    <t>93.3</t>
  </si>
  <si>
    <t>64.1</t>
  </si>
  <si>
    <t>Monash University</t>
  </si>
  <si>
    <t>46.1</t>
  </si>
  <si>
    <t>53.7</t>
  </si>
  <si>
    <t>83.8</t>
  </si>
  <si>
    <t>74.1</t>
  </si>
  <si>
    <t>88.7</t>
  </si>
  <si>
    <t>63.6</t>
  </si>
  <si>
    <t>University of Science and Technology of China</t>
  </si>
  <si>
    <t>China</t>
  </si>
  <si>
    <t>62.3</t>
  </si>
  <si>
    <t>54.7</t>
  </si>
  <si>
    <t>77.1</t>
  </si>
  <si>
    <t>89.2</t>
  </si>
  <si>
    <t>32.2</t>
  </si>
  <si>
    <t>62.9</t>
  </si>
  <si>
    <t>University of California, Irvine</t>
  </si>
  <si>
    <t>44.5</t>
  </si>
  <si>
    <t>47.6</t>
  </si>
  <si>
    <t>94.6</t>
  </si>
  <si>
    <t>60.8</t>
  </si>
  <si>
    <t>69.3</t>
  </si>
  <si>
    <t>62.7</t>
  </si>
  <si>
    <t>UNSW Sydney</t>
  </si>
  <si>
    <t>82.3</t>
  </si>
  <si>
    <t>52.4</t>
  </si>
  <si>
    <t>92.6</t>
  </si>
  <si>
    <t>Free University of Berlin</t>
  </si>
  <si>
    <t>Germany</t>
  </si>
  <si>
    <t>61.3</t>
  </si>
  <si>
    <t>64.3</t>
  </si>
  <si>
    <t>57.2</t>
  </si>
  <si>
    <t>42.4</t>
  </si>
  <si>
    <t>61.4</t>
  </si>
  <si>
    <t>University of Southampton</t>
  </si>
  <si>
    <t>39.7</t>
  </si>
  <si>
    <t>90.2</t>
  </si>
  <si>
    <t>40.7</t>
  </si>
  <si>
    <t>93.9</t>
  </si>
  <si>
    <t>59.6</t>
  </si>
  <si>
    <t>University of York</t>
  </si>
  <si>
    <t>41.2</t>
  </si>
  <si>
    <t>45.7</t>
  </si>
  <si>
    <t>86.4</t>
  </si>
  <si>
    <t>36.2</t>
  </si>
  <si>
    <t>84.9</t>
  </si>
  <si>
    <t>University of Mannheim</t>
  </si>
  <si>
    <t>42.7</t>
  </si>
  <si>
    <t>51.3</t>
  </si>
  <si>
    <t>82.5</t>
  </si>
  <si>
    <t>62.5</t>
  </si>
  <si>
    <t>59.0</t>
  </si>
  <si>
    <t>University of Exeter</t>
  </si>
  <si>
    <t>34.3</t>
  </si>
  <si>
    <t>93.2</t>
  </si>
  <si>
    <t>36.3</t>
  </si>
  <si>
    <t>90.3</t>
  </si>
  <si>
    <t>57.8</t>
  </si>
  <si>
    <t>Lancaster University</t>
  </si>
  <si>
    <t>36.5</t>
  </si>
  <si>
    <t>40.3</t>
  </si>
  <si>
    <t>35.6</t>
  </si>
  <si>
    <t>57.3</t>
  </si>
  <si>
    <t>Ulm University</t>
  </si>
  <si>
    <t>40.6</t>
  </si>
  <si>
    <t>36.7</t>
  </si>
  <si>
    <t>75.8</t>
  </si>
  <si>
    <t>57.6</t>
  </si>
  <si>
    <t>University of Sussex</t>
  </si>
  <si>
    <t>37.3</t>
  </si>
  <si>
    <t>35.7</t>
  </si>
  <si>
    <t>92.7</t>
  </si>
  <si>
    <t>56.0</t>
  </si>
  <si>
    <t>University of California, Santa Cruz</t>
  </si>
  <si>
    <t>33.5</t>
  </si>
  <si>
    <t>99.1</t>
  </si>
  <si>
    <t>39.5</t>
  </si>
  <si>
    <t>53.2</t>
  </si>
  <si>
    <t>55.6</t>
  </si>
  <si>
    <t>Eindhoven University of Technology</t>
  </si>
  <si>
    <t>Netherlands</t>
  </si>
  <si>
    <t>44.6</t>
  </si>
  <si>
    <t>46.6</t>
  </si>
  <si>
    <t>66.4</t>
  </si>
  <si>
    <t>99.6</t>
  </si>
  <si>
    <t>77.4</t>
  </si>
  <si>
    <t>Newcastle University</t>
  </si>
  <si>
    <t>32.9</t>
  </si>
  <si>
    <t>39.6</t>
  </si>
  <si>
    <t>86.6</t>
  </si>
  <si>
    <t>41.6</t>
  </si>
  <si>
    <t>88.2</t>
  </si>
  <si>
    <t>55.4</t>
  </si>
  <si>
    <t>University of Twente</t>
  </si>
  <si>
    <t>40.8</t>
  </si>
  <si>
    <t>64.5</t>
  </si>
  <si>
    <t>81.6</t>
  </si>
  <si>
    <t>89.3</t>
  </si>
  <si>
    <t>54.4</t>
  </si>
  <si>
    <t>University of Konstanz</t>
  </si>
  <si>
    <t>39.4</t>
  </si>
  <si>
    <t>45.1</t>
  </si>
  <si>
    <t>74.2</t>
  </si>
  <si>
    <t>69.6</t>
  </si>
  <si>
    <t>63.7</t>
  </si>
  <si>
    <t>University of East Anglia</t>
  </si>
  <si>
    <t>28.2</t>
  </si>
  <si>
    <t>30.9</t>
  </si>
  <si>
    <t>96.2</t>
  </si>
  <si>
    <t>35.3</t>
  </si>
  <si>
    <t>87.4</t>
  </si>
  <si>
    <t>54.0</t>
  </si>
  <si>
    <t>University of Bergen</t>
  </si>
  <si>
    <t>Norway</t>
  </si>
  <si>
    <t>30.7</t>
  </si>
  <si>
    <t>30.6</t>
  </si>
  <si>
    <t>77.9</t>
  </si>
  <si>
    <t>53.3</t>
  </si>
  <si>
    <t>University of Calgary</t>
  </si>
  <si>
    <t>Canada</t>
  </si>
  <si>
    <t>34.6</t>
  </si>
  <si>
    <t>34.4</t>
  </si>
  <si>
    <t>84.1</t>
  </si>
  <si>
    <t>55.7</t>
  </si>
  <si>
    <t>76.6</t>
  </si>
  <si>
    <t>53.1</t>
  </si>
  <si>
    <t>201–250</t>
  </si>
  <si>
    <t>University of Gothenburg</t>
  </si>
  <si>
    <t>Sweden</t>
  </si>
  <si>
    <t>25.8</t>
  </si>
  <si>
    <t>39.8</t>
  </si>
  <si>
    <t>53.0</t>
  </si>
  <si>
    <t>Tel Aviv University</t>
  </si>
  <si>
    <t>Israel</t>
  </si>
  <si>
    <t>43.3</t>
  </si>
  <si>
    <t>64.4</t>
  </si>
  <si>
    <t>43.5</t>
  </si>
  <si>
    <t>51.2</t>
  </si>
  <si>
    <t>52.8</t>
  </si>
  <si>
    <t>University of California, Riverside</t>
  </si>
  <si>
    <t>29.5</t>
  </si>
  <si>
    <t>31.6</t>
  </si>
  <si>
    <t>65.6</t>
  </si>
  <si>
    <t>51.9</t>
  </si>
  <si>
    <t>King Abdulaziz University</t>
  </si>
  <si>
    <t>Saudi Arabia</t>
  </si>
  <si>
    <t>27.8</t>
  </si>
  <si>
    <t>16.3</t>
  </si>
  <si>
    <t>92.9</t>
  </si>
  <si>
    <t>University of Dundee</t>
  </si>
  <si>
    <t>23.7</t>
  </si>
  <si>
    <t>30.5</t>
  </si>
  <si>
    <t>94.1</t>
  </si>
  <si>
    <t>46.8</t>
  </si>
  <si>
    <t>80.3</t>
  </si>
  <si>
    <t>51.7</t>
  </si>
  <si>
    <t>Brandeis University</t>
  </si>
  <si>
    <t>28.5</t>
  </si>
  <si>
    <t>23.6</t>
  </si>
  <si>
    <t>99.9</t>
  </si>
  <si>
    <t>50.4</t>
  </si>
  <si>
    <t>University of Bath</t>
  </si>
  <si>
    <t>31.7</t>
  </si>
  <si>
    <t>77.8</t>
  </si>
  <si>
    <t>38.2</t>
  </si>
  <si>
    <t>89.8</t>
  </si>
  <si>
    <t>50.1</t>
  </si>
  <si>
    <t>Macquarie University</t>
  </si>
  <si>
    <t>33.4</t>
  </si>
  <si>
    <t>71.3</t>
  </si>
  <si>
    <t>46.2</t>
  </si>
  <si>
    <t>49.9</t>
  </si>
  <si>
    <t>University of Waterloo</t>
  </si>
  <si>
    <t>82.4</t>
  </si>
  <si>
    <t>49.6</t>
  </si>
  <si>
    <t>251–300</t>
  </si>
  <si>
    <t>Moscow Institute of Physics and Technology</t>
  </si>
  <si>
    <t>Russian Federation</t>
  </si>
  <si>
    <t>59.1</t>
  </si>
  <si>
    <t>49.4</t>
  </si>
  <si>
    <t>University of Illinois at Chicago</t>
  </si>
  <si>
    <t>30.8</t>
  </si>
  <si>
    <t>55.3</t>
  </si>
  <si>
    <t>49.2</t>
  </si>
  <si>
    <t>University of Surrey</t>
  </si>
  <si>
    <t>32.6</t>
  </si>
  <si>
    <t>72.2</t>
  </si>
  <si>
    <t>47.7</t>
  </si>
  <si>
    <t>University of South Florida</t>
  </si>
  <si>
    <t>36.4</t>
  </si>
  <si>
    <t>76.1</t>
  </si>
  <si>
    <t>87.2</t>
  </si>
  <si>
    <t>50.7</t>
  </si>
  <si>
    <t>48.9</t>
  </si>
  <si>
    <t>University of Navarra</t>
  </si>
  <si>
    <t>Spain</t>
  </si>
  <si>
    <t>34.1</t>
  </si>
  <si>
    <t>24.2</t>
  </si>
  <si>
    <t>66.6</t>
  </si>
  <si>
    <t>63.2</t>
  </si>
  <si>
    <t>48.5</t>
  </si>
  <si>
    <t>Stony Brook University</t>
  </si>
  <si>
    <t>34.2</t>
  </si>
  <si>
    <t>22.4</t>
  </si>
  <si>
    <t>70.2</t>
  </si>
  <si>
    <t>48.3</t>
  </si>
  <si>
    <t>Simon Fraser University</t>
  </si>
  <si>
    <t>24.6</t>
  </si>
  <si>
    <t>75.4</t>
  </si>
  <si>
    <t>91.2</t>
  </si>
  <si>
    <t>48.1</t>
  </si>
  <si>
    <t>Ruhr University Bochum</t>
  </si>
  <si>
    <t>38.6</t>
  </si>
  <si>
    <t>42.9</t>
  </si>
  <si>
    <t>56.7</t>
  </si>
  <si>
    <t>53.8</t>
  </si>
  <si>
    <t>47.8</t>
  </si>
  <si>
    <t>University of Essex</t>
  </si>
  <si>
    <t>31.8</t>
  </si>
  <si>
    <t>68.3</t>
  </si>
  <si>
    <t>34.8</t>
  </si>
  <si>
    <t>96.6</t>
  </si>
  <si>
    <t>University of Trento</t>
  </si>
  <si>
    <t>Italy</t>
  </si>
  <si>
    <t>25.4</t>
  </si>
  <si>
    <t>85.2</t>
  </si>
  <si>
    <t>41.3</t>
  </si>
  <si>
    <t>58.2</t>
  </si>
  <si>
    <t>Flinders University</t>
  </si>
  <si>
    <t>25.7</t>
  </si>
  <si>
    <t>29.6</t>
  </si>
  <si>
    <t>78.7</t>
  </si>
  <si>
    <t>37.6</t>
  </si>
  <si>
    <t>86.7</t>
  </si>
  <si>
    <t>University of Southern Denmark</t>
  </si>
  <si>
    <t>Denmark</t>
  </si>
  <si>
    <t>19.6</t>
  </si>
  <si>
    <t>26.1</t>
  </si>
  <si>
    <t>86.5</t>
  </si>
  <si>
    <t>68.1</t>
  </si>
  <si>
    <t>79.1</t>
  </si>
  <si>
    <t>47.3</t>
  </si>
  <si>
    <t>University of Oulu</t>
  </si>
  <si>
    <t>Finland</t>
  </si>
  <si>
    <t>32.5</t>
  </si>
  <si>
    <t>31.3</t>
  </si>
  <si>
    <t>75.1</t>
  </si>
  <si>
    <t>301–350</t>
  </si>
  <si>
    <t>Umeå University</t>
  </si>
  <si>
    <t>29.4</t>
  </si>
  <si>
    <t>80.9</t>
  </si>
  <si>
    <t>36.9</t>
  </si>
  <si>
    <t>45.9</t>
  </si>
  <si>
    <t>Heriot-Watt University</t>
  </si>
  <si>
    <t>27.1</t>
  </si>
  <si>
    <t>45.0</t>
  </si>
  <si>
    <t>University of Newcastle</t>
  </si>
  <si>
    <t>23.8</t>
  </si>
  <si>
    <t>26.9</t>
  </si>
  <si>
    <t>NR</t>
  </si>
  <si>
    <t>University of Malaya</t>
  </si>
  <si>
    <t>Malaysia</t>
  </si>
  <si>
    <t>52.3</t>
  </si>
  <si>
    <t>44.7</t>
  </si>
  <si>
    <t>La Trobe University</t>
  </si>
  <si>
    <t>25.2</t>
  </si>
  <si>
    <t>81.7</t>
  </si>
  <si>
    <t>44.4</t>
  </si>
  <si>
    <t>University of Victoria</t>
  </si>
  <si>
    <t>21.9</t>
  </si>
  <si>
    <t>71.6</t>
  </si>
  <si>
    <t>44.0</t>
  </si>
  <si>
    <t>351–400</t>
  </si>
  <si>
    <t>Kyung Hee University</t>
  </si>
  <si>
    <t>33.9</t>
  </si>
  <si>
    <t>38.3</t>
  </si>
  <si>
    <t>50.3</t>
  </si>
  <si>
    <t>86.9</t>
  </si>
  <si>
    <t>64.7</t>
  </si>
  <si>
    <t>43.8</t>
  </si>
  <si>
    <t>University of Stirling</t>
  </si>
  <si>
    <t>21.4</t>
  </si>
  <si>
    <t>75.9</t>
  </si>
  <si>
    <t>City, University of London</t>
  </si>
  <si>
    <t>23.4</t>
  </si>
  <si>
    <t>35.4</t>
  </si>
  <si>
    <t>94.5</t>
  </si>
  <si>
    <t>43.1</t>
  </si>
  <si>
    <t>University of Kent</t>
  </si>
  <si>
    <t>69.8</t>
  </si>
  <si>
    <t>90.8</t>
  </si>
  <si>
    <t>York University</t>
  </si>
  <si>
    <t>47.9</t>
  </si>
  <si>
    <t>42.5</t>
  </si>
  <si>
    <t>75.3</t>
  </si>
  <si>
    <t>Huazhong University of Science and Technology</t>
  </si>
  <si>
    <t>37.9</t>
  </si>
  <si>
    <t>57.1</t>
  </si>
  <si>
    <t>75.2</t>
  </si>
  <si>
    <t>42.1</t>
  </si>
  <si>
    <t>Aston University</t>
  </si>
  <si>
    <t>24.3</t>
  </si>
  <si>
    <t>65.2</t>
  </si>
  <si>
    <t>41.7</t>
  </si>
  <si>
    <t>401–500</t>
  </si>
  <si>
    <t>Loughborough University</t>
  </si>
  <si>
    <t>51.4</t>
  </si>
  <si>
    <t>38.5</t>
  </si>
  <si>
    <t>79.6</t>
  </si>
  <si>
    <t>Brunel University London</t>
  </si>
  <si>
    <t>26.2</t>
  </si>
  <si>
    <t>26.6</t>
  </si>
  <si>
    <t>94.8</t>
  </si>
  <si>
    <t>41.1</t>
  </si>
  <si>
    <t>Indian Institute of Technology Bombay</t>
  </si>
  <si>
    <t>India</t>
  </si>
  <si>
    <t>44.3</t>
  </si>
  <si>
    <t>71.9</t>
  </si>
  <si>
    <t>University of Waikato</t>
  </si>
  <si>
    <t>New Zealand</t>
  </si>
  <si>
    <t>19.8</t>
  </si>
  <si>
    <t>65.5</t>
  </si>
  <si>
    <t>42.2</t>
  </si>
  <si>
    <t>84.4</t>
  </si>
  <si>
    <t>40.1</t>
  </si>
  <si>
    <t>Bar-Ilan University</t>
  </si>
  <si>
    <t>28.1</t>
  </si>
  <si>
    <t>52.9</t>
  </si>
  <si>
    <t>University of Strathclyde</t>
  </si>
  <si>
    <t>25.1</t>
  </si>
  <si>
    <t>30.3</t>
  </si>
  <si>
    <t>49.7</t>
  </si>
  <si>
    <t>45.2</t>
  </si>
  <si>
    <t>39.0</t>
  </si>
  <si>
    <t>Hong Kong Baptist University</t>
  </si>
  <si>
    <t>23.3</t>
  </si>
  <si>
    <t>14.3</t>
  </si>
  <si>
    <t>36.6</t>
  </si>
  <si>
    <t>38.8</t>
  </si>
  <si>
    <t>University of Campinas</t>
  </si>
  <si>
    <t>Brazil</t>
  </si>
  <si>
    <t>37.5</t>
  </si>
  <si>
    <t>28.6</t>
  </si>
  <si>
    <t>University of Alabama in Huntsville</t>
  </si>
  <si>
    <t>20.7</t>
  </si>
  <si>
    <t>21.3</t>
  </si>
  <si>
    <t>67.1</t>
  </si>
  <si>
    <t>68.2</t>
  </si>
  <si>
    <t>44.8</t>
  </si>
  <si>
    <t>37.8</t>
  </si>
  <si>
    <t>Tampere University of Technology</t>
  </si>
  <si>
    <t>25.9</t>
  </si>
  <si>
    <t>71.2</t>
  </si>
  <si>
    <t>Teikyo University</t>
  </si>
  <si>
    <t>Japan</t>
  </si>
  <si>
    <t>13.7</t>
  </si>
  <si>
    <t>10.2</t>
  </si>
  <si>
    <t>93.1</t>
  </si>
  <si>
    <t>35.9</t>
  </si>
  <si>
    <t>18.2</t>
  </si>
  <si>
    <t>501–600</t>
  </si>
  <si>
    <t>China Medical University, Taiwan</t>
  </si>
  <si>
    <t>Taiwan</t>
  </si>
  <si>
    <t>24.4</t>
  </si>
  <si>
    <t>47.5</t>
  </si>
  <si>
    <t>Keele University</t>
  </si>
  <si>
    <t>58.9</t>
  </si>
  <si>
    <t>73.6</t>
  </si>
  <si>
    <t>36.8</t>
  </si>
  <si>
    <t>South China University of Technology</t>
  </si>
  <si>
    <t>22.5</t>
  </si>
  <si>
    <t>57.5</t>
  </si>
  <si>
    <t>84.6</t>
  </si>
  <si>
    <t>Binghamton University, State University of New York</t>
  </si>
  <si>
    <t>19.9</t>
  </si>
  <si>
    <t>43.4</t>
  </si>
  <si>
    <t>Indian Institute of Technology Kharagpur</t>
  </si>
  <si>
    <t>43.2</t>
  </si>
  <si>
    <t>21.8</t>
  </si>
  <si>
    <t>Johannes Kepler University of Linz</t>
  </si>
  <si>
    <t>Austria</t>
  </si>
  <si>
    <t>34.7</t>
  </si>
  <si>
    <t>17.7</t>
  </si>
  <si>
    <t>54.8</t>
  </si>
  <si>
    <t>62.6</t>
  </si>
  <si>
    <t>Taipei Medical University</t>
  </si>
  <si>
    <t>29.2</t>
  </si>
  <si>
    <t>96.4</t>
  </si>
  <si>
    <t>University of Guelph</t>
  </si>
  <si>
    <t>28.7</t>
  </si>
  <si>
    <t>48.8</t>
  </si>
  <si>
    <t>49.8</t>
  </si>
  <si>
    <t>55.2</t>
  </si>
  <si>
    <t>Indian Institute of Technology Delhi</t>
  </si>
  <si>
    <t>52.6</t>
  </si>
  <si>
    <t>17.4</t>
  </si>
  <si>
    <t>36.1</t>
  </si>
  <si>
    <t>National Chiao Tung University</t>
  </si>
  <si>
    <t>40.9</t>
  </si>
  <si>
    <t>27.5</t>
  </si>
  <si>
    <t>86.3</t>
  </si>
  <si>
    <t>33.8</t>
  </si>
  <si>
    <t>King Saud University</t>
  </si>
  <si>
    <t>35.8</t>
  </si>
  <si>
    <t>Novosibirsk State University</t>
  </si>
  <si>
    <t>34.5</t>
  </si>
  <si>
    <t>University of Salento</t>
  </si>
  <si>
    <t>18.6</t>
  </si>
  <si>
    <t>61.6</t>
  </si>
  <si>
    <t>26.4</t>
  </si>
  <si>
    <t>Universidad Peruana Cayetano Heredia</t>
  </si>
  <si>
    <t>Peru</t>
  </si>
  <si>
    <t>15.4</t>
  </si>
  <si>
    <t>11.5</t>
  </si>
  <si>
    <t>76.3</t>
  </si>
  <si>
    <t>University of Maryland, Baltimore County</t>
  </si>
  <si>
    <t>18.1</t>
  </si>
  <si>
    <t>Amirkabir University of Technology</t>
  </si>
  <si>
    <t>Iran</t>
  </si>
  <si>
    <t>28.9</t>
  </si>
  <si>
    <t>18.8</t>
  </si>
  <si>
    <t>Massey University</t>
  </si>
  <si>
    <t>20.1</t>
  </si>
  <si>
    <t>17.2</t>
  </si>
  <si>
    <t>50.2</t>
  </si>
  <si>
    <t>40.2</t>
  </si>
  <si>
    <t>92.8</t>
  </si>
  <si>
    <t>Indian Institute of Technology Kanpur</t>
  </si>
  <si>
    <t>34.0</t>
  </si>
  <si>
    <t>East China Normal University</t>
  </si>
  <si>
    <t>48.4</t>
  </si>
  <si>
    <t>101–150</t>
  </si>
  <si>
    <t>Beihang University</t>
  </si>
  <si>
    <t>33.2</t>
  </si>
  <si>
    <t>99.2</t>
  </si>
  <si>
    <t>Nanjing University of Information Science and Technology</t>
  </si>
  <si>
    <t>15.2</t>
  </si>
  <si>
    <t>73.1</t>
  </si>
  <si>
    <t>33.7</t>
  </si>
  <si>
    <t>Savitribai Phule Pune University</t>
  </si>
  <si>
    <t>17.6</t>
  </si>
  <si>
    <t>The University of the West Indies</t>
  </si>
  <si>
    <t>Jamaica</t>
  </si>
  <si>
    <t>15.7</t>
  </si>
  <si>
    <t>8.7</t>
  </si>
  <si>
    <t>68.7</t>
  </si>
  <si>
    <t>Hacettepe University</t>
  </si>
  <si>
    <t>Turkey</t>
  </si>
  <si>
    <t>11.4</t>
  </si>
  <si>
    <t>58.8</t>
  </si>
  <si>
    <t>33.6</t>
  </si>
  <si>
    <t>601–800</t>
  </si>
  <si>
    <t>University of Central Florida</t>
  </si>
  <si>
    <t>26.8</t>
  </si>
  <si>
    <t>44.9</t>
  </si>
  <si>
    <t>University of Nantes</t>
  </si>
  <si>
    <t>France</t>
  </si>
  <si>
    <t>56.4</t>
  </si>
  <si>
    <t>National Taiwan Normal University</t>
  </si>
  <si>
    <t>78.3</t>
  </si>
  <si>
    <t>51.1</t>
  </si>
  <si>
    <t>University of Ioannina</t>
  </si>
  <si>
    <t>Greece</t>
  </si>
  <si>
    <t>15.9</t>
  </si>
  <si>
    <t>17.1</t>
  </si>
  <si>
    <t>63.3</t>
  </si>
  <si>
    <t>38.7</t>
  </si>
  <si>
    <t>33.1</t>
  </si>
  <si>
    <t>Université de Sherbrooke</t>
  </si>
  <si>
    <t>13.4</t>
  </si>
  <si>
    <t>51.5</t>
  </si>
  <si>
    <t>33.0</t>
  </si>
  <si>
    <t>University of the Andes, Colombia</t>
  </si>
  <si>
    <t>Colombia</t>
  </si>
  <si>
    <t>23.4–32.9</t>
  </si>
  <si>
    <t>University of Bradford</t>
  </si>
  <si>
    <t>19.5</t>
  </si>
  <si>
    <t>15.6</t>
  </si>
  <si>
    <t>81.3</t>
  </si>
  <si>
    <t>801–1000</t>
  </si>
  <si>
    <t>Capital Medical University</t>
  </si>
  <si>
    <t>19.7</t>
  </si>
  <si>
    <t>21.5</t>
  </si>
  <si>
    <t>23.2</t>
  </si>
  <si>
    <t>Catholic University of Portugal</t>
  </si>
  <si>
    <t>Portugal</t>
  </si>
  <si>
    <t>Chiba University</t>
  </si>
  <si>
    <t>24.9</t>
  </si>
  <si>
    <t>China University of Geosciences, Beijing</t>
  </si>
  <si>
    <t>27.7</t>
  </si>
  <si>
    <t>48.2</t>
  </si>
  <si>
    <t>24.7</t>
  </si>
  <si>
    <t>China University of Geosciences, Wuhan</t>
  </si>
  <si>
    <t>15.3</t>
  </si>
  <si>
    <t>39.2</t>
  </si>
  <si>
    <t>24.1</t>
  </si>
  <si>
    <t>China University of Petroleum, Beijing</t>
  </si>
  <si>
    <t>89.5</t>
  </si>
  <si>
    <t>Chonnam National University</t>
  </si>
  <si>
    <t>21.2</t>
  </si>
  <si>
    <t>30.2</t>
  </si>
  <si>
    <t>25.3</t>
  </si>
  <si>
    <t>Dalian University of Technology</t>
  </si>
  <si>
    <t>East China University of Science and Technology</t>
  </si>
  <si>
    <t>21.6</t>
  </si>
  <si>
    <t>16.8</t>
  </si>
  <si>
    <t>43.7</t>
  </si>
  <si>
    <t>Federal University of Santa Catarina</t>
  </si>
  <si>
    <t>Florida Atlantic University</t>
  </si>
  <si>
    <t>17.5</t>
  </si>
  <si>
    <t>14.6</t>
  </si>
  <si>
    <t>43.9</t>
  </si>
  <si>
    <t>Florida Institute of Technology</t>
  </si>
  <si>
    <t>13.5</t>
  </si>
  <si>
    <t>58.6</t>
  </si>
  <si>
    <t>Fuzhou University</t>
  </si>
  <si>
    <t>11.3</t>
  </si>
  <si>
    <t>53.6</t>
  </si>
  <si>
    <t>22.9</t>
  </si>
  <si>
    <t>Hiroshima University</t>
  </si>
  <si>
    <t>28.4</t>
  </si>
  <si>
    <t>20.4</t>
  </si>
  <si>
    <t>151–200</t>
  </si>
  <si>
    <t>University of Ibadan</t>
  </si>
  <si>
    <t>Nigeria</t>
  </si>
  <si>
    <t>12.1</t>
  </si>
  <si>
    <t>Indian Institute of Technology Madras</t>
  </si>
  <si>
    <t>69.1</t>
  </si>
  <si>
    <t>18.4</t>
  </si>
  <si>
    <t>Inha University</t>
  </si>
  <si>
    <t>23.5</t>
  </si>
  <si>
    <t>Jadavpur University</t>
  </si>
  <si>
    <t>20.9</t>
  </si>
  <si>
    <t>39.1</t>
  </si>
  <si>
    <t>Jilin University</t>
  </si>
  <si>
    <t>16.2</t>
  </si>
  <si>
    <t>Kanazawa University</t>
  </si>
  <si>
    <t>26.3</t>
  </si>
  <si>
    <t>17.9</t>
  </si>
  <si>
    <t>Kaohsiung Medical University</t>
  </si>
  <si>
    <t>49.3</t>
  </si>
  <si>
    <t>King Fahd University of Petroleum and Minerals</t>
  </si>
  <si>
    <t>Kyungpook National University</t>
  </si>
  <si>
    <t>23.9</t>
  </si>
  <si>
    <t>25.6</t>
  </si>
  <si>
    <t>26.7</t>
  </si>
  <si>
    <t>Mashhad University of Medical Sciences</t>
  </si>
  <si>
    <t>27.3</t>
  </si>
  <si>
    <t>11.6</t>
  </si>
  <si>
    <t>Middle East Technical University</t>
  </si>
  <si>
    <t>28.3</t>
  </si>
  <si>
    <t>29.9</t>
  </si>
  <si>
    <t>National Institute of Applied Sciences of Lyon (INSA Lyon)</t>
  </si>
  <si>
    <t>27.6</t>
  </si>
  <si>
    <t>38.1</t>
  </si>
  <si>
    <t>65.3</t>
  </si>
  <si>
    <t>76.9</t>
  </si>
  <si>
    <t>National Institute of Technology Rourkela</t>
  </si>
  <si>
    <t>13.2</t>
  </si>
  <si>
    <t>44.2</t>
  </si>
  <si>
    <t>16.4</t>
  </si>
  <si>
    <t>University of Nevada, Las Vegas</t>
  </si>
  <si>
    <t>31.5</t>
  </si>
  <si>
    <t>Northeast Normal University</t>
  </si>
  <si>
    <t>10.1</t>
  </si>
  <si>
    <t>50.9</t>
  </si>
  <si>
    <t>Okayama University</t>
  </si>
  <si>
    <t>University of Patras</t>
  </si>
  <si>
    <t>12.5</t>
  </si>
  <si>
    <t>Pontifical Catholic University of Rio Grande do Sul (PUCRS)</t>
  </si>
  <si>
    <t>Portland State University</t>
  </si>
  <si>
    <t>21.7</t>
  </si>
  <si>
    <t>42.8</t>
  </si>
  <si>
    <t>Pusan National University</t>
  </si>
  <si>
    <t>RUDN University</t>
  </si>
  <si>
    <t>10.3</t>
  </si>
  <si>
    <t>70.7</t>
  </si>
  <si>
    <t>University of Salford</t>
  </si>
  <si>
    <t>University of San Diego</t>
  </si>
  <si>
    <t>37.4</t>
  </si>
  <si>
    <t>University of Science and Technology Beijing</t>
  </si>
  <si>
    <t>Shahid Beheshti University of Medical Sciences</t>
  </si>
  <si>
    <t>38.4</t>
  </si>
  <si>
    <t>15.5</t>
  </si>
  <si>
    <t>Sharif University of Technology</t>
  </si>
  <si>
    <t>31.9</t>
  </si>
  <si>
    <t>93.8</t>
  </si>
  <si>
    <t>Sogang University</t>
  </si>
  <si>
    <t>University of South Alabama</t>
  </si>
  <si>
    <t>31.4</t>
  </si>
  <si>
    <t>Sri Venkateswara University</t>
  </si>
  <si>
    <t>9.7</t>
  </si>
  <si>
    <t>27.2</t>
  </si>
  <si>
    <t>19.1</t>
  </si>
  <si>
    <t>University of Tabriz</t>
  </si>
  <si>
    <t>Tokyo University of Agriculture and Technology</t>
  </si>
  <si>
    <t>20.2</t>
  </si>
  <si>
    <t>University of the Western Cape</t>
  </si>
  <si>
    <t>South Africa</t>
  </si>
  <si>
    <t>17.3</t>
  </si>
  <si>
    <t>19.3</t>
  </si>
  <si>
    <t>Xiangtan University</t>
  </si>
  <si>
    <t>13.3</t>
  </si>
  <si>
    <t>11.2</t>
  </si>
  <si>
    <t>17.8</t>
  </si>
  <si>
    <t>Yeungnam University</t>
  </si>
  <si>
    <t>44.1</t>
  </si>
  <si>
    <t>Yokohama City University</t>
  </si>
  <si>
    <t>24.5</t>
  </si>
  <si>
    <t>8.3</t>
  </si>
  <si>
    <t>63.1</t>
  </si>
  <si>
    <t>Anadolu University</t>
  </si>
  <si>
    <t>18.0–23.2</t>
  </si>
  <si>
    <t>Austral University of Chile</t>
  </si>
  <si>
    <t>Chile</t>
  </si>
  <si>
    <t>14.4</t>
  </si>
  <si>
    <t>46.7</t>
  </si>
  <si>
    <t>Autonomous University of Querétaro</t>
  </si>
  <si>
    <t>Mexico</t>
  </si>
  <si>
    <t>7.6</t>
  </si>
  <si>
    <t>University of Baghdad</t>
  </si>
  <si>
    <t>Iraq</t>
  </si>
  <si>
    <t>19.2</t>
  </si>
  <si>
    <t>Birla Institute of Technology and Science, Pilani</t>
  </si>
  <si>
    <t>9.3</t>
  </si>
  <si>
    <t>34.9</t>
  </si>
  <si>
    <t>University of Brasília</t>
  </si>
  <si>
    <t>22.3</t>
  </si>
  <si>
    <t>University of Chemistry and Technology, Prague</t>
  </si>
  <si>
    <t>Czech Republic</t>
  </si>
  <si>
    <t>13.6</t>
  </si>
  <si>
    <t>Chiang Mai University</t>
  </si>
  <si>
    <t>Thailand</t>
  </si>
  <si>
    <t>Chonbuk National University</t>
  </si>
  <si>
    <t>28.8</t>
  </si>
  <si>
    <t>Chung Yuan Christian University</t>
  </si>
  <si>
    <t>48.7</t>
  </si>
  <si>
    <t>1001+</t>
  </si>
  <si>
    <t>Chungnam National University</t>
  </si>
  <si>
    <t>40.5</t>
  </si>
  <si>
    <t>22.7</t>
  </si>
  <si>
    <t>Ehime University</t>
  </si>
  <si>
    <t>13.8</t>
  </si>
  <si>
    <t>25.5</t>
  </si>
  <si>
    <t>Federal University of Bahia</t>
  </si>
  <si>
    <t>12.4</t>
  </si>
  <si>
    <t>20.3</t>
  </si>
  <si>
    <t>Federal University of Ceará (UFC)</t>
  </si>
  <si>
    <t>9.9</t>
  </si>
  <si>
    <t>Ferdowsi University of Mashhad</t>
  </si>
  <si>
    <t>University of Ghana</t>
  </si>
  <si>
    <t>Ghana</t>
  </si>
  <si>
    <t>14.5</t>
  </si>
  <si>
    <t>Gunma University</t>
  </si>
  <si>
    <t>Harbin Engineering University</t>
  </si>
  <si>
    <t>80.5</t>
  </si>
  <si>
    <t>16.1</t>
  </si>
  <si>
    <t>Industrial University of Santander (UIS)</t>
  </si>
  <si>
    <t>8.2</t>
  </si>
  <si>
    <t>32.3</t>
  </si>
  <si>
    <t>University of Isfahan</t>
  </si>
  <si>
    <t>10.4</t>
  </si>
  <si>
    <t>University of Jordan</t>
  </si>
  <si>
    <t>Jordan</t>
  </si>
  <si>
    <t>9.6</t>
  </si>
  <si>
    <t>65.1</t>
  </si>
  <si>
    <t>Kagawa University</t>
  </si>
  <si>
    <t>29.8</t>
  </si>
  <si>
    <t>Khon Kaen University</t>
  </si>
  <si>
    <t>King Mongkut’s University of Technology Thonburi</t>
  </si>
  <si>
    <t>15.8</t>
  </si>
  <si>
    <t>73.2</t>
  </si>
  <si>
    <t>Kochi University</t>
  </si>
  <si>
    <t>10.8</t>
  </si>
  <si>
    <t>Kumamoto University</t>
  </si>
  <si>
    <t>Kuwait University</t>
  </si>
  <si>
    <t>Kuwait</t>
  </si>
  <si>
    <t>9.4</t>
  </si>
  <si>
    <t>Kyushu Institute of Technology (Kyutech)</t>
  </si>
  <si>
    <t>12.3</t>
  </si>
  <si>
    <t>23.1</t>
  </si>
  <si>
    <t>Mohammed V University of Rabat</t>
  </si>
  <si>
    <t>Morocco</t>
  </si>
  <si>
    <t>8.9</t>
  </si>
  <si>
    <t>Nagoya City University</t>
  </si>
  <si>
    <t>22.1</t>
  </si>
  <si>
    <t>45.5</t>
  </si>
  <si>
    <t>National Taipei University</t>
  </si>
  <si>
    <t>22.8</t>
  </si>
  <si>
    <t>National Taiwan Ocean University</t>
  </si>
  <si>
    <t>24.8</t>
  </si>
  <si>
    <t>National Institute of Technology, Tiruchirappalli</t>
  </si>
  <si>
    <t>29.7</t>
  </si>
  <si>
    <t>Niigata University</t>
  </si>
  <si>
    <t>12.2</t>
  </si>
  <si>
    <t>Novosibirsk State Technical University</t>
  </si>
  <si>
    <t>11.8</t>
  </si>
  <si>
    <t>32.1</t>
  </si>
  <si>
    <t>Oakland University</t>
  </si>
  <si>
    <t>12.7</t>
  </si>
  <si>
    <t>Paris Nanterre University</t>
  </si>
  <si>
    <t>15.1</t>
  </si>
  <si>
    <t>Saitama University</t>
  </si>
  <si>
    <t>18.3</t>
  </si>
  <si>
    <t>12.6</t>
  </si>
  <si>
    <t>35.2</t>
  </si>
  <si>
    <t>Sapporo Medical University</t>
  </si>
  <si>
    <t>14.8</t>
  </si>
  <si>
    <t>Shahid Beheshti University</t>
  </si>
  <si>
    <t>Shinshu University</t>
  </si>
  <si>
    <t>Shiraz University</t>
  </si>
  <si>
    <t>60.4</t>
  </si>
  <si>
    <t>Southern Medical University</t>
  </si>
  <si>
    <t>26.5</t>
  </si>
  <si>
    <t>Thapar University</t>
  </si>
  <si>
    <t>9.1</t>
  </si>
  <si>
    <t>18.5</t>
  </si>
  <si>
    <t>Tokushima University</t>
  </si>
  <si>
    <t>Tribhuvan University</t>
  </si>
  <si>
    <t>Nepal</t>
  </si>
  <si>
    <t>9.2</t>
  </si>
  <si>
    <t>6.6</t>
  </si>
  <si>
    <t>Wrocław University of Science and Technology</t>
  </si>
  <si>
    <t>Poland</t>
  </si>
  <si>
    <t>10.7</t>
  </si>
  <si>
    <t>Yamagata University</t>
  </si>
  <si>
    <t>21.1</t>
  </si>
  <si>
    <t>University of Yamanashi</t>
  </si>
  <si>
    <t>20.8</t>
  </si>
  <si>
    <t>Ain Shams University</t>
  </si>
  <si>
    <t>Egypt</t>
  </si>
  <si>
    <t>35.5</t>
  </si>
  <si>
    <t>14.0–17.9</t>
  </si>
  <si>
    <t>Akita University</t>
  </si>
  <si>
    <t>9.5</t>
  </si>
  <si>
    <t>Alzahra University</t>
  </si>
  <si>
    <t>14.1</t>
  </si>
  <si>
    <t>Ankara University</t>
  </si>
  <si>
    <t>Aoyama Gakuin University</t>
  </si>
  <si>
    <t>7.3</t>
  </si>
  <si>
    <t>Assiut University</t>
  </si>
  <si>
    <t>7.2</t>
  </si>
  <si>
    <t>Bogor Agricultural University</t>
  </si>
  <si>
    <t>Indonesia</t>
  </si>
  <si>
    <t>10.9</t>
  </si>
  <si>
    <t>Canterbury Christ Church University</t>
  </si>
  <si>
    <t>Catholic University of the North</t>
  </si>
  <si>
    <t>16.6</t>
  </si>
  <si>
    <t>52.1</t>
  </si>
  <si>
    <t>University of Economics, Prague</t>
  </si>
  <si>
    <t>6.5</t>
  </si>
  <si>
    <t>Federal University of Goiás</t>
  </si>
  <si>
    <t>Federal University of Pernambuco</t>
  </si>
  <si>
    <t>Federal University of Rio Grande do Norte (UFRN)</t>
  </si>
  <si>
    <t>18.7</t>
  </si>
  <si>
    <t>8.4</t>
  </si>
  <si>
    <t>41.9</t>
  </si>
  <si>
    <t>University of Fukui</t>
  </si>
  <si>
    <t>Universitas Gadjah Mada</t>
  </si>
  <si>
    <t>12.8</t>
  </si>
  <si>
    <t>61.2</t>
  </si>
  <si>
    <t>Gifu University</t>
  </si>
  <si>
    <t>22.2</t>
  </si>
  <si>
    <t>Huaqiao University</t>
  </si>
  <si>
    <t>20.5</t>
  </si>
  <si>
    <t>Iwate University</t>
  </si>
  <si>
    <t>9.8</t>
  </si>
  <si>
    <t>Kagoshima University</t>
  </si>
  <si>
    <t>King Mongkut’s Institute of Technology Ladkrabang</t>
  </si>
  <si>
    <t>6.7</t>
  </si>
  <si>
    <t>Kitasato University</t>
  </si>
  <si>
    <t>Kookmin University</t>
  </si>
  <si>
    <t>Kyoto Institute of Technology</t>
  </si>
  <si>
    <t>University of Łódź</t>
  </si>
  <si>
    <t>13.1</t>
  </si>
  <si>
    <t>Lodz University of Technology</t>
  </si>
  <si>
    <t>10.6</t>
  </si>
  <si>
    <t>University of Miyazaki</t>
  </si>
  <si>
    <t>Muroran Institute of Technology</t>
  </si>
  <si>
    <t>14.2</t>
  </si>
  <si>
    <t>Nagoya Institute of Technology</t>
  </si>
  <si>
    <t>14.7</t>
  </si>
  <si>
    <t>53.4</t>
  </si>
  <si>
    <t>Nara Medical University</t>
  </si>
  <si>
    <t>National University of the South</t>
  </si>
  <si>
    <t>Argentina</t>
  </si>
  <si>
    <t>7.9</t>
  </si>
  <si>
    <t>Nicolaus Copernicus University in Toruń</t>
  </si>
  <si>
    <t>North China Electric Power University</t>
  </si>
  <si>
    <t>14.9</t>
  </si>
  <si>
    <t>Oita University</t>
  </si>
  <si>
    <t>University of Pardubice</t>
  </si>
  <si>
    <t>16.5</t>
  </si>
  <si>
    <t>Pontifical Catholic University of Paraná</t>
  </si>
  <si>
    <t>Prince of Songkla University</t>
  </si>
  <si>
    <t>Rio de Janeiro State University (UERJ)</t>
  </si>
  <si>
    <t>41.4</t>
  </si>
  <si>
    <t>University of the Ryukyus</t>
  </si>
  <si>
    <t>11.1</t>
  </si>
  <si>
    <t>42.3</t>
  </si>
  <si>
    <t>Sepuluh Nopember Institute of Technology</t>
  </si>
  <si>
    <t>20.6</t>
  </si>
  <si>
    <t>52.5</t>
  </si>
  <si>
    <t>Shibaura Institute of Technology Tokyo</t>
  </si>
  <si>
    <t>Shimane University</t>
  </si>
  <si>
    <t>22.6</t>
  </si>
  <si>
    <t>Shizuoka University</t>
  </si>
  <si>
    <t>12.9</t>
  </si>
  <si>
    <t>13.9</t>
  </si>
  <si>
    <t>Simón Bolívar University</t>
  </si>
  <si>
    <t>Venezuela</t>
  </si>
  <si>
    <t>49.5</t>
  </si>
  <si>
    <t>Tamkang University</t>
  </si>
  <si>
    <t>Technical University of Košice</t>
  </si>
  <si>
    <t>Slovakia</t>
  </si>
  <si>
    <t>Technical University of Liberec</t>
  </si>
  <si>
    <t>11.7</t>
  </si>
  <si>
    <t>5.3</t>
  </si>
  <si>
    <t>Tottori University</t>
  </si>
  <si>
    <t>University of Toyama</t>
  </si>
  <si>
    <t>Urmia University</t>
  </si>
  <si>
    <t>11.9</t>
  </si>
  <si>
    <t>Yamaguchi University</t>
  </si>
  <si>
    <t>251+</t>
  </si>
  <si>
    <t>Autonomous University of Baja California</t>
  </si>
  <si>
    <t>6.8</t>
  </si>
  <si>
    <t>9.8–13.9</t>
  </si>
  <si>
    <t>University of Bío-Bío</t>
  </si>
  <si>
    <t>5.9</t>
  </si>
  <si>
    <t>Chubu University</t>
  </si>
  <si>
    <t>Federal University of Pará</t>
  </si>
  <si>
    <t>Federal University of Santa Maria</t>
  </si>
  <si>
    <t>Fluminense Federal University</t>
  </si>
  <si>
    <t>16.7</t>
  </si>
  <si>
    <t>G.B. Pant University of Agriculture &amp; Technology, Pantnagar</t>
  </si>
  <si>
    <t>7.5</t>
  </si>
  <si>
    <t>5.2</t>
  </si>
  <si>
    <t>Ibaraki University</t>
  </si>
  <si>
    <t>16.9</t>
  </si>
  <si>
    <t>King Mongkut's University of Technology North Bangkok</t>
  </si>
  <si>
    <t>Maharaja Sayajirao University of Baroda</t>
  </si>
  <si>
    <t>8.6</t>
  </si>
  <si>
    <t>Mahasarakham University</t>
  </si>
  <si>
    <t>7.1</t>
  </si>
  <si>
    <t>6.3</t>
  </si>
  <si>
    <t>Meijo University</t>
  </si>
  <si>
    <t>8.8</t>
  </si>
  <si>
    <t>Ming Chuan University</t>
  </si>
  <si>
    <t>6.9</t>
  </si>
  <si>
    <t>29.1</t>
  </si>
  <si>
    <t>Moscow Technological University</t>
  </si>
  <si>
    <t>6.4</t>
  </si>
  <si>
    <t>National Research University of Electronic Technology (MIET)</t>
  </si>
  <si>
    <t>4.2</t>
  </si>
  <si>
    <t>University of Nigeria Nsukka</t>
  </si>
  <si>
    <t>3.6</t>
  </si>
  <si>
    <t>Perm National Research Polytechnic University</t>
  </si>
  <si>
    <t>1.5</t>
  </si>
  <si>
    <t>55.9</t>
  </si>
  <si>
    <t>PSG College of Technology</t>
  </si>
  <si>
    <t>Srinakharinwirot University</t>
  </si>
  <si>
    <t>7.8</t>
  </si>
  <si>
    <t>Tokyo Denki University</t>
  </si>
  <si>
    <t>2.3</t>
  </si>
  <si>
    <t>Utsunomiya University</t>
  </si>
  <si>
    <t>5.4</t>
  </si>
  <si>
    <t>Golden Age Rank 2017</t>
  </si>
  <si>
    <t>World University Rank 2018</t>
  </si>
  <si>
    <t>Citations</t>
  </si>
  <si>
    <t>Overall score</t>
  </si>
  <si>
    <t>79.8</t>
  </si>
  <si>
    <t>96.5</t>
  </si>
  <si>
    <t>52.7</t>
  </si>
  <si>
    <t>85.5</t>
  </si>
  <si>
    <t>61.1</t>
  </si>
  <si>
    <t>94.3</t>
  </si>
  <si>
    <t>80.6</t>
  </si>
  <si>
    <t>56.8</t>
  </si>
  <si>
    <t>68.5</t>
  </si>
  <si>
    <t>60.6</t>
  </si>
  <si>
    <t>47.4</t>
  </si>
  <si>
    <t>71.5</t>
  </si>
  <si>
    <t>University of New South Wales</t>
  </si>
  <si>
    <t>82.8</t>
  </si>
  <si>
    <t>91.4</t>
  </si>
  <si>
    <t>58.7</t>
  </si>
  <si>
    <t>66.5</t>
  </si>
  <si>
    <t>71.8</t>
  </si>
  <si>
    <t>62.1</t>
  </si>
  <si>
    <t>80.4</t>
  </si>
  <si>
    <t>91.9</t>
  </si>
  <si>
    <t>93.6</t>
  </si>
  <si>
    <t>41.8</t>
  </si>
  <si>
    <t>58.1</t>
  </si>
  <si>
    <t>39.3</t>
  </si>
  <si>
    <t>93.7</t>
  </si>
  <si>
    <t>88.8</t>
  </si>
  <si>
    <t>27.9</t>
  </si>
  <si>
    <t>57.7</t>
  </si>
  <si>
    <t>85.3</t>
  </si>
  <si>
    <t>72.3</t>
  </si>
  <si>
    <t>73.9</t>
  </si>
  <si>
    <t>33.3</t>
  </si>
  <si>
    <t>91.5</t>
  </si>
  <si>
    <t>56.2</t>
  </si>
  <si>
    <t>83.2</t>
  </si>
  <si>
    <t>91.1</t>
  </si>
  <si>
    <t>37.1</t>
  </si>
  <si>
    <t>77.3</t>
  </si>
  <si>
    <t>56.5</t>
  </si>
  <si>
    <t>51.6</t>
  </si>
  <si>
    <t>83.6</t>
  </si>
  <si>
    <t>90.5</t>
  </si>
  <si>
    <t>85.6</t>
  </si>
  <si>
    <t>92.3</t>
  </si>
  <si>
    <t>63.9</t>
  </si>
  <si>
    <t>87.5</t>
  </si>
  <si>
    <t>38.9</t>
  </si>
  <si>
    <t>42.6</t>
  </si>
  <si>
    <t>53.5</t>
  </si>
  <si>
    <t>69.9</t>
  </si>
  <si>
    <t>61.8</t>
  </si>
  <si>
    <t>59.4</t>
  </si>
  <si>
    <t>99.7</t>
  </si>
  <si>
    <t>97.3</t>
  </si>
  <si>
    <t>75.6</t>
  </si>
  <si>
    <t>90.4</t>
  </si>
  <si>
    <t>74.4</t>
  </si>
  <si>
    <t>46.9</t>
  </si>
  <si>
    <t>85.1</t>
  </si>
  <si>
    <t>39.9</t>
  </si>
  <si>
    <t>67.3</t>
  </si>
  <si>
    <t>88.3</t>
  </si>
  <si>
    <t>83.4</t>
  </si>
  <si>
    <t>68.8</t>
  </si>
  <si>
    <t>78.1</t>
  </si>
  <si>
    <t>62.8</t>
  </si>
  <si>
    <t>95.8</t>
  </si>
  <si>
    <t>46.5</t>
  </si>
  <si>
    <t>46.3</t>
  </si>
  <si>
    <t>81.8</t>
  </si>
  <si>
    <t>46.4</t>
  </si>
  <si>
    <t>79.9</t>
  </si>
  <si>
    <t>51–100</t>
  </si>
  <si>
    <t>68.4</t>
  </si>
  <si>
    <t>76.2</t>
  </si>
  <si>
    <t>76.7</t>
  </si>
  <si>
    <t>59.7</t>
  </si>
  <si>
    <t>67.8</t>
  </si>
  <si>
    <t>74.8</t>
  </si>
  <si>
    <t>37.2</t>
  </si>
  <si>
    <t>92.1</t>
  </si>
  <si>
    <t>92.4</t>
  </si>
  <si>
    <t>79.5</t>
  </si>
  <si>
    <t>40.4</t>
  </si>
  <si>
    <t>63.5</t>
  </si>
  <si>
    <t>53.9</t>
  </si>
  <si>
    <t>82.2</t>
  </si>
  <si>
    <t>54.3</t>
  </si>
  <si>
    <t>Marche Polytechnic University</t>
  </si>
  <si>
    <t>66.9</t>
  </si>
  <si>
    <t>32.4</t>
  </si>
  <si>
    <t>84.8</t>
  </si>
  <si>
    <t>70.3</t>
  </si>
  <si>
    <t>State University of Campinas</t>
  </si>
  <si>
    <t>37.7</t>
  </si>
  <si>
    <t>32.7</t>
  </si>
  <si>
    <t>32.8</t>
  </si>
  <si>
    <t>31.2</t>
  </si>
  <si>
    <t>Quaid-i-azam University</t>
  </si>
  <si>
    <t>Pakistan</t>
  </si>
  <si>
    <t>1.3</t>
  </si>
  <si>
    <t>81.2</t>
  </si>
  <si>
    <t>18.9</t>
  </si>
  <si>
    <t>92.5</t>
  </si>
  <si>
    <t>73.7</t>
  </si>
  <si>
    <t>54.5</t>
  </si>
  <si>
    <t>73.4</t>
  </si>
  <si>
    <t>54.2</t>
  </si>
  <si>
    <t>80.2</t>
  </si>
  <si>
    <t>95.1</t>
  </si>
  <si>
    <t>78.8</t>
  </si>
  <si>
    <t>47.2</t>
  </si>
  <si>
    <t>29.3</t>
  </si>
  <si>
    <t>82.9</t>
  </si>
  <si>
    <t>65.9</t>
  </si>
  <si>
    <t>62.4</t>
  </si>
  <si>
    <t>61.7</t>
  </si>
  <si>
    <t>30.4</t>
  </si>
  <si>
    <t>University of Haifa</t>
  </si>
  <si>
    <t>27.4</t>
  </si>
  <si>
    <t>30.1</t>
  </si>
  <si>
    <t>801–1,000</t>
  </si>
  <si>
    <t>20.4–28.9</t>
  </si>
  <si>
    <t>81.4</t>
  </si>
  <si>
    <t>51-100</t>
  </si>
  <si>
    <t>31.1</t>
  </si>
  <si>
    <t>1.7</t>
  </si>
  <si>
    <t>66.3</t>
  </si>
  <si>
    <t>70.8</t>
  </si>
  <si>
    <t>5.8</t>
  </si>
  <si>
    <t>45.4</t>
  </si>
  <si>
    <t>60.1</t>
  </si>
  <si>
    <t>45.3</t>
  </si>
  <si>
    <t>15.8–20.3</t>
  </si>
  <si>
    <t>Alexandria University</t>
  </si>
  <si>
    <t>1.1</t>
  </si>
  <si>
    <t>University of Electronic Science and Technology of China</t>
  </si>
  <si>
    <t>7.4</t>
  </si>
  <si>
    <t>88.6</t>
  </si>
  <si>
    <t>Kyushu Institute of Technology</t>
  </si>
  <si>
    <t>Mie University</t>
  </si>
  <si>
    <t>19.4</t>
  </si>
  <si>
    <t>8.1</t>
  </si>
  <si>
    <t>7.7</t>
  </si>
  <si>
    <t>55.8</t>
  </si>
  <si>
    <t>10.5</t>
  </si>
  <si>
    <t>University of South Florida (Tampa)</t>
  </si>
  <si>
    <t>Nova Southeastern University</t>
  </si>
  <si>
    <t>University of Missouri-St Louis</t>
  </si>
  <si>
    <t>University of L’Aquila</t>
  </si>
  <si>
    <t>Golden Age rank 2020</t>
  </si>
  <si>
    <t>Golden Age rank 2019</t>
  </si>
  <si>
    <t>Industry</t>
  </si>
  <si>
    <t>International</t>
  </si>
  <si>
    <t>Overall</t>
  </si>
  <si>
    <t>78.9</t>
  </si>
  <si>
    <t>97.7</t>
  </si>
  <si>
    <t>69.7</t>
  </si>
  <si>
    <t>88.4</t>
  </si>
  <si>
    <t>95.5</t>
  </si>
  <si>
    <t>72.1</t>
  </si>
  <si>
    <t>97.8</t>
  </si>
  <si>
    <t>68.0</t>
  </si>
  <si>
    <t>57.9</t>
  </si>
  <si>
    <t>56.6</t>
  </si>
  <si>
    <t>67.2</t>
  </si>
  <si>
    <t>89.9</t>
  </si>
  <si>
    <t>64.6</t>
  </si>
  <si>
    <t>59.5</t>
  </si>
  <si>
    <t>74.7</t>
  </si>
  <si>
    <t>64.0</t>
  </si>
  <si>
    <t>94.9</t>
  </si>
  <si>
    <t>58.4</t>
  </si>
  <si>
    <t>88.0</t>
  </si>
  <si>
    <t>94.2</t>
  </si>
  <si>
    <t>59.8</t>
  </si>
  <si>
    <t>85.4</t>
  </si>
  <si>
    <t>36.0</t>
  </si>
  <si>
    <t>58.0</t>
  </si>
  <si>
    <t>75.7</t>
  </si>
  <si>
    <t>57.4</t>
  </si>
  <si>
    <t>91.8</t>
  </si>
  <si>
    <t>50.0</t>
  </si>
  <si>
    <t>78.2</t>
  </si>
  <si>
    <t>58.5</t>
  </si>
  <si>
    <t>56.9</t>
  </si>
  <si>
    <t>61.0</t>
  </si>
  <si>
    <t>99.8</t>
  </si>
  <si>
    <t>93.5</t>
  </si>
  <si>
    <t>65.7</t>
  </si>
  <si>
    <t>97.2</t>
  </si>
  <si>
    <t>87.7</t>
  </si>
  <si>
    <t>87.8</t>
  </si>
  <si>
    <t>50.1–53.7</t>
  </si>
  <si>
    <t>83.9</t>
  </si>
  <si>
    <t>84.7</t>
  </si>
  <si>
    <t>89.0</t>
  </si>
  <si>
    <t>45.6</t>
  </si>
  <si>
    <t>35.0</t>
  </si>
  <si>
    <t>100.0</t>
  </si>
  <si>
    <t>85.0</t>
  </si>
  <si>
    <t>85.9</t>
  </si>
  <si>
    <t>46.9–50.0</t>
  </si>
  <si>
    <t>54.9</t>
  </si>
  <si>
    <t>68.6</t>
  </si>
  <si>
    <t>47.0</t>
  </si>
  <si>
    <t>55.0</t>
  </si>
  <si>
    <t>73.3</t>
  </si>
  <si>
    <t>76.4</t>
  </si>
  <si>
    <t>43.0</t>
  </si>
  <si>
    <t>42.0</t>
  </si>
  <si>
    <t>94.0</t>
  </si>
  <si>
    <t>77.0</t>
  </si>
  <si>
    <t>44.5–46.8</t>
  </si>
  <si>
    <t>83.1</t>
  </si>
  <si>
    <t>99.5</t>
  </si>
  <si>
    <t>41.0</t>
  </si>
  <si>
    <t>63.4</t>
  </si>
  <si>
    <t>75.5</t>
  </si>
  <si>
    <t>82.1</t>
  </si>
  <si>
    <t>42.4–44.4</t>
  </si>
  <si>
    <t>67.9</t>
  </si>
  <si>
    <t>38.0</t>
  </si>
  <si>
    <t>80.1</t>
  </si>
  <si>
    <t>95.3</t>
  </si>
  <si>
    <t>15.0</t>
  </si>
  <si>
    <t>75.0</t>
  </si>
  <si>
    <t>38.8–42.3</t>
  </si>
  <si>
    <t>30.0</t>
  </si>
  <si>
    <t>43.6</t>
  </si>
  <si>
    <t>86.2</t>
  </si>
  <si>
    <t>49.0</t>
  </si>
  <si>
    <t>81.5</t>
  </si>
  <si>
    <t>70.1</t>
  </si>
  <si>
    <t>21.0</t>
  </si>
  <si>
    <t>95.9</t>
  </si>
  <si>
    <t>24.0</t>
  </si>
  <si>
    <t>35.3–38.7</t>
  </si>
  <si>
    <t>8.5</t>
  </si>
  <si>
    <t>73.8</t>
  </si>
  <si>
    <t>55.1</t>
  </si>
  <si>
    <t>17.0</t>
  </si>
  <si>
    <t>77.6</t>
  </si>
  <si>
    <t>50.5</t>
  </si>
  <si>
    <t>50.6</t>
  </si>
  <si>
    <t>48.6</t>
  </si>
  <si>
    <t>70.5</t>
  </si>
  <si>
    <t>25.0</t>
  </si>
  <si>
    <t>73.0</t>
  </si>
  <si>
    <t>76.5</t>
  </si>
  <si>
    <t>87.0</t>
  </si>
  <si>
    <t>62.0</t>
  </si>
  <si>
    <t>20.0</t>
  </si>
  <si>
    <t>60.3</t>
  </si>
  <si>
    <t>28.3–35.2</t>
  </si>
  <si>
    <t>22.2–28.2</t>
  </si>
  <si>
    <t>22.0</t>
  </si>
  <si>
    <t>56.1</t>
  </si>
  <si>
    <t>54.6</t>
  </si>
  <si>
    <t>Guangdong University of Technology</t>
  </si>
  <si>
    <t>80.0</t>
  </si>
  <si>
    <t>University of International Business and Economics</t>
  </si>
  <si>
    <t>61.5</t>
  </si>
  <si>
    <t>60.2</t>
  </si>
  <si>
    <t>Jiangsu Normal University</t>
  </si>
  <si>
    <t>11.0</t>
  </si>
  <si>
    <t>60.7</t>
  </si>
  <si>
    <t>28.0</t>
  </si>
  <si>
    <t>University of Lagos</t>
  </si>
  <si>
    <t>9.0</t>
  </si>
  <si>
    <t>Lakehead University</t>
  </si>
  <si>
    <t>91.3</t>
  </si>
  <si>
    <t>71.7</t>
  </si>
  <si>
    <t>32.0</t>
  </si>
  <si>
    <t>78.4</t>
  </si>
  <si>
    <t>27.0</t>
  </si>
  <si>
    <t>37.0</t>
  </si>
  <si>
    <t>Ryerson University</t>
  </si>
  <si>
    <t>26.0</t>
  </si>
  <si>
    <t>56.3</t>
  </si>
  <si>
    <t>19.0</t>
  </si>
  <si>
    <t>51.0</t>
  </si>
  <si>
    <t>10.0</t>
  </si>
  <si>
    <t>Tabriz University of Medical Sciences</t>
  </si>
  <si>
    <t>12.0</t>
  </si>
  <si>
    <t>40.0</t>
  </si>
  <si>
    <t>​Shahid Chamran University of Ahvaz</t>
  </si>
  <si>
    <t>66.2</t>
  </si>
  <si>
    <t>10.7–22.1</t>
  </si>
  <si>
    <t>California State University, Long Beach</t>
  </si>
  <si>
    <t>Delhi Technological University</t>
  </si>
  <si>
    <t>48.0</t>
  </si>
  <si>
    <t>Hanoi University of Science and Technology</t>
  </si>
  <si>
    <t>Vietnam</t>
  </si>
  <si>
    <t>Isfahan University of Medical Sciences</t>
  </si>
  <si>
    <t>Jeonbuk National University</t>
  </si>
  <si>
    <t>29.0</t>
  </si>
  <si>
    <t>74.0</t>
  </si>
  <si>
    <t>31.0</t>
  </si>
  <si>
    <t>14.0</t>
  </si>
  <si>
    <t>Nanjing University of Aeronautics and Astronautics</t>
  </si>
  <si>
    <t>13.0</t>
  </si>
  <si>
    <t>University of North Florida</t>
  </si>
  <si>
    <t>57.0</t>
  </si>
  <si>
    <t>Tallinn University</t>
  </si>
  <si>
    <t>Estonia</t>
  </si>
  <si>
    <t>63.0</t>
  </si>
  <si>
    <t>18.0</t>
  </si>
  <si>
    <t>Vilnius Gediminas Technical University</t>
  </si>
  <si>
    <t>Lithuania</t>
  </si>
  <si>
    <t>Zhejiang University of Technology</t>
  </si>
  <si>
    <t>23.0</t>
  </si>
  <si>
    <t>Kangwon National University</t>
  </si>
  <si>
    <t>University of Lethbridge</t>
  </si>
  <si>
    <t>Osaka Medical College</t>
  </si>
  <si>
    <t>University of Peshawar</t>
  </si>
  <si>
    <t>Silesian University of Technology</t>
  </si>
  <si>
    <t>16.0</t>
  </si>
  <si>
    <t>45.8</t>
  </si>
  <si>
    <t>Wenzhou Medical University</t>
  </si>
  <si>
    <t>Autonomous University of Sinaloa</t>
  </si>
  <si>
    <t>5.5</t>
  </si>
  <si>
    <t>Ege University</t>
  </si>
  <si>
    <t>Federal University of Alagoas</t>
  </si>
  <si>
    <t>Federal University of Espírito Santo</t>
  </si>
  <si>
    <t>82.0</t>
  </si>
  <si>
    <t>8.0</t>
  </si>
  <si>
    <t>Slovak University of Agriculture in Nitra</t>
  </si>
  <si>
    <t>University of North Carolina Wilmington</t>
  </si>
  <si>
    <t>University of the North, Colombia</t>
  </si>
  <si>
    <t>2.1</t>
  </si>
  <si>
    <t>Santa Catarina State University</t>
  </si>
  <si>
    <t>Shiraz University of Medical Sciences</t>
  </si>
  <si>
    <t>Technical University of Cluj-Napoca</t>
  </si>
  <si>
    <t>Romania</t>
  </si>
  <si>
    <t>Tunghai University</t>
  </si>
  <si>
    <t>6.0</t>
  </si>
  <si>
    <t>301+</t>
  </si>
  <si>
    <t>University of Brawijaya</t>
  </si>
  <si>
    <t>University of Caxias do Sul</t>
  </si>
  <si>
    <t>Federal University of Mato Grosso do Sul</t>
  </si>
  <si>
    <t>MIREA - Russian Technological University</t>
  </si>
  <si>
    <t>4.3</t>
  </si>
  <si>
    <t>Pontifical Catholic University of Minas Gerais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</si>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</sst>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30</v>
      </c>
      <c r="D2" t="s">
        <v>12</v>
      </c>
      <c r="E2" t="s">
        <v>13</v>
      </c>
      <c r="F2">
        <v>1960</v>
      </c>
      <c r="G2" t="s">
        <v>14</v>
      </c>
      <c r="H2" t="s">
        <v>15</v>
      </c>
      <c r="I2" t="s">
        <v>16</v>
      </c>
      <c r="J2">
        <v>96</v>
      </c>
      <c r="K2" t="s">
        <v>17</v>
      </c>
      <c r="L2" t="s">
        <v>18</v>
      </c>
    </row>
    <row r="3" spans="1:12" x14ac:dyDescent="0.3">
      <c r="A3">
        <v>2</v>
      </c>
      <c r="B3">
        <v>2</v>
      </c>
      <c r="C3">
        <v>49</v>
      </c>
      <c r="D3" t="s">
        <v>19</v>
      </c>
      <c r="E3" t="s">
        <v>20</v>
      </c>
      <c r="F3">
        <v>1946</v>
      </c>
      <c r="G3" t="s">
        <v>21</v>
      </c>
      <c r="H3" t="s">
        <v>22</v>
      </c>
      <c r="I3" t="s">
        <v>23</v>
      </c>
      <c r="J3" t="s">
        <v>24</v>
      </c>
      <c r="K3">
        <v>95</v>
      </c>
      <c r="L3" t="s">
        <v>25</v>
      </c>
    </row>
    <row r="4" spans="1:12" x14ac:dyDescent="0.3">
      <c r="A4">
        <v>3</v>
      </c>
      <c r="B4">
        <v>3</v>
      </c>
      <c r="C4">
        <v>53</v>
      </c>
      <c r="D4" t="s">
        <v>26</v>
      </c>
      <c r="E4" t="s">
        <v>27</v>
      </c>
      <c r="F4">
        <v>1963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</row>
    <row r="5" spans="1:12" x14ac:dyDescent="0.3">
      <c r="A5">
        <v>4</v>
      </c>
      <c r="B5">
        <v>4</v>
      </c>
      <c r="C5">
        <v>63</v>
      </c>
      <c r="D5" t="s">
        <v>34</v>
      </c>
      <c r="E5" t="s">
        <v>35</v>
      </c>
      <c r="F5">
        <v>1946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</row>
    <row r="6" spans="1:12" x14ac:dyDescent="0.3">
      <c r="A6">
        <v>5</v>
      </c>
      <c r="B6">
        <v>8</v>
      </c>
      <c r="C6">
        <f>79</f>
        <v>79</v>
      </c>
      <c r="D6" t="s">
        <v>42</v>
      </c>
      <c r="E6" t="s">
        <v>43</v>
      </c>
      <c r="F6">
        <v>1965</v>
      </c>
      <c r="G6">
        <v>48</v>
      </c>
      <c r="H6" t="s">
        <v>44</v>
      </c>
      <c r="I6">
        <v>87</v>
      </c>
      <c r="J6" t="s">
        <v>45</v>
      </c>
      <c r="K6" t="s">
        <v>46</v>
      </c>
      <c r="L6" t="s">
        <v>47</v>
      </c>
    </row>
    <row r="7" spans="1:12" x14ac:dyDescent="0.3">
      <c r="A7">
        <v>6</v>
      </c>
      <c r="B7">
        <v>5</v>
      </c>
      <c r="C7">
        <f>84</f>
        <v>84</v>
      </c>
      <c r="D7" t="s">
        <v>48</v>
      </c>
      <c r="E7" t="s">
        <v>20</v>
      </c>
      <c r="F7">
        <v>1958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  <c r="L7" t="s">
        <v>54</v>
      </c>
    </row>
    <row r="8" spans="1:12" x14ac:dyDescent="0.3">
      <c r="A8">
        <v>7</v>
      </c>
      <c r="B8">
        <v>13</v>
      </c>
      <c r="C8">
        <f>93</f>
        <v>93</v>
      </c>
      <c r="D8" t="s">
        <v>55</v>
      </c>
      <c r="E8" t="s">
        <v>56</v>
      </c>
      <c r="F8">
        <v>1958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</row>
    <row r="9" spans="1:12" x14ac:dyDescent="0.3">
      <c r="A9">
        <f>8</f>
        <v>8</v>
      </c>
      <c r="B9">
        <v>9</v>
      </c>
      <c r="C9">
        <f>96</f>
        <v>96</v>
      </c>
      <c r="D9" t="s">
        <v>63</v>
      </c>
      <c r="E9" t="s">
        <v>13</v>
      </c>
      <c r="F9">
        <v>1965</v>
      </c>
      <c r="G9" t="s">
        <v>64</v>
      </c>
      <c r="H9" t="s">
        <v>65</v>
      </c>
      <c r="I9" t="s">
        <v>66</v>
      </c>
      <c r="J9" t="s">
        <v>67</v>
      </c>
      <c r="K9" t="s">
        <v>68</v>
      </c>
      <c r="L9" t="s">
        <v>69</v>
      </c>
    </row>
    <row r="10" spans="1:12" x14ac:dyDescent="0.3">
      <c r="A10">
        <f>8</f>
        <v>8</v>
      </c>
      <c r="B10">
        <v>6</v>
      </c>
      <c r="C10">
        <f>96</f>
        <v>96</v>
      </c>
      <c r="D10" t="s">
        <v>70</v>
      </c>
      <c r="E10" t="s">
        <v>20</v>
      </c>
      <c r="F10">
        <v>1949</v>
      </c>
      <c r="G10">
        <v>45</v>
      </c>
      <c r="H10" t="s">
        <v>31</v>
      </c>
      <c r="I10" t="s">
        <v>71</v>
      </c>
      <c r="J10" t="s">
        <v>72</v>
      </c>
      <c r="K10" t="s">
        <v>73</v>
      </c>
      <c r="L10" t="s">
        <v>69</v>
      </c>
    </row>
    <row r="11" spans="1:12" x14ac:dyDescent="0.3">
      <c r="A11">
        <v>10</v>
      </c>
      <c r="B11">
        <v>7</v>
      </c>
      <c r="C11">
        <v>104</v>
      </c>
      <c r="D11" t="s">
        <v>74</v>
      </c>
      <c r="E11" t="s">
        <v>75</v>
      </c>
      <c r="F11">
        <v>1948</v>
      </c>
      <c r="G11" t="s">
        <v>76</v>
      </c>
      <c r="H11" t="s">
        <v>77</v>
      </c>
      <c r="I11" t="s">
        <v>78</v>
      </c>
      <c r="J11" t="s">
        <v>79</v>
      </c>
      <c r="K11">
        <v>74</v>
      </c>
      <c r="L11" t="s">
        <v>80</v>
      </c>
    </row>
    <row r="12" spans="1:12" x14ac:dyDescent="0.3">
      <c r="A12">
        <v>11</v>
      </c>
      <c r="B12">
        <v>11</v>
      </c>
      <c r="C12">
        <v>118</v>
      </c>
      <c r="D12" t="s">
        <v>81</v>
      </c>
      <c r="E12" t="s">
        <v>43</v>
      </c>
      <c r="F12">
        <v>1952</v>
      </c>
      <c r="G12" t="s">
        <v>82</v>
      </c>
      <c r="H12">
        <v>42</v>
      </c>
      <c r="I12" t="s">
        <v>83</v>
      </c>
      <c r="J12" t="s">
        <v>84</v>
      </c>
      <c r="K12" t="s">
        <v>85</v>
      </c>
      <c r="L12" t="s">
        <v>86</v>
      </c>
    </row>
    <row r="13" spans="1:12" x14ac:dyDescent="0.3">
      <c r="A13">
        <v>12</v>
      </c>
      <c r="B13">
        <v>14</v>
      </c>
      <c r="C13">
        <v>119</v>
      </c>
      <c r="D13" t="s">
        <v>87</v>
      </c>
      <c r="E13" t="s">
        <v>43</v>
      </c>
      <c r="F13">
        <v>1963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28</v>
      </c>
    </row>
    <row r="14" spans="1:12" x14ac:dyDescent="0.3">
      <c r="A14">
        <v>13</v>
      </c>
      <c r="B14">
        <v>10</v>
      </c>
      <c r="C14">
        <f>123</f>
        <v>123</v>
      </c>
      <c r="D14" t="s">
        <v>93</v>
      </c>
      <c r="E14" t="s">
        <v>75</v>
      </c>
      <c r="F14">
        <v>1946</v>
      </c>
      <c r="G14" t="s">
        <v>94</v>
      </c>
      <c r="H14" t="s">
        <v>95</v>
      </c>
      <c r="I14" t="s">
        <v>96</v>
      </c>
      <c r="J14" t="s">
        <v>97</v>
      </c>
      <c r="K14">
        <v>60</v>
      </c>
      <c r="L14" t="s">
        <v>98</v>
      </c>
    </row>
    <row r="15" spans="1:12" x14ac:dyDescent="0.3">
      <c r="A15">
        <v>14</v>
      </c>
      <c r="B15">
        <v>12</v>
      </c>
      <c r="C15">
        <v>141</v>
      </c>
      <c r="D15" t="s">
        <v>99</v>
      </c>
      <c r="E15" t="s">
        <v>43</v>
      </c>
      <c r="F15">
        <v>1955</v>
      </c>
      <c r="G15" t="s">
        <v>100</v>
      </c>
      <c r="H15" t="s">
        <v>82</v>
      </c>
      <c r="I15" t="s">
        <v>101</v>
      </c>
      <c r="J15" t="s">
        <v>102</v>
      </c>
      <c r="K15" t="s">
        <v>103</v>
      </c>
      <c r="L15" t="s">
        <v>104</v>
      </c>
    </row>
    <row r="16" spans="1:12" x14ac:dyDescent="0.3">
      <c r="A16">
        <v>15</v>
      </c>
      <c r="B16">
        <v>17</v>
      </c>
      <c r="C16">
        <f>146</f>
        <v>146</v>
      </c>
      <c r="D16" t="s">
        <v>105</v>
      </c>
      <c r="E16" t="s">
        <v>43</v>
      </c>
      <c r="F16">
        <v>1964</v>
      </c>
      <c r="G16" t="s">
        <v>106</v>
      </c>
      <c r="H16" t="s">
        <v>107</v>
      </c>
      <c r="I16">
        <v>88</v>
      </c>
      <c r="J16" t="s">
        <v>108</v>
      </c>
      <c r="K16" t="s">
        <v>46</v>
      </c>
      <c r="L16" t="s">
        <v>109</v>
      </c>
    </row>
    <row r="17" spans="1:12" x14ac:dyDescent="0.3">
      <c r="A17">
        <v>16</v>
      </c>
      <c r="B17">
        <v>18</v>
      </c>
      <c r="C17">
        <f>149</f>
        <v>149</v>
      </c>
      <c r="D17" t="s">
        <v>110</v>
      </c>
      <c r="E17" t="s">
        <v>75</v>
      </c>
      <c r="F17">
        <v>1967</v>
      </c>
      <c r="G17" t="s">
        <v>111</v>
      </c>
      <c r="H17" t="s">
        <v>112</v>
      </c>
      <c r="I17" t="s">
        <v>73</v>
      </c>
      <c r="J17" t="s">
        <v>113</v>
      </c>
      <c r="K17" t="s">
        <v>114</v>
      </c>
      <c r="L17" t="s">
        <v>78</v>
      </c>
    </row>
    <row r="18" spans="1:12" x14ac:dyDescent="0.3">
      <c r="A18">
        <v>17</v>
      </c>
      <c r="B18">
        <v>16</v>
      </c>
      <c r="C18">
        <f>161</f>
        <v>161</v>
      </c>
      <c r="D18" t="s">
        <v>115</v>
      </c>
      <c r="E18" t="s">
        <v>43</v>
      </c>
      <c r="F18">
        <v>1961</v>
      </c>
      <c r="G18">
        <v>33</v>
      </c>
      <c r="H18" t="s">
        <v>116</v>
      </c>
      <c r="I18">
        <v>90</v>
      </c>
      <c r="J18" t="s">
        <v>117</v>
      </c>
      <c r="K18" t="s">
        <v>118</v>
      </c>
      <c r="L18" t="s">
        <v>119</v>
      </c>
    </row>
    <row r="19" spans="1:12" x14ac:dyDescent="0.3">
      <c r="A19">
        <f>18</f>
        <v>18</v>
      </c>
      <c r="B19">
        <v>19</v>
      </c>
      <c r="C19">
        <f>167</f>
        <v>167</v>
      </c>
      <c r="D19" t="s">
        <v>120</v>
      </c>
      <c r="E19" t="s">
        <v>13</v>
      </c>
      <c r="F19">
        <v>1965</v>
      </c>
      <c r="G19" t="s">
        <v>121</v>
      </c>
      <c r="H19">
        <v>36</v>
      </c>
      <c r="I19" t="s">
        <v>122</v>
      </c>
      <c r="J19" t="s">
        <v>123</v>
      </c>
      <c r="K19" t="s">
        <v>124</v>
      </c>
      <c r="L19" t="s">
        <v>125</v>
      </c>
    </row>
    <row r="20" spans="1:12" x14ac:dyDescent="0.3">
      <c r="A20">
        <f>18</f>
        <v>18</v>
      </c>
      <c r="B20">
        <v>15</v>
      </c>
      <c r="C20">
        <f>167</f>
        <v>167</v>
      </c>
      <c r="D20" t="s">
        <v>126</v>
      </c>
      <c r="E20" t="s">
        <v>127</v>
      </c>
      <c r="F20">
        <v>1956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L20" t="s">
        <v>125</v>
      </c>
    </row>
    <row r="21" spans="1:12" x14ac:dyDescent="0.3">
      <c r="A21">
        <v>20</v>
      </c>
      <c r="B21">
        <v>20</v>
      </c>
      <c r="C21">
        <f>171</f>
        <v>171</v>
      </c>
      <c r="D21" t="s">
        <v>133</v>
      </c>
      <c r="E21" t="s">
        <v>43</v>
      </c>
      <c r="F21">
        <v>1963</v>
      </c>
      <c r="G21" t="s">
        <v>134</v>
      </c>
      <c r="H21" t="s">
        <v>135</v>
      </c>
      <c r="I21" t="s">
        <v>136</v>
      </c>
      <c r="J21" t="s">
        <v>137</v>
      </c>
      <c r="K21" t="s">
        <v>138</v>
      </c>
      <c r="L21" t="s">
        <v>139</v>
      </c>
    </row>
    <row r="22" spans="1:12" x14ac:dyDescent="0.3">
      <c r="A22">
        <v>21</v>
      </c>
      <c r="B22">
        <v>21</v>
      </c>
      <c r="C22">
        <f>184</f>
        <v>184</v>
      </c>
      <c r="D22" t="s">
        <v>140</v>
      </c>
      <c r="E22" t="s">
        <v>127</v>
      </c>
      <c r="F22">
        <v>1961</v>
      </c>
      <c r="G22" t="s">
        <v>141</v>
      </c>
      <c r="H22">
        <v>47</v>
      </c>
      <c r="I22" t="s">
        <v>142</v>
      </c>
      <c r="J22" t="s">
        <v>143</v>
      </c>
      <c r="K22" t="s">
        <v>144</v>
      </c>
      <c r="L22" t="s">
        <v>145</v>
      </c>
    </row>
    <row r="23" spans="1:12" x14ac:dyDescent="0.3">
      <c r="A23">
        <v>22</v>
      </c>
      <c r="B23">
        <v>29</v>
      </c>
      <c r="C23">
        <v>189</v>
      </c>
      <c r="D23" t="s">
        <v>146</v>
      </c>
      <c r="E23" t="s">
        <v>75</v>
      </c>
      <c r="F23">
        <v>1966</v>
      </c>
      <c r="G23" t="s">
        <v>147</v>
      </c>
      <c r="H23" t="s">
        <v>148</v>
      </c>
      <c r="I23" t="s">
        <v>149</v>
      </c>
      <c r="J23" t="s">
        <v>150</v>
      </c>
      <c r="K23" t="s">
        <v>151</v>
      </c>
      <c r="L23" t="s">
        <v>31</v>
      </c>
    </row>
    <row r="24" spans="1:12" x14ac:dyDescent="0.3">
      <c r="A24">
        <v>23</v>
      </c>
      <c r="B24">
        <v>23</v>
      </c>
      <c r="C24">
        <f>190</f>
        <v>190</v>
      </c>
      <c r="D24" t="s">
        <v>152</v>
      </c>
      <c r="E24" t="s">
        <v>43</v>
      </c>
      <c r="F24">
        <v>1963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</row>
    <row r="25" spans="1:12" x14ac:dyDescent="0.3">
      <c r="A25">
        <v>24</v>
      </c>
      <c r="B25">
        <v>26</v>
      </c>
      <c r="C25">
        <v>197</v>
      </c>
      <c r="D25" t="s">
        <v>159</v>
      </c>
      <c r="E25" t="s">
        <v>160</v>
      </c>
      <c r="F25">
        <v>1946</v>
      </c>
      <c r="G25" t="s">
        <v>161</v>
      </c>
      <c r="H25" t="s">
        <v>162</v>
      </c>
      <c r="I25">
        <v>94</v>
      </c>
      <c r="J25" t="s">
        <v>106</v>
      </c>
      <c r="K25" t="s">
        <v>163</v>
      </c>
      <c r="L25" t="s">
        <v>164</v>
      </c>
    </row>
    <row r="26" spans="1:12" x14ac:dyDescent="0.3">
      <c r="A26">
        <v>25</v>
      </c>
      <c r="B26">
        <v>28</v>
      </c>
      <c r="C26">
        <f>199</f>
        <v>199</v>
      </c>
      <c r="D26" t="s">
        <v>165</v>
      </c>
      <c r="E26" t="s">
        <v>166</v>
      </c>
      <c r="F26">
        <v>1966</v>
      </c>
      <c r="G26" t="s">
        <v>167</v>
      </c>
      <c r="H26" t="s">
        <v>168</v>
      </c>
      <c r="I26" t="s">
        <v>169</v>
      </c>
      <c r="J26" t="s">
        <v>170</v>
      </c>
      <c r="K26" t="s">
        <v>171</v>
      </c>
      <c r="L26" t="s">
        <v>172</v>
      </c>
    </row>
    <row r="27" spans="1:12" x14ac:dyDescent="0.3">
      <c r="A27">
        <v>26</v>
      </c>
      <c r="B27">
        <f>24</f>
        <v>24</v>
      </c>
      <c r="C27" t="s">
        <v>173</v>
      </c>
      <c r="D27" t="s">
        <v>174</v>
      </c>
      <c r="E27" t="s">
        <v>175</v>
      </c>
      <c r="F27">
        <v>1954</v>
      </c>
      <c r="G27" t="s">
        <v>176</v>
      </c>
      <c r="H27" t="s">
        <v>177</v>
      </c>
      <c r="I27">
        <v>92</v>
      </c>
      <c r="J27" t="s">
        <v>147</v>
      </c>
      <c r="K27" t="s">
        <v>62</v>
      </c>
      <c r="L27" t="s">
        <v>178</v>
      </c>
    </row>
    <row r="28" spans="1:12" x14ac:dyDescent="0.3">
      <c r="A28">
        <v>27</v>
      </c>
      <c r="B28">
        <v>30</v>
      </c>
      <c r="C28" t="s">
        <v>173</v>
      </c>
      <c r="D28" t="s">
        <v>179</v>
      </c>
      <c r="E28" t="s">
        <v>180</v>
      </c>
      <c r="F28">
        <v>1956</v>
      </c>
      <c r="G28" t="s">
        <v>181</v>
      </c>
      <c r="H28">
        <v>52</v>
      </c>
      <c r="I28" t="s">
        <v>182</v>
      </c>
      <c r="J28" t="s">
        <v>183</v>
      </c>
      <c r="K28" t="s">
        <v>184</v>
      </c>
      <c r="L28" t="s">
        <v>185</v>
      </c>
    </row>
    <row r="29" spans="1:12" x14ac:dyDescent="0.3">
      <c r="A29">
        <v>28</v>
      </c>
      <c r="B29">
        <f>24</f>
        <v>24</v>
      </c>
      <c r="C29" t="s">
        <v>173</v>
      </c>
      <c r="D29" t="s">
        <v>186</v>
      </c>
      <c r="E29" t="s">
        <v>13</v>
      </c>
      <c r="F29">
        <v>1954</v>
      </c>
      <c r="G29" t="s">
        <v>187</v>
      </c>
      <c r="H29" t="s">
        <v>188</v>
      </c>
      <c r="I29">
        <v>92</v>
      </c>
      <c r="J29">
        <v>41</v>
      </c>
      <c r="K29" t="s">
        <v>189</v>
      </c>
      <c r="L29" t="s">
        <v>190</v>
      </c>
    </row>
    <row r="30" spans="1:12" x14ac:dyDescent="0.3">
      <c r="A30">
        <v>29</v>
      </c>
      <c r="B30">
        <v>32</v>
      </c>
      <c r="C30" t="s">
        <v>173</v>
      </c>
      <c r="D30" t="s">
        <v>191</v>
      </c>
      <c r="E30" t="s">
        <v>192</v>
      </c>
      <c r="F30">
        <v>1967</v>
      </c>
      <c r="G30" t="s">
        <v>193</v>
      </c>
      <c r="H30" t="s">
        <v>194</v>
      </c>
      <c r="I30">
        <v>99</v>
      </c>
      <c r="J30" t="s">
        <v>39</v>
      </c>
      <c r="K30" t="s">
        <v>195</v>
      </c>
      <c r="L30" t="s">
        <v>44</v>
      </c>
    </row>
    <row r="31" spans="1:12" x14ac:dyDescent="0.3">
      <c r="A31">
        <v>30</v>
      </c>
      <c r="B31">
        <v>22</v>
      </c>
      <c r="C31" t="s">
        <v>173</v>
      </c>
      <c r="D31" t="s">
        <v>196</v>
      </c>
      <c r="E31" t="s">
        <v>43</v>
      </c>
      <c r="F31">
        <v>1967</v>
      </c>
      <c r="G31" t="s">
        <v>197</v>
      </c>
      <c r="H31" t="s">
        <v>198</v>
      </c>
      <c r="I31" t="s">
        <v>199</v>
      </c>
      <c r="J31" t="s">
        <v>200</v>
      </c>
      <c r="K31" t="s">
        <v>201</v>
      </c>
      <c r="L31" t="s">
        <v>202</v>
      </c>
    </row>
    <row r="32" spans="1:12" x14ac:dyDescent="0.3">
      <c r="A32">
        <v>31</v>
      </c>
      <c r="B32">
        <v>31</v>
      </c>
      <c r="C32" t="s">
        <v>173</v>
      </c>
      <c r="D32" t="s">
        <v>203</v>
      </c>
      <c r="E32" t="s">
        <v>13</v>
      </c>
      <c r="F32">
        <v>1948</v>
      </c>
      <c r="G32" t="s">
        <v>204</v>
      </c>
      <c r="H32" t="s">
        <v>205</v>
      </c>
      <c r="I32" t="s">
        <v>206</v>
      </c>
      <c r="J32" t="s">
        <v>167</v>
      </c>
      <c r="K32" t="s">
        <v>72</v>
      </c>
      <c r="L32" t="s">
        <v>207</v>
      </c>
    </row>
    <row r="33" spans="1:12" x14ac:dyDescent="0.3">
      <c r="A33">
        <v>32</v>
      </c>
      <c r="B33">
        <v>41</v>
      </c>
      <c r="C33" t="s">
        <v>173</v>
      </c>
      <c r="D33" t="s">
        <v>208</v>
      </c>
      <c r="E33" t="s">
        <v>43</v>
      </c>
      <c r="F33">
        <v>1966</v>
      </c>
      <c r="G33">
        <v>32</v>
      </c>
      <c r="H33" t="s">
        <v>209</v>
      </c>
      <c r="I33" t="s">
        <v>210</v>
      </c>
      <c r="J33" t="s">
        <v>211</v>
      </c>
      <c r="K33" t="s">
        <v>212</v>
      </c>
      <c r="L33" t="s">
        <v>213</v>
      </c>
    </row>
    <row r="34" spans="1:12" x14ac:dyDescent="0.3">
      <c r="A34">
        <v>33</v>
      </c>
      <c r="B34">
        <v>40</v>
      </c>
      <c r="C34" t="s">
        <v>173</v>
      </c>
      <c r="D34" t="s">
        <v>214</v>
      </c>
      <c r="E34" t="s">
        <v>20</v>
      </c>
      <c r="F34">
        <v>1964</v>
      </c>
      <c r="G34" t="s">
        <v>215</v>
      </c>
      <c r="H34" t="s">
        <v>116</v>
      </c>
      <c r="I34" t="s">
        <v>216</v>
      </c>
      <c r="J34" t="s">
        <v>217</v>
      </c>
      <c r="K34" t="s">
        <v>143</v>
      </c>
      <c r="L34" t="s">
        <v>218</v>
      </c>
    </row>
    <row r="35" spans="1:12" x14ac:dyDescent="0.3">
      <c r="A35">
        <v>34</v>
      </c>
      <c r="B35">
        <v>27</v>
      </c>
      <c r="C35" t="s">
        <v>173</v>
      </c>
      <c r="D35" t="s">
        <v>219</v>
      </c>
      <c r="E35" t="s">
        <v>166</v>
      </c>
      <c r="F35">
        <v>1957</v>
      </c>
      <c r="G35" t="s">
        <v>61</v>
      </c>
      <c r="H35" t="s">
        <v>82</v>
      </c>
      <c r="I35" t="s">
        <v>68</v>
      </c>
      <c r="J35" t="s">
        <v>181</v>
      </c>
      <c r="K35" t="s">
        <v>220</v>
      </c>
      <c r="L35" t="s">
        <v>221</v>
      </c>
    </row>
    <row r="36" spans="1:12" x14ac:dyDescent="0.3">
      <c r="A36">
        <v>35</v>
      </c>
      <c r="B36">
        <v>35</v>
      </c>
      <c r="C36" t="s">
        <v>222</v>
      </c>
      <c r="D36" t="s">
        <v>223</v>
      </c>
      <c r="E36" t="s">
        <v>224</v>
      </c>
      <c r="F36">
        <v>1946</v>
      </c>
      <c r="G36" t="s">
        <v>207</v>
      </c>
      <c r="H36" t="s">
        <v>183</v>
      </c>
      <c r="I36" t="s">
        <v>65</v>
      </c>
      <c r="J36" t="s">
        <v>206</v>
      </c>
      <c r="K36" t="s">
        <v>225</v>
      </c>
      <c r="L36" t="s">
        <v>226</v>
      </c>
    </row>
    <row r="37" spans="1:12" x14ac:dyDescent="0.3">
      <c r="A37">
        <f>36</f>
        <v>36</v>
      </c>
      <c r="B37">
        <f>36</f>
        <v>36</v>
      </c>
      <c r="C37" t="s">
        <v>222</v>
      </c>
      <c r="D37" t="s">
        <v>227</v>
      </c>
      <c r="E37" t="s">
        <v>13</v>
      </c>
      <c r="F37">
        <v>1965</v>
      </c>
      <c r="G37" t="s">
        <v>128</v>
      </c>
      <c r="H37" t="s">
        <v>228</v>
      </c>
      <c r="I37" t="s">
        <v>33</v>
      </c>
      <c r="J37" t="s">
        <v>94</v>
      </c>
      <c r="K37" t="s">
        <v>229</v>
      </c>
      <c r="L37" t="s">
        <v>230</v>
      </c>
    </row>
    <row r="38" spans="1:12" x14ac:dyDescent="0.3">
      <c r="A38">
        <f>36</f>
        <v>36</v>
      </c>
      <c r="B38">
        <f>44</f>
        <v>44</v>
      </c>
      <c r="C38" t="s">
        <v>222</v>
      </c>
      <c r="D38" t="s">
        <v>231</v>
      </c>
      <c r="E38" t="s">
        <v>43</v>
      </c>
      <c r="F38">
        <v>1966</v>
      </c>
      <c r="G38">
        <v>32</v>
      </c>
      <c r="H38" t="s">
        <v>232</v>
      </c>
      <c r="I38" t="s">
        <v>233</v>
      </c>
      <c r="J38" t="s">
        <v>234</v>
      </c>
      <c r="K38" t="s">
        <v>101</v>
      </c>
      <c r="L38" t="s">
        <v>230</v>
      </c>
    </row>
    <row r="39" spans="1:12" x14ac:dyDescent="0.3">
      <c r="A39">
        <v>38</v>
      </c>
      <c r="B39">
        <f>36</f>
        <v>36</v>
      </c>
      <c r="C39" t="s">
        <v>222</v>
      </c>
      <c r="D39" t="s">
        <v>235</v>
      </c>
      <c r="E39" t="s">
        <v>13</v>
      </c>
      <c r="F39">
        <v>1956</v>
      </c>
      <c r="G39" t="s">
        <v>162</v>
      </c>
      <c r="H39" t="s">
        <v>236</v>
      </c>
      <c r="I39" t="s">
        <v>237</v>
      </c>
      <c r="J39" t="s">
        <v>238</v>
      </c>
      <c r="K39" t="s">
        <v>239</v>
      </c>
      <c r="L39" t="s">
        <v>240</v>
      </c>
    </row>
    <row r="40" spans="1:12" x14ac:dyDescent="0.3">
      <c r="A40">
        <v>39</v>
      </c>
      <c r="B40">
        <v>50</v>
      </c>
      <c r="C40" t="s">
        <v>222</v>
      </c>
      <c r="D40" t="s">
        <v>241</v>
      </c>
      <c r="E40" t="s">
        <v>242</v>
      </c>
      <c r="F40">
        <v>1952</v>
      </c>
      <c r="G40" t="s">
        <v>243</v>
      </c>
      <c r="H40" t="s">
        <v>244</v>
      </c>
      <c r="I40">
        <v>82</v>
      </c>
      <c r="J40" t="s">
        <v>245</v>
      </c>
      <c r="K40" t="s">
        <v>246</v>
      </c>
      <c r="L40" t="s">
        <v>247</v>
      </c>
    </row>
    <row r="41" spans="1:12" x14ac:dyDescent="0.3">
      <c r="A41">
        <v>40</v>
      </c>
      <c r="B41">
        <f>38</f>
        <v>38</v>
      </c>
      <c r="C41" t="s">
        <v>222</v>
      </c>
      <c r="D41" t="s">
        <v>248</v>
      </c>
      <c r="E41" t="s">
        <v>13</v>
      </c>
      <c r="F41">
        <v>1957</v>
      </c>
      <c r="G41" t="s">
        <v>249</v>
      </c>
      <c r="H41" t="s">
        <v>250</v>
      </c>
      <c r="I41" t="s">
        <v>51</v>
      </c>
      <c r="J41" t="s">
        <v>117</v>
      </c>
      <c r="K41" t="s">
        <v>251</v>
      </c>
      <c r="L41" t="s">
        <v>252</v>
      </c>
    </row>
    <row r="42" spans="1:12" x14ac:dyDescent="0.3">
      <c r="A42">
        <v>41</v>
      </c>
      <c r="B42">
        <v>34</v>
      </c>
      <c r="C42" t="s">
        <v>222</v>
      </c>
      <c r="D42" t="s">
        <v>253</v>
      </c>
      <c r="E42" t="s">
        <v>166</v>
      </c>
      <c r="F42">
        <v>1965</v>
      </c>
      <c r="G42" t="s">
        <v>254</v>
      </c>
      <c r="H42" t="s">
        <v>215</v>
      </c>
      <c r="I42" t="s">
        <v>255</v>
      </c>
      <c r="J42">
        <v>47</v>
      </c>
      <c r="K42" t="s">
        <v>256</v>
      </c>
      <c r="L42" t="s">
        <v>257</v>
      </c>
    </row>
    <row r="43" spans="1:12" x14ac:dyDescent="0.3">
      <c r="A43">
        <v>42</v>
      </c>
      <c r="B43">
        <v>33</v>
      </c>
      <c r="C43" t="s">
        <v>222</v>
      </c>
      <c r="D43" t="s">
        <v>258</v>
      </c>
      <c r="E43" t="s">
        <v>75</v>
      </c>
      <c r="F43">
        <v>1965</v>
      </c>
      <c r="G43" t="s">
        <v>259</v>
      </c>
      <c r="H43" t="s">
        <v>260</v>
      </c>
      <c r="I43" t="s">
        <v>17</v>
      </c>
      <c r="J43" t="s">
        <v>261</v>
      </c>
      <c r="K43" t="s">
        <v>262</v>
      </c>
      <c r="L43" t="s">
        <v>263</v>
      </c>
    </row>
    <row r="44" spans="1:12" x14ac:dyDescent="0.3">
      <c r="A44">
        <f>43</f>
        <v>43</v>
      </c>
      <c r="B44">
        <f>44</f>
        <v>44</v>
      </c>
      <c r="C44" t="s">
        <v>222</v>
      </c>
      <c r="D44" t="s">
        <v>264</v>
      </c>
      <c r="E44" t="s">
        <v>43</v>
      </c>
      <c r="F44">
        <v>1964</v>
      </c>
      <c r="G44" t="s">
        <v>265</v>
      </c>
      <c r="H44" t="s">
        <v>209</v>
      </c>
      <c r="I44" t="s">
        <v>266</v>
      </c>
      <c r="J44" t="s">
        <v>267</v>
      </c>
      <c r="K44" t="s">
        <v>268</v>
      </c>
      <c r="L44" t="s">
        <v>234</v>
      </c>
    </row>
    <row r="45" spans="1:12" x14ac:dyDescent="0.3">
      <c r="A45">
        <f>43</f>
        <v>43</v>
      </c>
      <c r="B45">
        <f>38</f>
        <v>38</v>
      </c>
      <c r="C45" t="s">
        <v>222</v>
      </c>
      <c r="D45" t="s">
        <v>269</v>
      </c>
      <c r="E45" t="s">
        <v>270</v>
      </c>
      <c r="F45">
        <v>1962</v>
      </c>
      <c r="G45" t="s">
        <v>271</v>
      </c>
      <c r="H45" t="s">
        <v>198</v>
      </c>
      <c r="I45" t="s">
        <v>272</v>
      </c>
      <c r="J45" t="s">
        <v>273</v>
      </c>
      <c r="K45" t="s">
        <v>274</v>
      </c>
      <c r="L45" t="s">
        <v>234</v>
      </c>
    </row>
    <row r="46" spans="1:12" x14ac:dyDescent="0.3">
      <c r="A46">
        <v>45</v>
      </c>
      <c r="B46">
        <v>48</v>
      </c>
      <c r="C46" t="s">
        <v>222</v>
      </c>
      <c r="D46" t="s">
        <v>275</v>
      </c>
      <c r="E46" t="s">
        <v>20</v>
      </c>
      <c r="F46">
        <v>1966</v>
      </c>
      <c r="G46" t="s">
        <v>276</v>
      </c>
      <c r="H46" t="s">
        <v>277</v>
      </c>
      <c r="I46" t="s">
        <v>278</v>
      </c>
      <c r="J46" t="s">
        <v>279</v>
      </c>
      <c r="K46" t="s">
        <v>280</v>
      </c>
      <c r="L46" t="s">
        <v>65</v>
      </c>
    </row>
    <row r="47" spans="1:12" x14ac:dyDescent="0.3">
      <c r="A47">
        <v>46</v>
      </c>
      <c r="B47">
        <v>43</v>
      </c>
      <c r="C47" t="s">
        <v>222</v>
      </c>
      <c r="D47" t="s">
        <v>281</v>
      </c>
      <c r="E47" t="s">
        <v>282</v>
      </c>
      <c r="F47">
        <v>1966</v>
      </c>
      <c r="G47" t="s">
        <v>283</v>
      </c>
      <c r="H47" t="s">
        <v>284</v>
      </c>
      <c r="I47" t="s">
        <v>285</v>
      </c>
      <c r="J47" t="s">
        <v>286</v>
      </c>
      <c r="K47" t="s">
        <v>287</v>
      </c>
      <c r="L47" t="s">
        <v>288</v>
      </c>
    </row>
    <row r="48" spans="1:12" x14ac:dyDescent="0.3">
      <c r="A48">
        <v>47</v>
      </c>
      <c r="B48">
        <v>42</v>
      </c>
      <c r="C48" t="s">
        <v>222</v>
      </c>
      <c r="D48" t="s">
        <v>289</v>
      </c>
      <c r="E48" t="s">
        <v>290</v>
      </c>
      <c r="F48">
        <v>1958</v>
      </c>
      <c r="G48" t="s">
        <v>291</v>
      </c>
      <c r="H48" t="s">
        <v>292</v>
      </c>
      <c r="I48" t="s">
        <v>293</v>
      </c>
      <c r="J48">
        <v>42</v>
      </c>
      <c r="K48" t="s">
        <v>50</v>
      </c>
      <c r="L48" t="s">
        <v>200</v>
      </c>
    </row>
    <row r="49" spans="1:12" x14ac:dyDescent="0.3">
      <c r="A49">
        <v>48</v>
      </c>
      <c r="B49">
        <v>46</v>
      </c>
      <c r="C49" t="s">
        <v>294</v>
      </c>
      <c r="D49" t="s">
        <v>295</v>
      </c>
      <c r="E49" t="s">
        <v>175</v>
      </c>
      <c r="F49">
        <v>1965</v>
      </c>
      <c r="G49">
        <v>24</v>
      </c>
      <c r="H49" t="s">
        <v>296</v>
      </c>
      <c r="I49" t="s">
        <v>297</v>
      </c>
      <c r="J49" t="s">
        <v>298</v>
      </c>
      <c r="K49" t="s">
        <v>97</v>
      </c>
      <c r="L49" t="s">
        <v>299</v>
      </c>
    </row>
    <row r="50" spans="1:12" x14ac:dyDescent="0.3">
      <c r="A50">
        <f>49</f>
        <v>49</v>
      </c>
      <c r="B50">
        <f>55</f>
        <v>55</v>
      </c>
      <c r="C50" t="s">
        <v>294</v>
      </c>
      <c r="D50" t="s">
        <v>300</v>
      </c>
      <c r="E50" t="s">
        <v>43</v>
      </c>
      <c r="F50">
        <v>1966</v>
      </c>
      <c r="G50" t="s">
        <v>301</v>
      </c>
      <c r="H50">
        <v>23</v>
      </c>
      <c r="I50">
        <v>73</v>
      </c>
      <c r="J50" t="s">
        <v>88</v>
      </c>
      <c r="K50" t="s">
        <v>199</v>
      </c>
      <c r="L50" t="s">
        <v>302</v>
      </c>
    </row>
    <row r="51" spans="1:12" x14ac:dyDescent="0.3">
      <c r="A51">
        <f>49</f>
        <v>49</v>
      </c>
      <c r="B51">
        <v>47</v>
      </c>
      <c r="C51" t="s">
        <v>294</v>
      </c>
      <c r="D51" t="s">
        <v>303</v>
      </c>
      <c r="E51" t="s">
        <v>20</v>
      </c>
      <c r="F51">
        <v>1965</v>
      </c>
      <c r="G51" t="s">
        <v>304</v>
      </c>
      <c r="H51" t="s">
        <v>305</v>
      </c>
      <c r="I51" t="s">
        <v>52</v>
      </c>
      <c r="J51">
        <v>57</v>
      </c>
      <c r="K51" t="s">
        <v>71</v>
      </c>
      <c r="L51" t="s">
        <v>302</v>
      </c>
    </row>
    <row r="52" spans="1:12" x14ac:dyDescent="0.3">
      <c r="A52">
        <v>51</v>
      </c>
      <c r="B52" t="s">
        <v>306</v>
      </c>
      <c r="C52" t="s">
        <v>294</v>
      </c>
      <c r="D52" t="s">
        <v>307</v>
      </c>
      <c r="E52" t="s">
        <v>308</v>
      </c>
      <c r="F52">
        <v>1949</v>
      </c>
      <c r="G52">
        <v>37</v>
      </c>
      <c r="H52" t="s">
        <v>301</v>
      </c>
      <c r="I52" t="s">
        <v>225</v>
      </c>
      <c r="J52" t="s">
        <v>309</v>
      </c>
      <c r="K52">
        <v>85</v>
      </c>
      <c r="L52" t="s">
        <v>310</v>
      </c>
    </row>
    <row r="53" spans="1:12" x14ac:dyDescent="0.3">
      <c r="A53">
        <v>52</v>
      </c>
      <c r="B53">
        <v>59</v>
      </c>
      <c r="C53" t="s">
        <v>294</v>
      </c>
      <c r="D53" t="s">
        <v>311</v>
      </c>
      <c r="E53" t="s">
        <v>20</v>
      </c>
      <c r="F53">
        <v>1967</v>
      </c>
      <c r="G53" t="s">
        <v>312</v>
      </c>
      <c r="H53" t="s">
        <v>291</v>
      </c>
      <c r="I53" t="s">
        <v>14</v>
      </c>
      <c r="J53" t="s">
        <v>31</v>
      </c>
      <c r="K53" t="s">
        <v>313</v>
      </c>
      <c r="L53" t="s">
        <v>314</v>
      </c>
    </row>
    <row r="54" spans="1:12" x14ac:dyDescent="0.3">
      <c r="A54">
        <v>53</v>
      </c>
      <c r="B54">
        <f>52</f>
        <v>52</v>
      </c>
      <c r="C54" t="s">
        <v>294</v>
      </c>
      <c r="D54" t="s">
        <v>315</v>
      </c>
      <c r="E54" t="s">
        <v>166</v>
      </c>
      <c r="F54">
        <v>1963</v>
      </c>
      <c r="G54" t="s">
        <v>316</v>
      </c>
      <c r="H54">
        <v>28</v>
      </c>
      <c r="I54" t="s">
        <v>317</v>
      </c>
      <c r="J54">
        <v>43</v>
      </c>
      <c r="K54" t="s">
        <v>285</v>
      </c>
      <c r="L54" t="s">
        <v>318</v>
      </c>
    </row>
    <row r="55" spans="1:12" x14ac:dyDescent="0.3">
      <c r="A55">
        <v>54</v>
      </c>
      <c r="B55">
        <v>62</v>
      </c>
      <c r="C55" t="s">
        <v>319</v>
      </c>
      <c r="D55" t="s">
        <v>320</v>
      </c>
      <c r="E55" t="s">
        <v>35</v>
      </c>
      <c r="F55">
        <v>1949</v>
      </c>
      <c r="G55" t="s">
        <v>321</v>
      </c>
      <c r="H55" t="s">
        <v>322</v>
      </c>
      <c r="I55" t="s">
        <v>323</v>
      </c>
      <c r="J55" t="s">
        <v>324</v>
      </c>
      <c r="K55" t="s">
        <v>325</v>
      </c>
      <c r="L55" t="s">
        <v>326</v>
      </c>
    </row>
    <row r="56" spans="1:12" x14ac:dyDescent="0.3">
      <c r="A56">
        <v>55</v>
      </c>
      <c r="B56">
        <v>49</v>
      </c>
      <c r="C56" t="s">
        <v>319</v>
      </c>
      <c r="D56" t="s">
        <v>327</v>
      </c>
      <c r="E56" t="s">
        <v>43</v>
      </c>
      <c r="F56">
        <v>1967</v>
      </c>
      <c r="G56" t="s">
        <v>328</v>
      </c>
      <c r="H56">
        <v>25</v>
      </c>
      <c r="I56" t="s">
        <v>329</v>
      </c>
      <c r="J56" t="s">
        <v>108</v>
      </c>
      <c r="K56" t="s">
        <v>278</v>
      </c>
      <c r="L56" t="s">
        <v>183</v>
      </c>
    </row>
    <row r="57" spans="1:12" x14ac:dyDescent="0.3">
      <c r="A57">
        <v>56</v>
      </c>
      <c r="B57">
        <v>58</v>
      </c>
      <c r="C57" t="s">
        <v>319</v>
      </c>
      <c r="D57" t="s">
        <v>330</v>
      </c>
      <c r="E57" t="s">
        <v>43</v>
      </c>
      <c r="F57">
        <v>1966</v>
      </c>
      <c r="G57" t="s">
        <v>331</v>
      </c>
      <c r="H57" t="s">
        <v>284</v>
      </c>
      <c r="I57" t="s">
        <v>41</v>
      </c>
      <c r="J57" t="s">
        <v>332</v>
      </c>
      <c r="K57" t="s">
        <v>333</v>
      </c>
      <c r="L57" t="s">
        <v>334</v>
      </c>
    </row>
    <row r="58" spans="1:12" x14ac:dyDescent="0.3">
      <c r="A58">
        <f>57</f>
        <v>57</v>
      </c>
      <c r="B58">
        <v>51</v>
      </c>
      <c r="C58" t="s">
        <v>319</v>
      </c>
      <c r="D58" t="s">
        <v>335</v>
      </c>
      <c r="E58" t="s">
        <v>43</v>
      </c>
      <c r="F58">
        <v>1965</v>
      </c>
      <c r="G58" t="s">
        <v>197</v>
      </c>
      <c r="H58" t="s">
        <v>331</v>
      </c>
      <c r="I58" t="s">
        <v>336</v>
      </c>
      <c r="J58" t="s">
        <v>168</v>
      </c>
      <c r="K58" t="s">
        <v>337</v>
      </c>
      <c r="L58" t="s">
        <v>94</v>
      </c>
    </row>
    <row r="59" spans="1:12" x14ac:dyDescent="0.3">
      <c r="A59">
        <f>57</f>
        <v>57</v>
      </c>
      <c r="B59">
        <v>54</v>
      </c>
      <c r="C59" t="s">
        <v>319</v>
      </c>
      <c r="D59" t="s">
        <v>338</v>
      </c>
      <c r="E59" t="s">
        <v>166</v>
      </c>
      <c r="F59">
        <v>1959</v>
      </c>
      <c r="G59">
        <v>31</v>
      </c>
      <c r="H59" t="s">
        <v>273</v>
      </c>
      <c r="I59" t="s">
        <v>339</v>
      </c>
      <c r="J59" t="s">
        <v>340</v>
      </c>
      <c r="K59" t="s">
        <v>341</v>
      </c>
      <c r="L59" t="s">
        <v>94</v>
      </c>
    </row>
    <row r="60" spans="1:12" x14ac:dyDescent="0.3">
      <c r="A60">
        <v>59</v>
      </c>
      <c r="B60">
        <v>72</v>
      </c>
      <c r="C60" t="s">
        <v>319</v>
      </c>
      <c r="D60" t="s">
        <v>342</v>
      </c>
      <c r="E60" t="s">
        <v>56</v>
      </c>
      <c r="F60">
        <v>1952</v>
      </c>
      <c r="G60" t="s">
        <v>343</v>
      </c>
      <c r="H60" t="s">
        <v>134</v>
      </c>
      <c r="I60" t="s">
        <v>344</v>
      </c>
      <c r="J60" t="s">
        <v>345</v>
      </c>
      <c r="K60" t="s">
        <v>254</v>
      </c>
      <c r="L60" t="s">
        <v>346</v>
      </c>
    </row>
    <row r="61" spans="1:12" x14ac:dyDescent="0.3">
      <c r="A61">
        <v>60</v>
      </c>
      <c r="B61">
        <f>55</f>
        <v>55</v>
      </c>
      <c r="C61" t="s">
        <v>319</v>
      </c>
      <c r="D61" t="s">
        <v>347</v>
      </c>
      <c r="E61" t="s">
        <v>43</v>
      </c>
      <c r="F61">
        <v>1966</v>
      </c>
      <c r="G61">
        <v>23</v>
      </c>
      <c r="H61" t="s">
        <v>348</v>
      </c>
      <c r="I61" t="s">
        <v>349</v>
      </c>
      <c r="J61">
        <v>36</v>
      </c>
      <c r="K61" t="s">
        <v>101</v>
      </c>
      <c r="L61" t="s">
        <v>350</v>
      </c>
    </row>
    <row r="62" spans="1:12" x14ac:dyDescent="0.3">
      <c r="A62">
        <v>61</v>
      </c>
      <c r="B62">
        <f>52</f>
        <v>52</v>
      </c>
      <c r="C62" t="s">
        <v>351</v>
      </c>
      <c r="D62" t="s">
        <v>352</v>
      </c>
      <c r="E62" t="s">
        <v>43</v>
      </c>
      <c r="F62">
        <v>1966</v>
      </c>
      <c r="G62" t="s">
        <v>188</v>
      </c>
      <c r="H62" t="s">
        <v>292</v>
      </c>
      <c r="I62" t="s">
        <v>353</v>
      </c>
      <c r="J62" t="s">
        <v>354</v>
      </c>
      <c r="K62" t="s">
        <v>355</v>
      </c>
      <c r="L62" t="s">
        <v>273</v>
      </c>
    </row>
    <row r="63" spans="1:12" x14ac:dyDescent="0.3">
      <c r="A63">
        <v>62</v>
      </c>
      <c r="B63">
        <v>61</v>
      </c>
      <c r="C63" t="s">
        <v>351</v>
      </c>
      <c r="D63" t="s">
        <v>356</v>
      </c>
      <c r="E63" t="s">
        <v>43</v>
      </c>
      <c r="F63">
        <v>1966</v>
      </c>
      <c r="G63" t="s">
        <v>357</v>
      </c>
      <c r="H63" t="s">
        <v>358</v>
      </c>
      <c r="I63" t="s">
        <v>109</v>
      </c>
      <c r="J63" t="s">
        <v>211</v>
      </c>
      <c r="K63" t="s">
        <v>359</v>
      </c>
      <c r="L63" t="s">
        <v>360</v>
      </c>
    </row>
    <row r="64" spans="1:12" x14ac:dyDescent="0.3">
      <c r="A64">
        <v>63</v>
      </c>
      <c r="B64">
        <v>57</v>
      </c>
      <c r="C64" t="s">
        <v>351</v>
      </c>
      <c r="D64" t="s">
        <v>361</v>
      </c>
      <c r="E64" t="s">
        <v>362</v>
      </c>
      <c r="F64">
        <v>1958</v>
      </c>
      <c r="G64" t="s">
        <v>363</v>
      </c>
      <c r="H64">
        <v>33</v>
      </c>
      <c r="I64">
        <v>47</v>
      </c>
      <c r="J64" t="s">
        <v>364</v>
      </c>
      <c r="K64" t="s">
        <v>283</v>
      </c>
      <c r="L64" t="s">
        <v>111</v>
      </c>
    </row>
    <row r="65" spans="1:12" x14ac:dyDescent="0.3">
      <c r="A65">
        <v>64</v>
      </c>
      <c r="B65">
        <v>60</v>
      </c>
      <c r="C65" t="s">
        <v>351</v>
      </c>
      <c r="D65" t="s">
        <v>365</v>
      </c>
      <c r="E65" t="s">
        <v>366</v>
      </c>
      <c r="F65">
        <v>1964</v>
      </c>
      <c r="G65" t="s">
        <v>367</v>
      </c>
      <c r="H65" t="s">
        <v>304</v>
      </c>
      <c r="I65" t="s">
        <v>368</v>
      </c>
      <c r="J65" t="s">
        <v>369</v>
      </c>
      <c r="K65" t="s">
        <v>370</v>
      </c>
      <c r="L65" t="s">
        <v>371</v>
      </c>
    </row>
    <row r="66" spans="1:12" x14ac:dyDescent="0.3">
      <c r="A66">
        <v>65</v>
      </c>
      <c r="B66">
        <v>69</v>
      </c>
      <c r="C66" t="s">
        <v>351</v>
      </c>
      <c r="D66" t="s">
        <v>372</v>
      </c>
      <c r="E66" t="s">
        <v>180</v>
      </c>
      <c r="F66">
        <v>1955</v>
      </c>
      <c r="G66" t="s">
        <v>373</v>
      </c>
      <c r="H66" t="s">
        <v>100</v>
      </c>
      <c r="I66" t="s">
        <v>309</v>
      </c>
      <c r="J66" t="s">
        <v>374</v>
      </c>
      <c r="K66" t="s">
        <v>164</v>
      </c>
      <c r="L66" t="s">
        <v>82</v>
      </c>
    </row>
    <row r="67" spans="1:12" x14ac:dyDescent="0.3">
      <c r="A67">
        <v>66</v>
      </c>
      <c r="B67">
        <f>65</f>
        <v>65</v>
      </c>
      <c r="C67" t="s">
        <v>351</v>
      </c>
      <c r="D67" t="s">
        <v>375</v>
      </c>
      <c r="E67" t="s">
        <v>43</v>
      </c>
      <c r="F67">
        <v>1964</v>
      </c>
      <c r="G67" t="s">
        <v>376</v>
      </c>
      <c r="H67" t="s">
        <v>377</v>
      </c>
      <c r="I67" t="s">
        <v>378</v>
      </c>
      <c r="J67" t="s">
        <v>379</v>
      </c>
      <c r="K67" t="s">
        <v>272</v>
      </c>
      <c r="L67" t="s">
        <v>380</v>
      </c>
    </row>
    <row r="68" spans="1:12" x14ac:dyDescent="0.3">
      <c r="A68">
        <v>67</v>
      </c>
      <c r="B68">
        <v>64</v>
      </c>
      <c r="C68" t="s">
        <v>351</v>
      </c>
      <c r="D68" t="s">
        <v>381</v>
      </c>
      <c r="E68" t="s">
        <v>27</v>
      </c>
      <c r="F68">
        <v>1956</v>
      </c>
      <c r="G68" t="s">
        <v>382</v>
      </c>
      <c r="H68" t="s">
        <v>383</v>
      </c>
      <c r="I68" t="s">
        <v>38</v>
      </c>
      <c r="J68" t="s">
        <v>384</v>
      </c>
      <c r="K68">
        <v>98</v>
      </c>
      <c r="L68" t="s">
        <v>385</v>
      </c>
    </row>
    <row r="69" spans="1:12" x14ac:dyDescent="0.3">
      <c r="A69">
        <v>68</v>
      </c>
      <c r="B69">
        <v>67</v>
      </c>
      <c r="C69" t="s">
        <v>351</v>
      </c>
      <c r="D69" t="s">
        <v>386</v>
      </c>
      <c r="E69" t="s">
        <v>387</v>
      </c>
      <c r="F69">
        <v>1966</v>
      </c>
      <c r="G69" t="s">
        <v>200</v>
      </c>
      <c r="H69" t="s">
        <v>388</v>
      </c>
      <c r="I69" t="s">
        <v>215</v>
      </c>
      <c r="J69" t="s">
        <v>128</v>
      </c>
      <c r="K69" t="s">
        <v>389</v>
      </c>
      <c r="L69" t="s">
        <v>259</v>
      </c>
    </row>
    <row r="70" spans="1:12" x14ac:dyDescent="0.3">
      <c r="A70">
        <v>69</v>
      </c>
      <c r="B70" t="s">
        <v>306</v>
      </c>
      <c r="C70" t="s">
        <v>351</v>
      </c>
      <c r="D70" t="s">
        <v>390</v>
      </c>
      <c r="E70" t="s">
        <v>13</v>
      </c>
      <c r="F70">
        <v>1950</v>
      </c>
      <c r="G70" t="s">
        <v>391</v>
      </c>
      <c r="H70" t="s">
        <v>392</v>
      </c>
      <c r="I70" t="s">
        <v>393</v>
      </c>
      <c r="J70" t="s">
        <v>394</v>
      </c>
      <c r="K70" t="s">
        <v>395</v>
      </c>
      <c r="L70" t="s">
        <v>396</v>
      </c>
    </row>
    <row r="71" spans="1:12" x14ac:dyDescent="0.3">
      <c r="A71">
        <v>70</v>
      </c>
      <c r="B71">
        <f>77</f>
        <v>77</v>
      </c>
      <c r="C71" t="s">
        <v>351</v>
      </c>
      <c r="D71" t="s">
        <v>397</v>
      </c>
      <c r="E71" t="s">
        <v>290</v>
      </c>
      <c r="F71">
        <v>1965</v>
      </c>
      <c r="G71" t="s">
        <v>398</v>
      </c>
      <c r="H71">
        <v>21</v>
      </c>
      <c r="I71" t="s">
        <v>274</v>
      </c>
      <c r="J71" t="s">
        <v>399</v>
      </c>
      <c r="K71" t="s">
        <v>21</v>
      </c>
      <c r="L71" t="s">
        <v>388</v>
      </c>
    </row>
    <row r="72" spans="1:12" x14ac:dyDescent="0.3">
      <c r="A72">
        <v>71</v>
      </c>
      <c r="B72" t="s">
        <v>306</v>
      </c>
      <c r="C72" t="s">
        <v>351</v>
      </c>
      <c r="D72" t="s">
        <v>400</v>
      </c>
      <c r="E72" t="s">
        <v>401</v>
      </c>
      <c r="F72">
        <v>1966</v>
      </c>
      <c r="G72" t="s">
        <v>402</v>
      </c>
      <c r="H72" t="s">
        <v>403</v>
      </c>
      <c r="I72" t="s">
        <v>404</v>
      </c>
      <c r="J72" t="s">
        <v>405</v>
      </c>
      <c r="K72" t="s">
        <v>406</v>
      </c>
      <c r="L72" t="s">
        <v>116</v>
      </c>
    </row>
    <row r="73" spans="1:12" x14ac:dyDescent="0.3">
      <c r="A73">
        <v>72</v>
      </c>
      <c r="B73">
        <v>85</v>
      </c>
      <c r="C73" t="s">
        <v>407</v>
      </c>
      <c r="D73" t="s">
        <v>408</v>
      </c>
      <c r="E73" t="s">
        <v>409</v>
      </c>
      <c r="F73">
        <v>1958</v>
      </c>
      <c r="G73" t="s">
        <v>410</v>
      </c>
      <c r="H73">
        <v>36</v>
      </c>
      <c r="I73" t="s">
        <v>411</v>
      </c>
      <c r="J73" t="s">
        <v>92</v>
      </c>
      <c r="K73">
        <v>32</v>
      </c>
      <c r="L73" t="s">
        <v>298</v>
      </c>
    </row>
    <row r="74" spans="1:12" x14ac:dyDescent="0.3">
      <c r="A74">
        <v>73</v>
      </c>
      <c r="B74">
        <f>77</f>
        <v>77</v>
      </c>
      <c r="C74" t="s">
        <v>407</v>
      </c>
      <c r="D74" t="s">
        <v>412</v>
      </c>
      <c r="E74" t="s">
        <v>43</v>
      </c>
      <c r="F74">
        <v>1949</v>
      </c>
      <c r="G74">
        <v>20</v>
      </c>
      <c r="H74" t="s">
        <v>250</v>
      </c>
      <c r="I74" t="s">
        <v>413</v>
      </c>
      <c r="J74" t="s">
        <v>156</v>
      </c>
      <c r="K74" t="s">
        <v>414</v>
      </c>
      <c r="L74" t="s">
        <v>415</v>
      </c>
    </row>
    <row r="75" spans="1:12" x14ac:dyDescent="0.3">
      <c r="A75">
        <v>74</v>
      </c>
      <c r="B75">
        <v>87</v>
      </c>
      <c r="C75" t="s">
        <v>407</v>
      </c>
      <c r="D75" t="s">
        <v>416</v>
      </c>
      <c r="E75" t="s">
        <v>56</v>
      </c>
      <c r="F75">
        <v>1952</v>
      </c>
      <c r="G75" t="s">
        <v>417</v>
      </c>
      <c r="H75" t="s">
        <v>193</v>
      </c>
      <c r="I75" t="s">
        <v>418</v>
      </c>
      <c r="J75" t="s">
        <v>419</v>
      </c>
      <c r="K75" t="s">
        <v>204</v>
      </c>
      <c r="L75" t="s">
        <v>384</v>
      </c>
    </row>
    <row r="76" spans="1:12" x14ac:dyDescent="0.3">
      <c r="A76">
        <v>75</v>
      </c>
      <c r="B76">
        <f>65</f>
        <v>65</v>
      </c>
      <c r="C76" t="s">
        <v>407</v>
      </c>
      <c r="D76" t="s">
        <v>420</v>
      </c>
      <c r="E76" t="s">
        <v>13</v>
      </c>
      <c r="F76">
        <v>1946</v>
      </c>
      <c r="G76">
        <v>23</v>
      </c>
      <c r="H76" t="s">
        <v>421</v>
      </c>
      <c r="I76">
        <v>65</v>
      </c>
      <c r="J76" t="s">
        <v>415</v>
      </c>
      <c r="K76" t="s">
        <v>422</v>
      </c>
      <c r="L76" t="s">
        <v>106</v>
      </c>
    </row>
    <row r="77" spans="1:12" x14ac:dyDescent="0.3">
      <c r="A77">
        <f>76</f>
        <v>76</v>
      </c>
      <c r="B77">
        <v>76</v>
      </c>
      <c r="C77" t="s">
        <v>407</v>
      </c>
      <c r="D77" t="s">
        <v>423</v>
      </c>
      <c r="E77" t="s">
        <v>362</v>
      </c>
      <c r="F77">
        <v>1951</v>
      </c>
      <c r="G77" t="s">
        <v>384</v>
      </c>
      <c r="H77" t="s">
        <v>161</v>
      </c>
      <c r="I77" t="s">
        <v>424</v>
      </c>
      <c r="J77" t="s">
        <v>17</v>
      </c>
      <c r="K77" t="s">
        <v>425</v>
      </c>
      <c r="L77" t="s">
        <v>102</v>
      </c>
    </row>
    <row r="78" spans="1:12" x14ac:dyDescent="0.3">
      <c r="A78">
        <f>76</f>
        <v>76</v>
      </c>
      <c r="B78">
        <f>80</f>
        <v>80</v>
      </c>
      <c r="C78" t="s">
        <v>407</v>
      </c>
      <c r="D78" t="s">
        <v>426</v>
      </c>
      <c r="E78" t="s">
        <v>427</v>
      </c>
      <c r="F78">
        <v>1966</v>
      </c>
      <c r="G78" t="s">
        <v>428</v>
      </c>
      <c r="H78" t="s">
        <v>429</v>
      </c>
      <c r="I78" t="s">
        <v>247</v>
      </c>
      <c r="J78" t="s">
        <v>430</v>
      </c>
      <c r="K78" t="s">
        <v>431</v>
      </c>
      <c r="L78" t="s">
        <v>102</v>
      </c>
    </row>
    <row r="79" spans="1:12" x14ac:dyDescent="0.3">
      <c r="A79">
        <f>76</f>
        <v>76</v>
      </c>
      <c r="B79">
        <v>96</v>
      </c>
      <c r="C79" t="s">
        <v>407</v>
      </c>
      <c r="D79" t="s">
        <v>432</v>
      </c>
      <c r="E79" t="s">
        <v>409</v>
      </c>
      <c r="F79">
        <v>1960</v>
      </c>
      <c r="G79" t="s">
        <v>305</v>
      </c>
      <c r="H79" t="s">
        <v>433</v>
      </c>
      <c r="I79" t="s">
        <v>257</v>
      </c>
      <c r="J79" t="s">
        <v>434</v>
      </c>
      <c r="K79" t="s">
        <v>40</v>
      </c>
      <c r="L79" t="s">
        <v>102</v>
      </c>
    </row>
    <row r="80" spans="1:12" x14ac:dyDescent="0.3">
      <c r="A80">
        <v>79</v>
      </c>
      <c r="B80" t="s">
        <v>306</v>
      </c>
      <c r="C80" t="s">
        <v>407</v>
      </c>
      <c r="D80" t="s">
        <v>435</v>
      </c>
      <c r="E80" t="s">
        <v>166</v>
      </c>
      <c r="F80">
        <v>1964</v>
      </c>
      <c r="G80" t="s">
        <v>376</v>
      </c>
      <c r="H80" t="s">
        <v>436</v>
      </c>
      <c r="I80" t="s">
        <v>437</v>
      </c>
      <c r="J80" t="s">
        <v>438</v>
      </c>
      <c r="K80" t="s">
        <v>439</v>
      </c>
      <c r="L80" t="s">
        <v>91</v>
      </c>
    </row>
    <row r="81" spans="1:12" x14ac:dyDescent="0.3">
      <c r="A81">
        <f>80</f>
        <v>80</v>
      </c>
      <c r="B81">
        <v>79</v>
      </c>
      <c r="C81" t="s">
        <v>407</v>
      </c>
      <c r="D81" t="s">
        <v>440</v>
      </c>
      <c r="E81" t="s">
        <v>362</v>
      </c>
      <c r="F81">
        <v>1961</v>
      </c>
      <c r="G81" t="s">
        <v>181</v>
      </c>
      <c r="H81" t="s">
        <v>367</v>
      </c>
      <c r="I81" t="s">
        <v>247</v>
      </c>
      <c r="J81" t="s">
        <v>441</v>
      </c>
      <c r="K81" t="s">
        <v>442</v>
      </c>
      <c r="L81" t="s">
        <v>443</v>
      </c>
    </row>
    <row r="82" spans="1:12" x14ac:dyDescent="0.3">
      <c r="A82">
        <f>80</f>
        <v>80</v>
      </c>
      <c r="B82">
        <v>68</v>
      </c>
      <c r="C82" t="s">
        <v>407</v>
      </c>
      <c r="D82" t="s">
        <v>444</v>
      </c>
      <c r="E82" t="s">
        <v>409</v>
      </c>
      <c r="F82">
        <v>1958</v>
      </c>
      <c r="G82" t="s">
        <v>236</v>
      </c>
      <c r="H82" t="s">
        <v>445</v>
      </c>
      <c r="I82" t="s">
        <v>446</v>
      </c>
      <c r="J82" t="s">
        <v>447</v>
      </c>
      <c r="K82" t="s">
        <v>448</v>
      </c>
      <c r="L82" t="s">
        <v>443</v>
      </c>
    </row>
    <row r="83" spans="1:12" x14ac:dyDescent="0.3">
      <c r="A83">
        <v>82</v>
      </c>
      <c r="B83">
        <v>82</v>
      </c>
      <c r="C83" t="s">
        <v>407</v>
      </c>
      <c r="D83" t="s">
        <v>449</v>
      </c>
      <c r="E83" t="s">
        <v>192</v>
      </c>
      <c r="F83">
        <v>1957</v>
      </c>
      <c r="G83" t="s">
        <v>197</v>
      </c>
      <c r="H83" t="s">
        <v>153</v>
      </c>
      <c r="I83" t="s">
        <v>147</v>
      </c>
      <c r="J83" t="s">
        <v>46</v>
      </c>
      <c r="K83" t="s">
        <v>297</v>
      </c>
      <c r="L83" t="s">
        <v>450</v>
      </c>
    </row>
    <row r="84" spans="1:12" x14ac:dyDescent="0.3">
      <c r="A84">
        <v>83</v>
      </c>
      <c r="B84">
        <v>71</v>
      </c>
      <c r="C84" t="s">
        <v>407</v>
      </c>
      <c r="D84" t="s">
        <v>451</v>
      </c>
      <c r="E84" t="s">
        <v>224</v>
      </c>
      <c r="F84">
        <v>1959</v>
      </c>
      <c r="G84">
        <v>41</v>
      </c>
      <c r="H84" t="s">
        <v>296</v>
      </c>
      <c r="I84" t="s">
        <v>452</v>
      </c>
      <c r="J84" t="s">
        <v>112</v>
      </c>
      <c r="K84" t="s">
        <v>183</v>
      </c>
      <c r="L84" t="s">
        <v>108</v>
      </c>
    </row>
    <row r="85" spans="1:12" x14ac:dyDescent="0.3">
      <c r="A85">
        <v>84</v>
      </c>
      <c r="B85">
        <v>89</v>
      </c>
      <c r="C85" t="s">
        <v>407</v>
      </c>
      <c r="D85" t="s">
        <v>453</v>
      </c>
      <c r="E85" t="s">
        <v>270</v>
      </c>
      <c r="F85">
        <v>1955</v>
      </c>
      <c r="G85">
        <v>28</v>
      </c>
      <c r="H85" t="s">
        <v>454</v>
      </c>
      <c r="I85" t="s">
        <v>455</v>
      </c>
      <c r="J85" t="s">
        <v>396</v>
      </c>
      <c r="K85" t="s">
        <v>456</v>
      </c>
      <c r="L85" t="s">
        <v>332</v>
      </c>
    </row>
    <row r="86" spans="1:12" x14ac:dyDescent="0.3">
      <c r="A86">
        <v>85</v>
      </c>
      <c r="B86" t="s">
        <v>306</v>
      </c>
      <c r="C86" t="s">
        <v>407</v>
      </c>
      <c r="D86" t="s">
        <v>457</v>
      </c>
      <c r="E86" t="s">
        <v>458</v>
      </c>
      <c r="F86">
        <v>1961</v>
      </c>
      <c r="G86" t="s">
        <v>459</v>
      </c>
      <c r="H86" t="s">
        <v>460</v>
      </c>
      <c r="I86" t="s">
        <v>461</v>
      </c>
      <c r="J86" t="s">
        <v>428</v>
      </c>
      <c r="K86" t="s">
        <v>299</v>
      </c>
      <c r="L86" t="s">
        <v>156</v>
      </c>
    </row>
    <row r="87" spans="1:12" x14ac:dyDescent="0.3">
      <c r="A87">
        <v>86</v>
      </c>
      <c r="B87">
        <v>70</v>
      </c>
      <c r="C87" t="s">
        <v>407</v>
      </c>
      <c r="D87" t="s">
        <v>462</v>
      </c>
      <c r="E87" t="s">
        <v>13</v>
      </c>
      <c r="F87">
        <v>1966</v>
      </c>
      <c r="G87" t="s">
        <v>331</v>
      </c>
      <c r="H87" t="s">
        <v>463</v>
      </c>
      <c r="I87" t="s">
        <v>57</v>
      </c>
      <c r="J87" t="s">
        <v>108</v>
      </c>
      <c r="K87" t="s">
        <v>448</v>
      </c>
      <c r="L87" t="s">
        <v>167</v>
      </c>
    </row>
    <row r="88" spans="1:12" x14ac:dyDescent="0.3">
      <c r="A88">
        <f>87</f>
        <v>87</v>
      </c>
      <c r="B88">
        <v>95</v>
      </c>
      <c r="C88" t="s">
        <v>407</v>
      </c>
      <c r="D88" t="s">
        <v>464</v>
      </c>
      <c r="E88" t="s">
        <v>465</v>
      </c>
      <c r="F88">
        <v>1958</v>
      </c>
      <c r="G88" t="s">
        <v>452</v>
      </c>
      <c r="H88" t="s">
        <v>466</v>
      </c>
      <c r="I88" t="s">
        <v>135</v>
      </c>
      <c r="J88" t="s">
        <v>293</v>
      </c>
      <c r="K88" t="s">
        <v>467</v>
      </c>
      <c r="L88" t="s">
        <v>249</v>
      </c>
    </row>
    <row r="89" spans="1:12" x14ac:dyDescent="0.3">
      <c r="A89">
        <f>87</f>
        <v>87</v>
      </c>
      <c r="B89">
        <v>74</v>
      </c>
      <c r="C89" t="s">
        <v>407</v>
      </c>
      <c r="D89" t="s">
        <v>468</v>
      </c>
      <c r="E89" t="s">
        <v>366</v>
      </c>
      <c r="F89">
        <v>1964</v>
      </c>
      <c r="G89" t="s">
        <v>469</v>
      </c>
      <c r="H89" t="s">
        <v>470</v>
      </c>
      <c r="I89" t="s">
        <v>471</v>
      </c>
      <c r="J89" t="s">
        <v>472</v>
      </c>
      <c r="K89" t="s">
        <v>473</v>
      </c>
      <c r="L89" t="s">
        <v>249</v>
      </c>
    </row>
    <row r="90" spans="1:12" x14ac:dyDescent="0.3">
      <c r="A90">
        <v>89</v>
      </c>
      <c r="B90">
        <v>88</v>
      </c>
      <c r="C90" t="s">
        <v>407</v>
      </c>
      <c r="D90" t="s">
        <v>474</v>
      </c>
      <c r="E90" t="s">
        <v>362</v>
      </c>
      <c r="F90">
        <v>1959</v>
      </c>
      <c r="G90" t="s">
        <v>396</v>
      </c>
      <c r="H90" t="s">
        <v>254</v>
      </c>
      <c r="I90">
        <v>38</v>
      </c>
      <c r="J90" t="s">
        <v>16</v>
      </c>
      <c r="K90">
        <v>19</v>
      </c>
      <c r="L90" t="s">
        <v>475</v>
      </c>
    </row>
    <row r="91" spans="1:12" x14ac:dyDescent="0.3">
      <c r="A91">
        <v>90</v>
      </c>
      <c r="B91">
        <v>84</v>
      </c>
      <c r="C91" t="s">
        <v>407</v>
      </c>
      <c r="D91" t="s">
        <v>476</v>
      </c>
      <c r="E91" t="s">
        <v>56</v>
      </c>
      <c r="F91">
        <v>1951</v>
      </c>
      <c r="G91" t="s">
        <v>176</v>
      </c>
      <c r="H91">
        <v>21</v>
      </c>
      <c r="I91" t="s">
        <v>477</v>
      </c>
      <c r="J91" t="s">
        <v>438</v>
      </c>
      <c r="K91" t="s">
        <v>229</v>
      </c>
      <c r="L91" t="s">
        <v>321</v>
      </c>
    </row>
    <row r="92" spans="1:12" x14ac:dyDescent="0.3">
      <c r="A92">
        <v>91</v>
      </c>
      <c r="B92" t="s">
        <v>478</v>
      </c>
      <c r="C92" t="s">
        <v>407</v>
      </c>
      <c r="D92" t="s">
        <v>479</v>
      </c>
      <c r="E92" t="s">
        <v>56</v>
      </c>
      <c r="F92">
        <v>1952</v>
      </c>
      <c r="G92" t="s">
        <v>480</v>
      </c>
      <c r="H92" t="s">
        <v>448</v>
      </c>
      <c r="I92" t="s">
        <v>161</v>
      </c>
      <c r="J92" t="s">
        <v>481</v>
      </c>
      <c r="K92" t="s">
        <v>358</v>
      </c>
      <c r="L92" t="s">
        <v>448</v>
      </c>
    </row>
    <row r="93" spans="1:12" x14ac:dyDescent="0.3">
      <c r="A93">
        <f>92</f>
        <v>92</v>
      </c>
      <c r="B93" t="s">
        <v>306</v>
      </c>
      <c r="C93" t="s">
        <v>407</v>
      </c>
      <c r="D93" t="s">
        <v>482</v>
      </c>
      <c r="E93" t="s">
        <v>56</v>
      </c>
      <c r="F93">
        <v>1960</v>
      </c>
      <c r="G93" t="s">
        <v>483</v>
      </c>
      <c r="H93" t="s">
        <v>402</v>
      </c>
      <c r="I93" t="s">
        <v>484</v>
      </c>
      <c r="J93">
        <v>38</v>
      </c>
      <c r="K93" t="s">
        <v>389</v>
      </c>
      <c r="L93" t="s">
        <v>485</v>
      </c>
    </row>
    <row r="94" spans="1:12" x14ac:dyDescent="0.3">
      <c r="A94">
        <f>92</f>
        <v>92</v>
      </c>
      <c r="B94" t="s">
        <v>478</v>
      </c>
      <c r="C94" t="s">
        <v>407</v>
      </c>
      <c r="D94" t="s">
        <v>486</v>
      </c>
      <c r="E94" t="s">
        <v>362</v>
      </c>
      <c r="F94">
        <v>1949</v>
      </c>
      <c r="G94" t="s">
        <v>385</v>
      </c>
      <c r="H94" t="s">
        <v>459</v>
      </c>
      <c r="I94" t="s">
        <v>239</v>
      </c>
      <c r="J94" t="s">
        <v>108</v>
      </c>
      <c r="K94" t="s">
        <v>487</v>
      </c>
      <c r="L94" t="s">
        <v>485</v>
      </c>
    </row>
    <row r="95" spans="1:12" x14ac:dyDescent="0.3">
      <c r="A95">
        <f>92</f>
        <v>92</v>
      </c>
      <c r="B95" t="s">
        <v>306</v>
      </c>
      <c r="C95" t="s">
        <v>407</v>
      </c>
      <c r="D95" t="s">
        <v>488</v>
      </c>
      <c r="E95" t="s">
        <v>489</v>
      </c>
      <c r="F95">
        <v>1948</v>
      </c>
      <c r="G95" t="s">
        <v>490</v>
      </c>
      <c r="H95" t="s">
        <v>491</v>
      </c>
      <c r="I95" t="s">
        <v>492</v>
      </c>
      <c r="J95">
        <v>34</v>
      </c>
      <c r="K95">
        <v>65</v>
      </c>
      <c r="L95" t="s">
        <v>485</v>
      </c>
    </row>
    <row r="96" spans="1:12" x14ac:dyDescent="0.3">
      <c r="A96">
        <v>95</v>
      </c>
      <c r="B96" t="s">
        <v>478</v>
      </c>
      <c r="C96" t="s">
        <v>407</v>
      </c>
      <c r="D96" t="s">
        <v>493</v>
      </c>
      <c r="E96" t="s">
        <v>494</v>
      </c>
      <c r="F96">
        <v>1967</v>
      </c>
      <c r="G96" t="s">
        <v>232</v>
      </c>
      <c r="H96" t="s">
        <v>495</v>
      </c>
      <c r="I96" t="s">
        <v>496</v>
      </c>
      <c r="J96" t="s">
        <v>450</v>
      </c>
      <c r="K96" t="s">
        <v>410</v>
      </c>
      <c r="L96" t="s">
        <v>497</v>
      </c>
    </row>
    <row r="97" spans="1:12" x14ac:dyDescent="0.3">
      <c r="A97">
        <f>96</f>
        <v>96</v>
      </c>
      <c r="B97" t="s">
        <v>306</v>
      </c>
      <c r="C97" t="s">
        <v>498</v>
      </c>
      <c r="D97" t="s">
        <v>499</v>
      </c>
      <c r="E97" t="s">
        <v>13</v>
      </c>
      <c r="F97">
        <v>1963</v>
      </c>
      <c r="G97" t="s">
        <v>193</v>
      </c>
      <c r="H97" t="s">
        <v>500</v>
      </c>
      <c r="I97" t="s">
        <v>501</v>
      </c>
      <c r="J97" t="s">
        <v>181</v>
      </c>
      <c r="K97" t="s">
        <v>154</v>
      </c>
      <c r="L97" t="s">
        <v>480</v>
      </c>
    </row>
    <row r="98" spans="1:12" x14ac:dyDescent="0.3">
      <c r="A98">
        <f>96</f>
        <v>96</v>
      </c>
      <c r="B98">
        <v>83</v>
      </c>
      <c r="C98" t="s">
        <v>498</v>
      </c>
      <c r="D98" t="s">
        <v>502</v>
      </c>
      <c r="E98" t="s">
        <v>503</v>
      </c>
      <c r="F98">
        <v>1961</v>
      </c>
      <c r="G98">
        <v>19</v>
      </c>
      <c r="H98" t="s">
        <v>367</v>
      </c>
      <c r="I98" t="s">
        <v>504</v>
      </c>
      <c r="J98">
        <v>37</v>
      </c>
      <c r="K98" t="s">
        <v>24</v>
      </c>
      <c r="L98" t="s">
        <v>480</v>
      </c>
    </row>
    <row r="99" spans="1:12" x14ac:dyDescent="0.3">
      <c r="A99">
        <f>96</f>
        <v>96</v>
      </c>
      <c r="B99">
        <v>86</v>
      </c>
      <c r="C99" t="s">
        <v>498</v>
      </c>
      <c r="D99" t="s">
        <v>505</v>
      </c>
      <c r="E99" t="s">
        <v>409</v>
      </c>
      <c r="F99">
        <v>1946</v>
      </c>
      <c r="G99">
        <v>32</v>
      </c>
      <c r="H99" t="s">
        <v>102</v>
      </c>
      <c r="I99">
        <v>23</v>
      </c>
      <c r="J99" t="s">
        <v>506</v>
      </c>
      <c r="K99" t="s">
        <v>507</v>
      </c>
      <c r="L99" t="s">
        <v>480</v>
      </c>
    </row>
    <row r="100" spans="1:12" x14ac:dyDescent="0.3">
      <c r="A100">
        <v>99</v>
      </c>
      <c r="B100">
        <v>75</v>
      </c>
      <c r="C100" t="s">
        <v>498</v>
      </c>
      <c r="D100" t="s">
        <v>508</v>
      </c>
      <c r="E100" t="s">
        <v>509</v>
      </c>
      <c r="F100">
        <v>1964</v>
      </c>
      <c r="G100" t="s">
        <v>510</v>
      </c>
      <c r="H100" t="s">
        <v>511</v>
      </c>
      <c r="I100" t="s">
        <v>512</v>
      </c>
      <c r="J100" t="s">
        <v>513</v>
      </c>
      <c r="K100" t="s">
        <v>424</v>
      </c>
      <c r="L100" t="s">
        <v>514</v>
      </c>
    </row>
    <row r="101" spans="1:12" x14ac:dyDescent="0.3">
      <c r="A101">
        <v>100</v>
      </c>
      <c r="B101">
        <f>80</f>
        <v>80</v>
      </c>
      <c r="C101" t="s">
        <v>498</v>
      </c>
      <c r="D101" t="s">
        <v>515</v>
      </c>
      <c r="E101" t="s">
        <v>166</v>
      </c>
      <c r="F101">
        <v>1954</v>
      </c>
      <c r="G101" t="s">
        <v>193</v>
      </c>
      <c r="H101" t="s">
        <v>516</v>
      </c>
      <c r="I101" t="s">
        <v>517</v>
      </c>
      <c r="J101" t="s">
        <v>384</v>
      </c>
      <c r="K101" t="s">
        <v>114</v>
      </c>
      <c r="L101" t="s">
        <v>518</v>
      </c>
    </row>
    <row r="102" spans="1:12" x14ac:dyDescent="0.3">
      <c r="A102" t="s">
        <v>478</v>
      </c>
      <c r="B102">
        <v>91</v>
      </c>
      <c r="C102" t="s">
        <v>498</v>
      </c>
      <c r="D102" t="s">
        <v>519</v>
      </c>
      <c r="E102" t="s">
        <v>520</v>
      </c>
      <c r="F102">
        <v>1948</v>
      </c>
      <c r="G102" t="s">
        <v>382</v>
      </c>
      <c r="H102" t="s">
        <v>516</v>
      </c>
      <c r="I102" t="s">
        <v>230</v>
      </c>
      <c r="J102" t="s">
        <v>236</v>
      </c>
      <c r="K102" t="s">
        <v>202</v>
      </c>
      <c r="L102" t="s">
        <v>521</v>
      </c>
    </row>
    <row r="103" spans="1:12" x14ac:dyDescent="0.3">
      <c r="A103" t="s">
        <v>478</v>
      </c>
      <c r="B103" t="s">
        <v>478</v>
      </c>
      <c r="C103" t="s">
        <v>498</v>
      </c>
      <c r="D103" t="s">
        <v>522</v>
      </c>
      <c r="E103" t="s">
        <v>43</v>
      </c>
      <c r="F103">
        <v>1966</v>
      </c>
      <c r="G103" t="s">
        <v>523</v>
      </c>
      <c r="H103" t="s">
        <v>524</v>
      </c>
      <c r="I103" t="s">
        <v>161</v>
      </c>
      <c r="J103" t="s">
        <v>236</v>
      </c>
      <c r="K103" t="s">
        <v>525</v>
      </c>
      <c r="L103" t="s">
        <v>521</v>
      </c>
    </row>
    <row r="104" spans="1:12" x14ac:dyDescent="0.3">
      <c r="A104" t="s">
        <v>478</v>
      </c>
      <c r="B104" t="s">
        <v>478</v>
      </c>
      <c r="C104" t="s">
        <v>526</v>
      </c>
      <c r="D104" t="s">
        <v>527</v>
      </c>
      <c r="E104" t="s">
        <v>56</v>
      </c>
      <c r="F104">
        <v>1960</v>
      </c>
      <c r="G104" t="s">
        <v>187</v>
      </c>
      <c r="H104" t="s">
        <v>528</v>
      </c>
      <c r="I104" t="s">
        <v>529</v>
      </c>
      <c r="J104" t="s">
        <v>267</v>
      </c>
      <c r="K104" t="s">
        <v>530</v>
      </c>
      <c r="L104" t="s">
        <v>521</v>
      </c>
    </row>
    <row r="105" spans="1:12" x14ac:dyDescent="0.3">
      <c r="A105" t="s">
        <v>478</v>
      </c>
      <c r="B105" t="s">
        <v>306</v>
      </c>
      <c r="C105" t="s">
        <v>498</v>
      </c>
      <c r="D105" t="s">
        <v>531</v>
      </c>
      <c r="E105" t="s">
        <v>532</v>
      </c>
      <c r="F105">
        <v>1967</v>
      </c>
      <c r="G105" t="s">
        <v>528</v>
      </c>
      <c r="H105">
        <v>8</v>
      </c>
      <c r="I105" t="s">
        <v>77</v>
      </c>
      <c r="J105" t="s">
        <v>236</v>
      </c>
      <c r="K105" t="s">
        <v>190</v>
      </c>
      <c r="L105" t="s">
        <v>521</v>
      </c>
    </row>
    <row r="106" spans="1:12" x14ac:dyDescent="0.3">
      <c r="A106" t="s">
        <v>478</v>
      </c>
      <c r="B106" t="s">
        <v>478</v>
      </c>
      <c r="C106" t="s">
        <v>498</v>
      </c>
      <c r="D106" t="s">
        <v>533</v>
      </c>
      <c r="E106" t="s">
        <v>401</v>
      </c>
      <c r="F106">
        <v>1949</v>
      </c>
      <c r="G106" t="s">
        <v>358</v>
      </c>
      <c r="H106" t="s">
        <v>463</v>
      </c>
      <c r="I106" t="s">
        <v>61</v>
      </c>
      <c r="J106" t="s">
        <v>438</v>
      </c>
      <c r="K106" t="s">
        <v>534</v>
      </c>
      <c r="L106" t="s">
        <v>521</v>
      </c>
    </row>
    <row r="107" spans="1:12" x14ac:dyDescent="0.3">
      <c r="A107" t="s">
        <v>478</v>
      </c>
      <c r="B107" t="s">
        <v>478</v>
      </c>
      <c r="C107" t="s">
        <v>498</v>
      </c>
      <c r="D107" t="s">
        <v>535</v>
      </c>
      <c r="E107" t="s">
        <v>56</v>
      </c>
      <c r="F107">
        <v>1952</v>
      </c>
      <c r="G107" t="s">
        <v>536</v>
      </c>
      <c r="H107" t="s">
        <v>490</v>
      </c>
      <c r="I107" t="s">
        <v>123</v>
      </c>
      <c r="J107" t="s">
        <v>537</v>
      </c>
      <c r="K107" t="s">
        <v>538</v>
      </c>
      <c r="L107" t="s">
        <v>521</v>
      </c>
    </row>
    <row r="108" spans="1:12" x14ac:dyDescent="0.3">
      <c r="A108" t="s">
        <v>478</v>
      </c>
      <c r="B108" t="s">
        <v>478</v>
      </c>
      <c r="C108" t="s">
        <v>526</v>
      </c>
      <c r="D108" t="s">
        <v>539</v>
      </c>
      <c r="E108" t="s">
        <v>56</v>
      </c>
      <c r="F108">
        <v>1952</v>
      </c>
      <c r="G108">
        <v>21</v>
      </c>
      <c r="H108" t="s">
        <v>540</v>
      </c>
      <c r="I108" t="s">
        <v>541</v>
      </c>
      <c r="J108" t="s">
        <v>226</v>
      </c>
      <c r="K108" t="s">
        <v>542</v>
      </c>
      <c r="L108" t="s">
        <v>521</v>
      </c>
    </row>
    <row r="109" spans="1:12" x14ac:dyDescent="0.3">
      <c r="A109" t="s">
        <v>478</v>
      </c>
      <c r="B109" t="s">
        <v>478</v>
      </c>
      <c r="C109" t="s">
        <v>526</v>
      </c>
      <c r="D109" t="s">
        <v>543</v>
      </c>
      <c r="E109" t="s">
        <v>56</v>
      </c>
      <c r="F109">
        <v>1953</v>
      </c>
      <c r="G109" t="s">
        <v>304</v>
      </c>
      <c r="H109" t="s">
        <v>542</v>
      </c>
      <c r="I109" t="s">
        <v>534</v>
      </c>
      <c r="J109" t="s">
        <v>544</v>
      </c>
      <c r="K109">
        <v>20</v>
      </c>
      <c r="L109" t="s">
        <v>521</v>
      </c>
    </row>
    <row r="110" spans="1:12" x14ac:dyDescent="0.3">
      <c r="A110" t="s">
        <v>478</v>
      </c>
      <c r="B110" t="s">
        <v>478</v>
      </c>
      <c r="C110" t="s">
        <v>526</v>
      </c>
      <c r="D110" t="s">
        <v>545</v>
      </c>
      <c r="E110" t="s">
        <v>35</v>
      </c>
      <c r="F110">
        <v>1952</v>
      </c>
      <c r="G110" t="s">
        <v>546</v>
      </c>
      <c r="H110" t="s">
        <v>421</v>
      </c>
      <c r="I110" t="s">
        <v>547</v>
      </c>
      <c r="J110" t="s">
        <v>513</v>
      </c>
      <c r="K110" t="s">
        <v>548</v>
      </c>
      <c r="L110" t="s">
        <v>521</v>
      </c>
    </row>
    <row r="111" spans="1:12" x14ac:dyDescent="0.3">
      <c r="A111" t="s">
        <v>478</v>
      </c>
      <c r="B111" t="s">
        <v>478</v>
      </c>
      <c r="C111" t="s">
        <v>498</v>
      </c>
      <c r="D111" t="s">
        <v>549</v>
      </c>
      <c r="E111" t="s">
        <v>56</v>
      </c>
      <c r="F111">
        <v>1949</v>
      </c>
      <c r="G111" t="s">
        <v>205</v>
      </c>
      <c r="H111" t="s">
        <v>425</v>
      </c>
      <c r="I111" t="s">
        <v>91</v>
      </c>
      <c r="J111" t="s">
        <v>525</v>
      </c>
      <c r="K111">
        <v>26</v>
      </c>
      <c r="L111" t="s">
        <v>521</v>
      </c>
    </row>
    <row r="112" spans="1:12" x14ac:dyDescent="0.3">
      <c r="A112" t="s">
        <v>478</v>
      </c>
      <c r="B112">
        <f>98</f>
        <v>98</v>
      </c>
      <c r="C112" t="s">
        <v>498</v>
      </c>
      <c r="D112" t="s">
        <v>550</v>
      </c>
      <c r="E112" t="s">
        <v>56</v>
      </c>
      <c r="F112">
        <v>1952</v>
      </c>
      <c r="G112" t="s">
        <v>551</v>
      </c>
      <c r="H112" t="s">
        <v>552</v>
      </c>
      <c r="I112" t="s">
        <v>553</v>
      </c>
      <c r="J112" t="s">
        <v>202</v>
      </c>
      <c r="K112" t="s">
        <v>511</v>
      </c>
      <c r="L112" t="s">
        <v>521</v>
      </c>
    </row>
    <row r="113" spans="1:12" x14ac:dyDescent="0.3">
      <c r="A113" t="s">
        <v>478</v>
      </c>
      <c r="B113" t="s">
        <v>478</v>
      </c>
      <c r="C113" t="s">
        <v>526</v>
      </c>
      <c r="D113" t="s">
        <v>554</v>
      </c>
      <c r="E113" t="s">
        <v>387</v>
      </c>
      <c r="F113">
        <v>1960</v>
      </c>
      <c r="G113" t="s">
        <v>301</v>
      </c>
      <c r="H113">
        <v>12</v>
      </c>
      <c r="I113" t="s">
        <v>443</v>
      </c>
      <c r="J113" t="s">
        <v>108</v>
      </c>
      <c r="K113" t="s">
        <v>373</v>
      </c>
      <c r="L113" t="s">
        <v>521</v>
      </c>
    </row>
    <row r="114" spans="1:12" x14ac:dyDescent="0.3">
      <c r="A114" t="s">
        <v>478</v>
      </c>
      <c r="B114" t="s">
        <v>478</v>
      </c>
      <c r="C114" t="s">
        <v>526</v>
      </c>
      <c r="D114" t="s">
        <v>555</v>
      </c>
      <c r="E114" t="s">
        <v>13</v>
      </c>
      <c r="F114">
        <v>1961</v>
      </c>
      <c r="G114" t="s">
        <v>556</v>
      </c>
      <c r="H114" t="s">
        <v>557</v>
      </c>
      <c r="I114" t="s">
        <v>405</v>
      </c>
      <c r="J114" t="s">
        <v>147</v>
      </c>
      <c r="K114" t="s">
        <v>558</v>
      </c>
      <c r="L114" t="s">
        <v>521</v>
      </c>
    </row>
    <row r="115" spans="1:12" x14ac:dyDescent="0.3">
      <c r="A115" t="s">
        <v>478</v>
      </c>
      <c r="B115" t="s">
        <v>478</v>
      </c>
      <c r="C115" t="s">
        <v>526</v>
      </c>
      <c r="D115" t="s">
        <v>559</v>
      </c>
      <c r="E115" t="s">
        <v>13</v>
      </c>
      <c r="F115">
        <v>1958</v>
      </c>
      <c r="G115" t="s">
        <v>254</v>
      </c>
      <c r="H115" t="s">
        <v>560</v>
      </c>
      <c r="I115" t="s">
        <v>389</v>
      </c>
      <c r="J115" t="s">
        <v>415</v>
      </c>
      <c r="K115" t="s">
        <v>561</v>
      </c>
      <c r="L115" t="s">
        <v>521</v>
      </c>
    </row>
    <row r="116" spans="1:12" x14ac:dyDescent="0.3">
      <c r="A116" t="s">
        <v>478</v>
      </c>
      <c r="B116" t="s">
        <v>478</v>
      </c>
      <c r="C116" t="s">
        <v>498</v>
      </c>
      <c r="D116" t="s">
        <v>562</v>
      </c>
      <c r="E116" t="s">
        <v>56</v>
      </c>
      <c r="F116">
        <v>1958</v>
      </c>
      <c r="G116" t="s">
        <v>459</v>
      </c>
      <c r="H116" t="s">
        <v>563</v>
      </c>
      <c r="I116" t="s">
        <v>564</v>
      </c>
      <c r="J116" t="s">
        <v>395</v>
      </c>
      <c r="K116" t="s">
        <v>565</v>
      </c>
      <c r="L116" t="s">
        <v>521</v>
      </c>
    </row>
    <row r="117" spans="1:12" x14ac:dyDescent="0.3">
      <c r="A117" t="s">
        <v>478</v>
      </c>
      <c r="B117">
        <v>97</v>
      </c>
      <c r="C117" t="s">
        <v>498</v>
      </c>
      <c r="D117" t="s">
        <v>566</v>
      </c>
      <c r="E117" t="s">
        <v>401</v>
      </c>
      <c r="F117">
        <v>1949</v>
      </c>
      <c r="G117" t="s">
        <v>567</v>
      </c>
      <c r="H117" t="s">
        <v>568</v>
      </c>
      <c r="I117" t="s">
        <v>291</v>
      </c>
      <c r="J117" t="s">
        <v>207</v>
      </c>
      <c r="K117" t="s">
        <v>277</v>
      </c>
      <c r="L117" t="s">
        <v>521</v>
      </c>
    </row>
    <row r="118" spans="1:12" x14ac:dyDescent="0.3">
      <c r="A118" t="s">
        <v>478</v>
      </c>
      <c r="B118" t="s">
        <v>569</v>
      </c>
      <c r="C118" t="s">
        <v>498</v>
      </c>
      <c r="D118" t="s">
        <v>570</v>
      </c>
      <c r="E118" t="s">
        <v>571</v>
      </c>
      <c r="F118">
        <v>1948</v>
      </c>
      <c r="G118">
        <v>25</v>
      </c>
      <c r="H118" t="s">
        <v>572</v>
      </c>
      <c r="I118" t="s">
        <v>310</v>
      </c>
      <c r="J118" t="s">
        <v>88</v>
      </c>
      <c r="K118" t="s">
        <v>452</v>
      </c>
      <c r="L118" t="s">
        <v>521</v>
      </c>
    </row>
    <row r="119" spans="1:12" x14ac:dyDescent="0.3">
      <c r="A119" t="s">
        <v>478</v>
      </c>
      <c r="B119">
        <f>98</f>
        <v>98</v>
      </c>
      <c r="C119" t="s">
        <v>498</v>
      </c>
      <c r="D119" t="s">
        <v>573</v>
      </c>
      <c r="E119" t="s">
        <v>362</v>
      </c>
      <c r="F119">
        <v>1959</v>
      </c>
      <c r="G119" t="s">
        <v>45</v>
      </c>
      <c r="H119" t="s">
        <v>271</v>
      </c>
      <c r="I119">
        <v>27</v>
      </c>
      <c r="J119" t="s">
        <v>574</v>
      </c>
      <c r="K119" t="s">
        <v>575</v>
      </c>
      <c r="L119" t="s">
        <v>521</v>
      </c>
    </row>
    <row r="120" spans="1:12" x14ac:dyDescent="0.3">
      <c r="A120" t="s">
        <v>478</v>
      </c>
      <c r="B120" t="s">
        <v>478</v>
      </c>
      <c r="C120" t="s">
        <v>526</v>
      </c>
      <c r="D120" t="s">
        <v>576</v>
      </c>
      <c r="E120" t="s">
        <v>35</v>
      </c>
      <c r="F120">
        <v>1954</v>
      </c>
      <c r="G120">
        <v>23</v>
      </c>
      <c r="H120">
        <v>21</v>
      </c>
      <c r="I120" t="s">
        <v>577</v>
      </c>
      <c r="J120">
        <v>61</v>
      </c>
      <c r="K120" t="s">
        <v>296</v>
      </c>
      <c r="L120" t="s">
        <v>521</v>
      </c>
    </row>
    <row r="121" spans="1:12" x14ac:dyDescent="0.3">
      <c r="A121" t="s">
        <v>478</v>
      </c>
      <c r="B121" t="s">
        <v>478</v>
      </c>
      <c r="C121" t="s">
        <v>498</v>
      </c>
      <c r="D121" t="s">
        <v>578</v>
      </c>
      <c r="E121" t="s">
        <v>362</v>
      </c>
      <c r="F121">
        <v>1955</v>
      </c>
      <c r="G121" t="s">
        <v>443</v>
      </c>
      <c r="H121" t="s">
        <v>579</v>
      </c>
      <c r="I121" t="s">
        <v>296</v>
      </c>
      <c r="J121" t="s">
        <v>580</v>
      </c>
      <c r="K121">
        <v>15</v>
      </c>
      <c r="L121" t="s">
        <v>521</v>
      </c>
    </row>
    <row r="122" spans="1:12" x14ac:dyDescent="0.3">
      <c r="A122" t="s">
        <v>478</v>
      </c>
      <c r="B122" t="s">
        <v>306</v>
      </c>
      <c r="C122" t="s">
        <v>526</v>
      </c>
      <c r="D122" t="s">
        <v>581</v>
      </c>
      <c r="E122" t="s">
        <v>56</v>
      </c>
      <c r="F122">
        <v>1946</v>
      </c>
      <c r="G122" t="s">
        <v>284</v>
      </c>
      <c r="H122" t="s">
        <v>582</v>
      </c>
      <c r="I122" t="s">
        <v>276</v>
      </c>
      <c r="J122" t="s">
        <v>141</v>
      </c>
      <c r="K122">
        <v>28</v>
      </c>
      <c r="L122" t="s">
        <v>521</v>
      </c>
    </row>
    <row r="123" spans="1:12" x14ac:dyDescent="0.3">
      <c r="A123" t="s">
        <v>478</v>
      </c>
      <c r="B123" t="s">
        <v>478</v>
      </c>
      <c r="C123" t="s">
        <v>526</v>
      </c>
      <c r="D123" t="s">
        <v>583</v>
      </c>
      <c r="E123" t="s">
        <v>401</v>
      </c>
      <c r="F123">
        <v>1949</v>
      </c>
      <c r="G123" t="s">
        <v>584</v>
      </c>
      <c r="H123" t="s">
        <v>585</v>
      </c>
      <c r="I123" t="s">
        <v>446</v>
      </c>
      <c r="J123" t="s">
        <v>91</v>
      </c>
      <c r="K123">
        <v>23</v>
      </c>
      <c r="L123" t="s">
        <v>521</v>
      </c>
    </row>
    <row r="124" spans="1:12" x14ac:dyDescent="0.3">
      <c r="A124" t="s">
        <v>478</v>
      </c>
      <c r="B124" t="s">
        <v>478</v>
      </c>
      <c r="C124" t="s">
        <v>526</v>
      </c>
      <c r="D124" t="s">
        <v>586</v>
      </c>
      <c r="E124" t="s">
        <v>409</v>
      </c>
      <c r="F124">
        <v>1954</v>
      </c>
      <c r="G124" t="s">
        <v>523</v>
      </c>
      <c r="H124">
        <v>21</v>
      </c>
      <c r="I124" t="s">
        <v>500</v>
      </c>
      <c r="J124" t="s">
        <v>587</v>
      </c>
      <c r="K124" t="s">
        <v>456</v>
      </c>
      <c r="L124" t="s">
        <v>521</v>
      </c>
    </row>
    <row r="125" spans="1:12" x14ac:dyDescent="0.3">
      <c r="A125" t="s">
        <v>478</v>
      </c>
      <c r="B125">
        <v>90</v>
      </c>
      <c r="C125" t="s">
        <v>498</v>
      </c>
      <c r="D125" t="s">
        <v>588</v>
      </c>
      <c r="E125" t="s">
        <v>192</v>
      </c>
      <c r="F125">
        <v>1963</v>
      </c>
      <c r="G125" t="s">
        <v>436</v>
      </c>
      <c r="H125" t="s">
        <v>459</v>
      </c>
      <c r="I125" t="s">
        <v>112</v>
      </c>
      <c r="J125">
        <v>65</v>
      </c>
      <c r="K125" t="s">
        <v>51</v>
      </c>
      <c r="L125" t="s">
        <v>521</v>
      </c>
    </row>
    <row r="126" spans="1:12" x14ac:dyDescent="0.3">
      <c r="A126" t="s">
        <v>478</v>
      </c>
      <c r="B126" t="s">
        <v>478</v>
      </c>
      <c r="C126" t="s">
        <v>526</v>
      </c>
      <c r="D126" t="s">
        <v>589</v>
      </c>
      <c r="E126" t="s">
        <v>35</v>
      </c>
      <c r="F126">
        <v>1946</v>
      </c>
      <c r="G126" t="s">
        <v>590</v>
      </c>
      <c r="H126" t="s">
        <v>591</v>
      </c>
      <c r="I126" t="s">
        <v>376</v>
      </c>
      <c r="J126" t="s">
        <v>369</v>
      </c>
      <c r="K126" t="s">
        <v>592</v>
      </c>
      <c r="L126" t="s">
        <v>521</v>
      </c>
    </row>
    <row r="127" spans="1:12" x14ac:dyDescent="0.3">
      <c r="A127" t="s">
        <v>478</v>
      </c>
      <c r="B127" t="s">
        <v>306</v>
      </c>
      <c r="C127" t="s">
        <v>498</v>
      </c>
      <c r="D127" t="s">
        <v>593</v>
      </c>
      <c r="E127" t="s">
        <v>465</v>
      </c>
      <c r="F127">
        <v>1949</v>
      </c>
      <c r="G127" t="s">
        <v>594</v>
      </c>
      <c r="H127" t="s">
        <v>595</v>
      </c>
      <c r="I127">
        <v>48</v>
      </c>
      <c r="J127">
        <v>34</v>
      </c>
      <c r="K127" t="s">
        <v>463</v>
      </c>
      <c r="L127" t="s">
        <v>521</v>
      </c>
    </row>
    <row r="128" spans="1:12" x14ac:dyDescent="0.3">
      <c r="A128" t="s">
        <v>478</v>
      </c>
      <c r="B128" t="s">
        <v>478</v>
      </c>
      <c r="C128" t="s">
        <v>498</v>
      </c>
      <c r="D128" t="s">
        <v>596</v>
      </c>
      <c r="E128" t="s">
        <v>494</v>
      </c>
      <c r="F128">
        <v>1956</v>
      </c>
      <c r="G128" t="s">
        <v>456</v>
      </c>
      <c r="H128">
        <v>21</v>
      </c>
      <c r="I128" t="s">
        <v>597</v>
      </c>
      <c r="J128" t="s">
        <v>130</v>
      </c>
      <c r="K128" t="s">
        <v>598</v>
      </c>
      <c r="L128" t="s">
        <v>521</v>
      </c>
    </row>
    <row r="129" spans="1:12" x14ac:dyDescent="0.3">
      <c r="A129" t="s">
        <v>478</v>
      </c>
      <c r="B129">
        <v>93</v>
      </c>
      <c r="C129" t="s">
        <v>498</v>
      </c>
      <c r="D129" t="s">
        <v>599</v>
      </c>
      <c r="E129" t="s">
        <v>503</v>
      </c>
      <c r="F129">
        <v>1957</v>
      </c>
      <c r="G129" t="s">
        <v>600</v>
      </c>
      <c r="H129">
        <v>15</v>
      </c>
      <c r="I129" t="s">
        <v>601</v>
      </c>
      <c r="J129" t="s">
        <v>602</v>
      </c>
      <c r="K129" t="s">
        <v>603</v>
      </c>
      <c r="L129" t="s">
        <v>521</v>
      </c>
    </row>
    <row r="130" spans="1:12" x14ac:dyDescent="0.3">
      <c r="A130" t="s">
        <v>478</v>
      </c>
      <c r="B130" t="s">
        <v>478</v>
      </c>
      <c r="C130" t="s">
        <v>498</v>
      </c>
      <c r="D130" t="s">
        <v>604</v>
      </c>
      <c r="E130" t="s">
        <v>362</v>
      </c>
      <c r="F130">
        <v>1961</v>
      </c>
      <c r="G130" t="s">
        <v>284</v>
      </c>
      <c r="H130" t="s">
        <v>605</v>
      </c>
      <c r="I130" t="s">
        <v>606</v>
      </c>
      <c r="J130" t="s">
        <v>116</v>
      </c>
      <c r="K130" t="s">
        <v>607</v>
      </c>
      <c r="L130" t="s">
        <v>521</v>
      </c>
    </row>
    <row r="131" spans="1:12" x14ac:dyDescent="0.3">
      <c r="A131" t="s">
        <v>478</v>
      </c>
      <c r="B131" t="s">
        <v>306</v>
      </c>
      <c r="C131" t="s">
        <v>498</v>
      </c>
      <c r="D131" t="s">
        <v>608</v>
      </c>
      <c r="E131" t="s">
        <v>13</v>
      </c>
      <c r="F131">
        <v>1957</v>
      </c>
      <c r="G131" t="s">
        <v>296</v>
      </c>
      <c r="H131" t="s">
        <v>546</v>
      </c>
      <c r="I131">
        <v>43</v>
      </c>
      <c r="J131">
        <v>34</v>
      </c>
      <c r="K131" t="s">
        <v>609</v>
      </c>
      <c r="L131" t="s">
        <v>521</v>
      </c>
    </row>
    <row r="132" spans="1:12" x14ac:dyDescent="0.3">
      <c r="A132" t="s">
        <v>478</v>
      </c>
      <c r="B132" t="s">
        <v>478</v>
      </c>
      <c r="C132" t="s">
        <v>498</v>
      </c>
      <c r="D132" t="s">
        <v>610</v>
      </c>
      <c r="E132" t="s">
        <v>56</v>
      </c>
      <c r="F132">
        <v>1946</v>
      </c>
      <c r="G132">
        <v>27</v>
      </c>
      <c r="H132" t="s">
        <v>611</v>
      </c>
      <c r="I132" t="s">
        <v>612</v>
      </c>
      <c r="J132" t="s">
        <v>450</v>
      </c>
      <c r="K132" t="s">
        <v>470</v>
      </c>
      <c r="L132" t="s">
        <v>521</v>
      </c>
    </row>
    <row r="133" spans="1:12" x14ac:dyDescent="0.3">
      <c r="A133" t="s">
        <v>478</v>
      </c>
      <c r="B133" t="s">
        <v>306</v>
      </c>
      <c r="C133" t="s">
        <v>526</v>
      </c>
      <c r="D133" t="s">
        <v>613</v>
      </c>
      <c r="E133" t="s">
        <v>401</v>
      </c>
      <c r="F133">
        <v>1949</v>
      </c>
      <c r="G133" t="s">
        <v>398</v>
      </c>
      <c r="H133" t="s">
        <v>194</v>
      </c>
      <c r="I133" t="s">
        <v>592</v>
      </c>
      <c r="J133" t="s">
        <v>226</v>
      </c>
      <c r="K133" t="s">
        <v>530</v>
      </c>
      <c r="L133" t="s">
        <v>521</v>
      </c>
    </row>
    <row r="134" spans="1:12" x14ac:dyDescent="0.3">
      <c r="A134" t="s">
        <v>478</v>
      </c>
      <c r="B134" t="s">
        <v>478</v>
      </c>
      <c r="C134" t="s">
        <v>526</v>
      </c>
      <c r="D134" t="s">
        <v>614</v>
      </c>
      <c r="E134" t="s">
        <v>509</v>
      </c>
      <c r="F134">
        <v>1964</v>
      </c>
      <c r="G134" t="s">
        <v>607</v>
      </c>
      <c r="H134" t="s">
        <v>615</v>
      </c>
      <c r="I134" t="s">
        <v>350</v>
      </c>
      <c r="J134" t="s">
        <v>147</v>
      </c>
      <c r="K134" t="s">
        <v>91</v>
      </c>
      <c r="L134" t="s">
        <v>521</v>
      </c>
    </row>
    <row r="135" spans="1:12" x14ac:dyDescent="0.3">
      <c r="A135" t="s">
        <v>478</v>
      </c>
      <c r="B135" t="s">
        <v>478</v>
      </c>
      <c r="C135" t="s">
        <v>526</v>
      </c>
      <c r="D135" t="s">
        <v>616</v>
      </c>
      <c r="E135" t="s">
        <v>387</v>
      </c>
      <c r="F135">
        <v>1948</v>
      </c>
      <c r="G135" t="s">
        <v>552</v>
      </c>
      <c r="H135">
        <v>11</v>
      </c>
      <c r="I135" t="s">
        <v>123</v>
      </c>
      <c r="J135" t="s">
        <v>240</v>
      </c>
      <c r="K135" t="s">
        <v>584</v>
      </c>
      <c r="L135" t="s">
        <v>521</v>
      </c>
    </row>
    <row r="136" spans="1:12" x14ac:dyDescent="0.3">
      <c r="A136" t="s">
        <v>478</v>
      </c>
      <c r="B136" t="s">
        <v>478</v>
      </c>
      <c r="C136" t="s">
        <v>498</v>
      </c>
      <c r="D136" t="s">
        <v>617</v>
      </c>
      <c r="E136" t="s">
        <v>13</v>
      </c>
      <c r="F136">
        <v>1946</v>
      </c>
      <c r="G136" t="s">
        <v>367</v>
      </c>
      <c r="H136" t="s">
        <v>618</v>
      </c>
      <c r="I136" t="s">
        <v>619</v>
      </c>
      <c r="J136" t="s">
        <v>167</v>
      </c>
      <c r="K136" t="s">
        <v>265</v>
      </c>
      <c r="L136" t="s">
        <v>521</v>
      </c>
    </row>
    <row r="137" spans="1:12" x14ac:dyDescent="0.3">
      <c r="A137" t="s">
        <v>478</v>
      </c>
      <c r="B137">
        <v>100</v>
      </c>
      <c r="C137" t="s">
        <v>498</v>
      </c>
      <c r="D137" t="s">
        <v>620</v>
      </c>
      <c r="E137" t="s">
        <v>35</v>
      </c>
      <c r="F137">
        <v>1946</v>
      </c>
      <c r="G137" t="s">
        <v>193</v>
      </c>
      <c r="H137" t="s">
        <v>153</v>
      </c>
      <c r="I137" t="s">
        <v>567</v>
      </c>
      <c r="J137" t="s">
        <v>246</v>
      </c>
      <c r="K137" t="s">
        <v>156</v>
      </c>
      <c r="L137" t="s">
        <v>521</v>
      </c>
    </row>
    <row r="138" spans="1:12" x14ac:dyDescent="0.3">
      <c r="A138" t="s">
        <v>478</v>
      </c>
      <c r="B138" t="s">
        <v>306</v>
      </c>
      <c r="C138" t="s">
        <v>498</v>
      </c>
      <c r="D138" t="s">
        <v>621</v>
      </c>
      <c r="E138" t="s">
        <v>224</v>
      </c>
      <c r="F138">
        <v>1960</v>
      </c>
      <c r="G138" t="s">
        <v>322</v>
      </c>
      <c r="H138" t="s">
        <v>622</v>
      </c>
      <c r="I138" t="s">
        <v>283</v>
      </c>
      <c r="J138" t="s">
        <v>298</v>
      </c>
      <c r="K138" t="s">
        <v>623</v>
      </c>
      <c r="L138" t="s">
        <v>521</v>
      </c>
    </row>
    <row r="139" spans="1:12" x14ac:dyDescent="0.3">
      <c r="A139" t="s">
        <v>478</v>
      </c>
      <c r="B139" t="s">
        <v>478</v>
      </c>
      <c r="C139" t="s">
        <v>498</v>
      </c>
      <c r="D139" t="s">
        <v>624</v>
      </c>
      <c r="E139" t="s">
        <v>43</v>
      </c>
      <c r="F139">
        <v>1967</v>
      </c>
      <c r="G139" t="s">
        <v>463</v>
      </c>
      <c r="H139" t="s">
        <v>459</v>
      </c>
      <c r="I139" t="s">
        <v>452</v>
      </c>
      <c r="J139" t="s">
        <v>452</v>
      </c>
      <c r="K139" t="s">
        <v>33</v>
      </c>
      <c r="L139" t="s">
        <v>521</v>
      </c>
    </row>
    <row r="140" spans="1:12" x14ac:dyDescent="0.3">
      <c r="A140" t="s">
        <v>478</v>
      </c>
      <c r="B140" t="s">
        <v>306</v>
      </c>
      <c r="C140" t="s">
        <v>498</v>
      </c>
      <c r="D140" t="s">
        <v>625</v>
      </c>
      <c r="E140" t="s">
        <v>13</v>
      </c>
      <c r="F140">
        <v>1949</v>
      </c>
      <c r="G140" t="s">
        <v>626</v>
      </c>
      <c r="H140" t="s">
        <v>463</v>
      </c>
      <c r="I140" t="s">
        <v>601</v>
      </c>
      <c r="J140" t="s">
        <v>123</v>
      </c>
      <c r="K140">
        <v>25</v>
      </c>
      <c r="L140" t="s">
        <v>521</v>
      </c>
    </row>
    <row r="141" spans="1:12" x14ac:dyDescent="0.3">
      <c r="A141" t="s">
        <v>478</v>
      </c>
      <c r="B141" t="s">
        <v>478</v>
      </c>
      <c r="C141" t="s">
        <v>526</v>
      </c>
      <c r="D141" t="s">
        <v>627</v>
      </c>
      <c r="E141" t="s">
        <v>56</v>
      </c>
      <c r="F141">
        <v>1952</v>
      </c>
      <c r="G141" t="s">
        <v>348</v>
      </c>
      <c r="H141">
        <v>23</v>
      </c>
      <c r="I141" t="s">
        <v>331</v>
      </c>
      <c r="J141">
        <v>54</v>
      </c>
      <c r="K141" t="s">
        <v>467</v>
      </c>
      <c r="L141" t="s">
        <v>521</v>
      </c>
    </row>
    <row r="142" spans="1:12" x14ac:dyDescent="0.3">
      <c r="A142" t="s">
        <v>478</v>
      </c>
      <c r="B142" t="s">
        <v>306</v>
      </c>
      <c r="C142" t="s">
        <v>526</v>
      </c>
      <c r="D142" t="s">
        <v>628</v>
      </c>
      <c r="E142" t="s">
        <v>465</v>
      </c>
      <c r="F142">
        <v>1961</v>
      </c>
      <c r="G142" t="s">
        <v>141</v>
      </c>
      <c r="H142">
        <v>12</v>
      </c>
      <c r="I142" t="s">
        <v>528</v>
      </c>
      <c r="J142" t="s">
        <v>629</v>
      </c>
      <c r="K142" t="s">
        <v>630</v>
      </c>
      <c r="L142" t="s">
        <v>521</v>
      </c>
    </row>
    <row r="143" spans="1:12" x14ac:dyDescent="0.3">
      <c r="A143" t="s">
        <v>478</v>
      </c>
      <c r="B143">
        <v>92</v>
      </c>
      <c r="C143" t="s">
        <v>498</v>
      </c>
      <c r="D143" t="s">
        <v>631</v>
      </c>
      <c r="E143" t="s">
        <v>465</v>
      </c>
      <c r="F143">
        <v>1966</v>
      </c>
      <c r="G143" t="s">
        <v>357</v>
      </c>
      <c r="H143" t="s">
        <v>632</v>
      </c>
      <c r="I143" t="s">
        <v>385</v>
      </c>
      <c r="J143" t="s">
        <v>633</v>
      </c>
      <c r="K143" t="s">
        <v>421</v>
      </c>
      <c r="L143" t="s">
        <v>521</v>
      </c>
    </row>
    <row r="144" spans="1:12" x14ac:dyDescent="0.3">
      <c r="A144" t="s">
        <v>478</v>
      </c>
      <c r="B144" t="s">
        <v>478</v>
      </c>
      <c r="C144" t="s">
        <v>498</v>
      </c>
      <c r="D144" t="s">
        <v>634</v>
      </c>
      <c r="E144" t="s">
        <v>35</v>
      </c>
      <c r="F144">
        <v>1960</v>
      </c>
      <c r="G144" t="s">
        <v>530</v>
      </c>
      <c r="H144" t="s">
        <v>433</v>
      </c>
      <c r="I144" t="s">
        <v>565</v>
      </c>
      <c r="J144" t="s">
        <v>234</v>
      </c>
      <c r="K144" t="s">
        <v>161</v>
      </c>
      <c r="L144" t="s">
        <v>521</v>
      </c>
    </row>
    <row r="145" spans="1:12" x14ac:dyDescent="0.3">
      <c r="A145" t="s">
        <v>478</v>
      </c>
      <c r="B145" t="s">
        <v>306</v>
      </c>
      <c r="C145" t="s">
        <v>498</v>
      </c>
      <c r="D145" t="s">
        <v>635</v>
      </c>
      <c r="E145" t="s">
        <v>13</v>
      </c>
      <c r="F145">
        <v>1963</v>
      </c>
      <c r="G145" t="s">
        <v>636</v>
      </c>
      <c r="H145">
        <v>10</v>
      </c>
      <c r="I145" t="s">
        <v>606</v>
      </c>
      <c r="J145" t="s">
        <v>450</v>
      </c>
      <c r="K145" t="s">
        <v>376</v>
      </c>
      <c r="L145" t="s">
        <v>521</v>
      </c>
    </row>
    <row r="146" spans="1:12" x14ac:dyDescent="0.3">
      <c r="A146" t="s">
        <v>478</v>
      </c>
      <c r="B146" t="s">
        <v>478</v>
      </c>
      <c r="C146" t="s">
        <v>526</v>
      </c>
      <c r="D146" t="s">
        <v>637</v>
      </c>
      <c r="E146" t="s">
        <v>362</v>
      </c>
      <c r="F146">
        <v>1954</v>
      </c>
      <c r="G146" t="s">
        <v>384</v>
      </c>
      <c r="H146" t="s">
        <v>638</v>
      </c>
      <c r="I146" t="s">
        <v>639</v>
      </c>
      <c r="J146" t="s">
        <v>167</v>
      </c>
      <c r="K146" t="s">
        <v>640</v>
      </c>
      <c r="L146" t="s">
        <v>521</v>
      </c>
    </row>
    <row r="147" spans="1:12" x14ac:dyDescent="0.3">
      <c r="A147" t="s">
        <v>478</v>
      </c>
      <c r="B147" t="s">
        <v>478</v>
      </c>
      <c r="C147" t="s">
        <v>498</v>
      </c>
      <c r="D147" t="s">
        <v>641</v>
      </c>
      <c r="E147" t="s">
        <v>465</v>
      </c>
      <c r="F147">
        <v>1947</v>
      </c>
      <c r="G147" t="s">
        <v>358</v>
      </c>
      <c r="H147" t="s">
        <v>463</v>
      </c>
      <c r="I147" t="s">
        <v>396</v>
      </c>
      <c r="J147">
        <v>43</v>
      </c>
      <c r="K147" t="s">
        <v>511</v>
      </c>
      <c r="L147" t="s">
        <v>521</v>
      </c>
    </row>
    <row r="148" spans="1:12" x14ac:dyDescent="0.3">
      <c r="A148" t="s">
        <v>478</v>
      </c>
      <c r="B148" t="s">
        <v>478</v>
      </c>
      <c r="C148" t="s">
        <v>526</v>
      </c>
      <c r="D148" t="s">
        <v>642</v>
      </c>
      <c r="E148" t="s">
        <v>401</v>
      </c>
      <c r="F148">
        <v>1949</v>
      </c>
      <c r="G148" t="s">
        <v>284</v>
      </c>
      <c r="H148" t="s">
        <v>205</v>
      </c>
      <c r="I148" t="s">
        <v>643</v>
      </c>
      <c r="J148" t="s">
        <v>129</v>
      </c>
      <c r="K148" t="s">
        <v>590</v>
      </c>
      <c r="L148" t="s">
        <v>521</v>
      </c>
    </row>
    <row r="149" spans="1:12" x14ac:dyDescent="0.3">
      <c r="A149" t="s">
        <v>478</v>
      </c>
      <c r="B149" t="s">
        <v>478</v>
      </c>
      <c r="C149" t="s">
        <v>498</v>
      </c>
      <c r="D149" t="s">
        <v>644</v>
      </c>
      <c r="E149" t="s">
        <v>645</v>
      </c>
      <c r="F149">
        <v>1959</v>
      </c>
      <c r="G149" t="s">
        <v>646</v>
      </c>
      <c r="H149" t="s">
        <v>647</v>
      </c>
      <c r="I149" t="s">
        <v>260</v>
      </c>
      <c r="J149" t="s">
        <v>100</v>
      </c>
      <c r="K149">
        <v>61</v>
      </c>
      <c r="L149" t="s">
        <v>521</v>
      </c>
    </row>
    <row r="150" spans="1:12" x14ac:dyDescent="0.3">
      <c r="A150" t="s">
        <v>478</v>
      </c>
      <c r="B150" t="s">
        <v>478</v>
      </c>
      <c r="C150" t="s">
        <v>526</v>
      </c>
      <c r="D150" t="s">
        <v>648</v>
      </c>
      <c r="E150" t="s">
        <v>56</v>
      </c>
      <c r="F150">
        <v>1958</v>
      </c>
      <c r="G150" t="s">
        <v>649</v>
      </c>
      <c r="H150" t="s">
        <v>650</v>
      </c>
      <c r="I150" t="s">
        <v>200</v>
      </c>
      <c r="J150" t="s">
        <v>211</v>
      </c>
      <c r="K150" t="s">
        <v>651</v>
      </c>
      <c r="L150" t="s">
        <v>521</v>
      </c>
    </row>
    <row r="151" spans="1:12" x14ac:dyDescent="0.3">
      <c r="A151" t="s">
        <v>478</v>
      </c>
      <c r="B151" t="s">
        <v>478</v>
      </c>
      <c r="C151" t="s">
        <v>498</v>
      </c>
      <c r="D151" t="s">
        <v>652</v>
      </c>
      <c r="E151" t="s">
        <v>35</v>
      </c>
      <c r="F151">
        <v>1947</v>
      </c>
      <c r="G151" t="s">
        <v>429</v>
      </c>
      <c r="H151" t="s">
        <v>615</v>
      </c>
      <c r="I151" t="s">
        <v>653</v>
      </c>
      <c r="J151" t="s">
        <v>107</v>
      </c>
      <c r="K151" t="s">
        <v>117</v>
      </c>
      <c r="L151" t="s">
        <v>521</v>
      </c>
    </row>
    <row r="152" spans="1:12" x14ac:dyDescent="0.3">
      <c r="A152" t="s">
        <v>478</v>
      </c>
      <c r="B152" t="s">
        <v>478</v>
      </c>
      <c r="C152" t="s">
        <v>498</v>
      </c>
      <c r="D152" t="s">
        <v>654</v>
      </c>
      <c r="E152" t="s">
        <v>401</v>
      </c>
      <c r="F152">
        <v>1949</v>
      </c>
      <c r="G152" t="s">
        <v>655</v>
      </c>
      <c r="H152" t="s">
        <v>656</v>
      </c>
      <c r="I152" t="s">
        <v>657</v>
      </c>
      <c r="J152" t="s">
        <v>541</v>
      </c>
      <c r="K152" t="s">
        <v>283</v>
      </c>
      <c r="L152" t="s">
        <v>521</v>
      </c>
    </row>
    <row r="153" spans="1:12" x14ac:dyDescent="0.3">
      <c r="A153" t="s">
        <v>569</v>
      </c>
      <c r="B153" t="s">
        <v>306</v>
      </c>
      <c r="C153" t="s">
        <v>526</v>
      </c>
      <c r="D153" t="s">
        <v>658</v>
      </c>
      <c r="E153" t="s">
        <v>494</v>
      </c>
      <c r="F153">
        <v>1958</v>
      </c>
      <c r="G153" t="s">
        <v>595</v>
      </c>
      <c r="H153" t="s">
        <v>590</v>
      </c>
      <c r="I153" t="s">
        <v>556</v>
      </c>
      <c r="J153">
        <v>100</v>
      </c>
      <c r="K153" t="s">
        <v>607</v>
      </c>
      <c r="L153" t="s">
        <v>659</v>
      </c>
    </row>
    <row r="154" spans="1:12" x14ac:dyDescent="0.3">
      <c r="A154" t="s">
        <v>569</v>
      </c>
      <c r="B154" t="s">
        <v>478</v>
      </c>
      <c r="C154" t="s">
        <v>526</v>
      </c>
      <c r="D154" t="s">
        <v>660</v>
      </c>
      <c r="E154" t="s">
        <v>661</v>
      </c>
      <c r="F154">
        <v>1954</v>
      </c>
      <c r="G154" t="s">
        <v>662</v>
      </c>
      <c r="H154" t="s">
        <v>495</v>
      </c>
      <c r="I154">
        <v>23</v>
      </c>
      <c r="J154" t="s">
        <v>663</v>
      </c>
      <c r="K154">
        <v>50</v>
      </c>
      <c r="L154" t="s">
        <v>659</v>
      </c>
    </row>
    <row r="155" spans="1:12" x14ac:dyDescent="0.3">
      <c r="A155" t="s">
        <v>569</v>
      </c>
      <c r="B155" t="s">
        <v>306</v>
      </c>
      <c r="C155" t="s">
        <v>526</v>
      </c>
      <c r="D155" t="s">
        <v>664</v>
      </c>
      <c r="E155" t="s">
        <v>665</v>
      </c>
      <c r="F155">
        <v>1951</v>
      </c>
      <c r="G155" t="s">
        <v>296</v>
      </c>
      <c r="H155" t="s">
        <v>666</v>
      </c>
      <c r="I155" t="s">
        <v>646</v>
      </c>
      <c r="J155" t="s">
        <v>653</v>
      </c>
      <c r="K155">
        <v>22</v>
      </c>
      <c r="L155" t="s">
        <v>659</v>
      </c>
    </row>
    <row r="156" spans="1:12" x14ac:dyDescent="0.3">
      <c r="A156" t="s">
        <v>569</v>
      </c>
      <c r="B156" t="s">
        <v>306</v>
      </c>
      <c r="C156" t="s">
        <v>526</v>
      </c>
      <c r="D156" t="s">
        <v>667</v>
      </c>
      <c r="E156" t="s">
        <v>668</v>
      </c>
      <c r="F156">
        <v>1957</v>
      </c>
      <c r="G156" t="s">
        <v>669</v>
      </c>
      <c r="H156">
        <v>7</v>
      </c>
      <c r="I156" t="s">
        <v>321</v>
      </c>
      <c r="J156" t="s">
        <v>167</v>
      </c>
      <c r="K156" t="s">
        <v>106</v>
      </c>
      <c r="L156" t="s">
        <v>659</v>
      </c>
    </row>
    <row r="157" spans="1:12" x14ac:dyDescent="0.3">
      <c r="A157" t="s">
        <v>569</v>
      </c>
      <c r="B157" t="s">
        <v>569</v>
      </c>
      <c r="C157" t="s">
        <v>526</v>
      </c>
      <c r="D157" t="s">
        <v>670</v>
      </c>
      <c r="E157" t="s">
        <v>362</v>
      </c>
      <c r="F157">
        <v>1964</v>
      </c>
      <c r="G157">
        <v>18</v>
      </c>
      <c r="H157" t="s">
        <v>671</v>
      </c>
      <c r="I157" t="s">
        <v>296</v>
      </c>
      <c r="J157" t="s">
        <v>672</v>
      </c>
      <c r="K157" t="s">
        <v>607</v>
      </c>
      <c r="L157" t="s">
        <v>659</v>
      </c>
    </row>
    <row r="158" spans="1:12" x14ac:dyDescent="0.3">
      <c r="A158" t="s">
        <v>569</v>
      </c>
      <c r="B158" t="s">
        <v>569</v>
      </c>
      <c r="C158" t="s">
        <v>526</v>
      </c>
      <c r="D158" t="s">
        <v>673</v>
      </c>
      <c r="E158" t="s">
        <v>387</v>
      </c>
      <c r="F158">
        <v>1962</v>
      </c>
      <c r="G158" t="s">
        <v>674</v>
      </c>
      <c r="H158">
        <v>13</v>
      </c>
      <c r="I158" t="s">
        <v>176</v>
      </c>
      <c r="J158" t="s">
        <v>279</v>
      </c>
      <c r="K158" t="s">
        <v>377</v>
      </c>
      <c r="L158" t="s">
        <v>659</v>
      </c>
    </row>
    <row r="159" spans="1:12" x14ac:dyDescent="0.3">
      <c r="A159" t="s">
        <v>569</v>
      </c>
      <c r="B159" t="s">
        <v>478</v>
      </c>
      <c r="C159" t="s">
        <v>526</v>
      </c>
      <c r="D159" t="s">
        <v>675</v>
      </c>
      <c r="E159" t="s">
        <v>676</v>
      </c>
      <c r="F159">
        <v>1952</v>
      </c>
      <c r="G159" t="s">
        <v>331</v>
      </c>
      <c r="H159" t="s">
        <v>677</v>
      </c>
      <c r="I159" t="s">
        <v>575</v>
      </c>
      <c r="J159" t="s">
        <v>371</v>
      </c>
      <c r="K159" t="s">
        <v>323</v>
      </c>
      <c r="L159" t="s">
        <v>659</v>
      </c>
    </row>
    <row r="160" spans="1:12" x14ac:dyDescent="0.3">
      <c r="A160" t="s">
        <v>569</v>
      </c>
      <c r="B160" t="s">
        <v>569</v>
      </c>
      <c r="C160" t="s">
        <v>526</v>
      </c>
      <c r="D160" t="s">
        <v>678</v>
      </c>
      <c r="E160" t="s">
        <v>679</v>
      </c>
      <c r="F160">
        <v>1964</v>
      </c>
      <c r="G160" t="s">
        <v>367</v>
      </c>
      <c r="H160" t="s">
        <v>677</v>
      </c>
      <c r="I160" t="s">
        <v>640</v>
      </c>
      <c r="J160" t="s">
        <v>230</v>
      </c>
      <c r="K160">
        <v>33</v>
      </c>
      <c r="L160" t="s">
        <v>659</v>
      </c>
    </row>
    <row r="161" spans="1:12" x14ac:dyDescent="0.3">
      <c r="A161" t="s">
        <v>569</v>
      </c>
      <c r="B161" t="s">
        <v>478</v>
      </c>
      <c r="C161" t="s">
        <v>526</v>
      </c>
      <c r="D161" t="s">
        <v>680</v>
      </c>
      <c r="E161" t="s">
        <v>35</v>
      </c>
      <c r="F161">
        <v>1947</v>
      </c>
      <c r="G161">
        <v>21</v>
      </c>
      <c r="H161" t="s">
        <v>469</v>
      </c>
      <c r="I161" t="s">
        <v>205</v>
      </c>
      <c r="J161" t="s">
        <v>629</v>
      </c>
      <c r="K161" t="s">
        <v>681</v>
      </c>
      <c r="L161" t="s">
        <v>659</v>
      </c>
    </row>
    <row r="162" spans="1:12" x14ac:dyDescent="0.3">
      <c r="A162" t="s">
        <v>569</v>
      </c>
      <c r="B162" t="s">
        <v>569</v>
      </c>
      <c r="C162" t="s">
        <v>526</v>
      </c>
      <c r="D162" t="s">
        <v>682</v>
      </c>
      <c r="E162" t="s">
        <v>409</v>
      </c>
      <c r="F162">
        <v>1955</v>
      </c>
      <c r="G162" t="s">
        <v>383</v>
      </c>
      <c r="H162" t="s">
        <v>410</v>
      </c>
      <c r="I162" t="s">
        <v>677</v>
      </c>
      <c r="J162" t="s">
        <v>683</v>
      </c>
      <c r="K162" t="s">
        <v>485</v>
      </c>
      <c r="L162" t="s">
        <v>659</v>
      </c>
    </row>
    <row r="163" spans="1:12" x14ac:dyDescent="0.3">
      <c r="A163" t="s">
        <v>569</v>
      </c>
      <c r="B163" t="s">
        <v>569</v>
      </c>
      <c r="C163" t="s">
        <v>684</v>
      </c>
      <c r="D163" t="s">
        <v>685</v>
      </c>
      <c r="E163" t="s">
        <v>35</v>
      </c>
      <c r="F163">
        <v>1952</v>
      </c>
      <c r="G163" t="s">
        <v>618</v>
      </c>
      <c r="H163" t="s">
        <v>421</v>
      </c>
      <c r="I163" t="s">
        <v>595</v>
      </c>
      <c r="J163" t="s">
        <v>686</v>
      </c>
      <c r="K163" t="s">
        <v>687</v>
      </c>
      <c r="L163" t="s">
        <v>659</v>
      </c>
    </row>
    <row r="164" spans="1:12" x14ac:dyDescent="0.3">
      <c r="A164" t="s">
        <v>569</v>
      </c>
      <c r="B164" t="s">
        <v>569</v>
      </c>
      <c r="C164" t="s">
        <v>684</v>
      </c>
      <c r="D164" t="s">
        <v>688</v>
      </c>
      <c r="E164" t="s">
        <v>401</v>
      </c>
      <c r="F164">
        <v>1949</v>
      </c>
      <c r="G164">
        <v>21</v>
      </c>
      <c r="H164" t="s">
        <v>689</v>
      </c>
      <c r="I164" t="s">
        <v>429</v>
      </c>
      <c r="J164" t="s">
        <v>350</v>
      </c>
      <c r="K164" t="s">
        <v>690</v>
      </c>
      <c r="L164" t="s">
        <v>659</v>
      </c>
    </row>
    <row r="165" spans="1:12" x14ac:dyDescent="0.3">
      <c r="A165" t="s">
        <v>569</v>
      </c>
      <c r="B165" t="s">
        <v>306</v>
      </c>
      <c r="C165" t="s">
        <v>526</v>
      </c>
      <c r="D165" t="s">
        <v>691</v>
      </c>
      <c r="E165" t="s">
        <v>387</v>
      </c>
      <c r="F165">
        <v>1946</v>
      </c>
      <c r="G165" t="s">
        <v>425</v>
      </c>
      <c r="H165" t="s">
        <v>692</v>
      </c>
      <c r="I165" t="s">
        <v>693</v>
      </c>
      <c r="J165" t="s">
        <v>100</v>
      </c>
      <c r="K165">
        <v>24</v>
      </c>
      <c r="L165" t="s">
        <v>659</v>
      </c>
    </row>
    <row r="166" spans="1:12" x14ac:dyDescent="0.3">
      <c r="A166" t="s">
        <v>569</v>
      </c>
      <c r="B166" t="s">
        <v>569</v>
      </c>
      <c r="C166" t="s">
        <v>684</v>
      </c>
      <c r="D166" t="s">
        <v>694</v>
      </c>
      <c r="E166" t="s">
        <v>387</v>
      </c>
      <c r="F166">
        <v>1954</v>
      </c>
      <c r="G166" t="s">
        <v>250</v>
      </c>
      <c r="H166" t="s">
        <v>695</v>
      </c>
      <c r="I166" t="s">
        <v>328</v>
      </c>
      <c r="J166">
        <v>36</v>
      </c>
      <c r="K166" t="s">
        <v>542</v>
      </c>
      <c r="L166" t="s">
        <v>659</v>
      </c>
    </row>
    <row r="167" spans="1:12" x14ac:dyDescent="0.3">
      <c r="A167" t="s">
        <v>569</v>
      </c>
      <c r="B167" t="s">
        <v>569</v>
      </c>
      <c r="C167" t="s">
        <v>526</v>
      </c>
      <c r="D167" t="s">
        <v>696</v>
      </c>
      <c r="E167" t="s">
        <v>465</v>
      </c>
      <c r="F167">
        <v>1949</v>
      </c>
      <c r="G167" t="s">
        <v>376</v>
      </c>
      <c r="H167" t="s">
        <v>470</v>
      </c>
      <c r="I167" t="s">
        <v>674</v>
      </c>
      <c r="J167" t="s">
        <v>472</v>
      </c>
      <c r="K167" t="s">
        <v>391</v>
      </c>
      <c r="L167" t="s">
        <v>659</v>
      </c>
    </row>
    <row r="168" spans="1:12" x14ac:dyDescent="0.3">
      <c r="A168" t="s">
        <v>569</v>
      </c>
      <c r="B168" t="s">
        <v>478</v>
      </c>
      <c r="C168" t="s">
        <v>526</v>
      </c>
      <c r="D168" t="s">
        <v>697</v>
      </c>
      <c r="E168" t="s">
        <v>698</v>
      </c>
      <c r="F168">
        <v>1948</v>
      </c>
      <c r="G168" t="s">
        <v>699</v>
      </c>
      <c r="H168" t="s">
        <v>677</v>
      </c>
      <c r="I168" t="s">
        <v>304</v>
      </c>
      <c r="J168" t="s">
        <v>369</v>
      </c>
      <c r="K168" t="s">
        <v>437</v>
      </c>
      <c r="L168" t="s">
        <v>659</v>
      </c>
    </row>
    <row r="169" spans="1:12" x14ac:dyDescent="0.3">
      <c r="A169" t="s">
        <v>569</v>
      </c>
      <c r="B169" t="s">
        <v>306</v>
      </c>
      <c r="C169" t="s">
        <v>684</v>
      </c>
      <c r="D169" t="s">
        <v>700</v>
      </c>
      <c r="E169" t="s">
        <v>401</v>
      </c>
      <c r="F169">
        <v>1949</v>
      </c>
      <c r="G169">
        <v>26</v>
      </c>
      <c r="H169" t="s">
        <v>677</v>
      </c>
      <c r="I169" t="s">
        <v>383</v>
      </c>
      <c r="J169" t="s">
        <v>415</v>
      </c>
      <c r="K169" t="s">
        <v>467</v>
      </c>
      <c r="L169" t="s">
        <v>659</v>
      </c>
    </row>
    <row r="170" spans="1:12" x14ac:dyDescent="0.3">
      <c r="A170" t="s">
        <v>569</v>
      </c>
      <c r="B170" t="s">
        <v>306</v>
      </c>
      <c r="C170" t="s">
        <v>684</v>
      </c>
      <c r="D170" t="s">
        <v>701</v>
      </c>
      <c r="E170" t="s">
        <v>56</v>
      </c>
      <c r="F170">
        <v>1953</v>
      </c>
      <c r="G170" t="s">
        <v>391</v>
      </c>
      <c r="H170">
        <v>19</v>
      </c>
      <c r="I170" t="s">
        <v>460</v>
      </c>
      <c r="J170" t="s">
        <v>702</v>
      </c>
      <c r="K170" t="s">
        <v>703</v>
      </c>
      <c r="L170" t="s">
        <v>659</v>
      </c>
    </row>
    <row r="171" spans="1:12" x14ac:dyDescent="0.3">
      <c r="A171" t="s">
        <v>569</v>
      </c>
      <c r="B171" t="s">
        <v>306</v>
      </c>
      <c r="C171" t="s">
        <v>526</v>
      </c>
      <c r="D171" t="s">
        <v>704</v>
      </c>
      <c r="E171" t="s">
        <v>520</v>
      </c>
      <c r="F171">
        <v>1948</v>
      </c>
      <c r="G171">
        <v>13</v>
      </c>
      <c r="H171" t="s">
        <v>705</v>
      </c>
      <c r="I171" t="s">
        <v>706</v>
      </c>
      <c r="J171" t="s">
        <v>452</v>
      </c>
      <c r="K171" t="s">
        <v>135</v>
      </c>
      <c r="L171" t="s">
        <v>659</v>
      </c>
    </row>
    <row r="172" spans="1:12" x14ac:dyDescent="0.3">
      <c r="A172" t="s">
        <v>569</v>
      </c>
      <c r="B172" t="s">
        <v>569</v>
      </c>
      <c r="C172" t="s">
        <v>526</v>
      </c>
      <c r="D172" t="s">
        <v>707</v>
      </c>
      <c r="E172" t="s">
        <v>465</v>
      </c>
      <c r="F172">
        <v>1946</v>
      </c>
      <c r="G172" t="s">
        <v>410</v>
      </c>
      <c r="H172" t="s">
        <v>546</v>
      </c>
      <c r="I172" t="s">
        <v>708</v>
      </c>
      <c r="J172" t="s">
        <v>314</v>
      </c>
      <c r="K172" t="s">
        <v>552</v>
      </c>
      <c r="L172" t="s">
        <v>659</v>
      </c>
    </row>
    <row r="173" spans="1:12" x14ac:dyDescent="0.3">
      <c r="A173" t="s">
        <v>569</v>
      </c>
      <c r="B173" t="s">
        <v>569</v>
      </c>
      <c r="C173" t="s">
        <v>526</v>
      </c>
      <c r="D173" t="s">
        <v>709</v>
      </c>
      <c r="E173" t="s">
        <v>710</v>
      </c>
      <c r="F173">
        <v>1962</v>
      </c>
      <c r="G173" t="s">
        <v>425</v>
      </c>
      <c r="H173" t="s">
        <v>711</v>
      </c>
      <c r="I173" t="s">
        <v>605</v>
      </c>
      <c r="J173" t="s">
        <v>354</v>
      </c>
      <c r="K173" t="s">
        <v>712</v>
      </c>
      <c r="L173" t="s">
        <v>659</v>
      </c>
    </row>
    <row r="174" spans="1:12" x14ac:dyDescent="0.3">
      <c r="A174" t="s">
        <v>569</v>
      </c>
      <c r="B174" t="s">
        <v>478</v>
      </c>
      <c r="C174" t="s">
        <v>526</v>
      </c>
      <c r="D174" t="s">
        <v>713</v>
      </c>
      <c r="E174" t="s">
        <v>401</v>
      </c>
      <c r="F174">
        <v>1949</v>
      </c>
      <c r="G174" t="s">
        <v>568</v>
      </c>
      <c r="H174" t="s">
        <v>460</v>
      </c>
      <c r="I174" t="s">
        <v>714</v>
      </c>
      <c r="J174" t="s">
        <v>513</v>
      </c>
      <c r="K174" t="s">
        <v>373</v>
      </c>
      <c r="L174" t="s">
        <v>659</v>
      </c>
    </row>
    <row r="175" spans="1:12" x14ac:dyDescent="0.3">
      <c r="A175" t="s">
        <v>569</v>
      </c>
      <c r="B175" t="s">
        <v>569</v>
      </c>
      <c r="C175" t="s">
        <v>684</v>
      </c>
      <c r="D175" t="s">
        <v>715</v>
      </c>
      <c r="E175" t="s">
        <v>679</v>
      </c>
      <c r="F175">
        <v>1964</v>
      </c>
      <c r="G175" t="s">
        <v>529</v>
      </c>
      <c r="H175">
        <v>11</v>
      </c>
      <c r="I175" t="s">
        <v>470</v>
      </c>
      <c r="J175" t="s">
        <v>438</v>
      </c>
      <c r="K175" t="s">
        <v>609</v>
      </c>
      <c r="L175" t="s">
        <v>659</v>
      </c>
    </row>
    <row r="176" spans="1:12" x14ac:dyDescent="0.3">
      <c r="A176" t="s">
        <v>569</v>
      </c>
      <c r="B176" t="s">
        <v>478</v>
      </c>
      <c r="C176" t="s">
        <v>526</v>
      </c>
      <c r="D176" t="s">
        <v>716</v>
      </c>
      <c r="E176" t="s">
        <v>679</v>
      </c>
      <c r="F176">
        <v>1960</v>
      </c>
      <c r="G176" t="s">
        <v>717</v>
      </c>
      <c r="H176" t="s">
        <v>699</v>
      </c>
      <c r="I176" t="s">
        <v>548</v>
      </c>
      <c r="J176" t="s">
        <v>718</v>
      </c>
      <c r="K176" t="s">
        <v>277</v>
      </c>
      <c r="L176" t="s">
        <v>659</v>
      </c>
    </row>
    <row r="177" spans="1:12" x14ac:dyDescent="0.3">
      <c r="A177" t="s">
        <v>569</v>
      </c>
      <c r="B177" t="s">
        <v>478</v>
      </c>
      <c r="C177" t="s">
        <v>526</v>
      </c>
      <c r="D177" t="s">
        <v>719</v>
      </c>
      <c r="E177" t="s">
        <v>401</v>
      </c>
      <c r="F177">
        <v>1949</v>
      </c>
      <c r="G177" t="s">
        <v>640</v>
      </c>
      <c r="H177" t="s">
        <v>720</v>
      </c>
      <c r="I177" t="s">
        <v>690</v>
      </c>
      <c r="J177" t="s">
        <v>513</v>
      </c>
      <c r="K177" t="s">
        <v>690</v>
      </c>
      <c r="L177" t="s">
        <v>659</v>
      </c>
    </row>
    <row r="178" spans="1:12" x14ac:dyDescent="0.3">
      <c r="A178" t="s">
        <v>569</v>
      </c>
      <c r="B178" t="s">
        <v>478</v>
      </c>
      <c r="C178" t="s">
        <v>526</v>
      </c>
      <c r="D178" t="s">
        <v>721</v>
      </c>
      <c r="E178" t="s">
        <v>401</v>
      </c>
      <c r="F178">
        <v>1949</v>
      </c>
      <c r="G178" t="s">
        <v>591</v>
      </c>
      <c r="H178" t="s">
        <v>402</v>
      </c>
      <c r="I178" t="s">
        <v>417</v>
      </c>
      <c r="J178" t="s">
        <v>181</v>
      </c>
      <c r="K178" t="s">
        <v>639</v>
      </c>
      <c r="L178" t="s">
        <v>659</v>
      </c>
    </row>
    <row r="179" spans="1:12" x14ac:dyDescent="0.3">
      <c r="A179" t="s">
        <v>569</v>
      </c>
      <c r="B179" t="s">
        <v>478</v>
      </c>
      <c r="C179" t="s">
        <v>526</v>
      </c>
      <c r="D179" t="s">
        <v>722</v>
      </c>
      <c r="E179" t="s">
        <v>723</v>
      </c>
      <c r="F179">
        <v>1966</v>
      </c>
      <c r="G179" t="s">
        <v>429</v>
      </c>
      <c r="H179" t="s">
        <v>724</v>
      </c>
      <c r="I179">
        <v>26</v>
      </c>
      <c r="J179" t="s">
        <v>298</v>
      </c>
      <c r="K179" t="s">
        <v>364</v>
      </c>
      <c r="L179" t="s">
        <v>659</v>
      </c>
    </row>
    <row r="180" spans="1:12" x14ac:dyDescent="0.3">
      <c r="A180" t="s">
        <v>569</v>
      </c>
      <c r="B180" t="s">
        <v>569</v>
      </c>
      <c r="C180" t="s">
        <v>526</v>
      </c>
      <c r="D180" t="s">
        <v>725</v>
      </c>
      <c r="E180" t="s">
        <v>401</v>
      </c>
      <c r="F180">
        <v>1949</v>
      </c>
      <c r="G180" t="s">
        <v>647</v>
      </c>
      <c r="H180" t="s">
        <v>726</v>
      </c>
      <c r="I180" t="s">
        <v>727</v>
      </c>
      <c r="J180">
        <v>48</v>
      </c>
      <c r="K180" t="s">
        <v>584</v>
      </c>
      <c r="L180" t="s">
        <v>659</v>
      </c>
    </row>
    <row r="181" spans="1:12" x14ac:dyDescent="0.3">
      <c r="A181" t="s">
        <v>569</v>
      </c>
      <c r="B181" t="s">
        <v>569</v>
      </c>
      <c r="C181" t="s">
        <v>526</v>
      </c>
      <c r="D181" t="s">
        <v>728</v>
      </c>
      <c r="E181" t="s">
        <v>729</v>
      </c>
      <c r="F181">
        <v>1957</v>
      </c>
      <c r="G181" t="s">
        <v>534</v>
      </c>
      <c r="H181" t="s">
        <v>730</v>
      </c>
      <c r="I181" t="s">
        <v>389</v>
      </c>
      <c r="J181" t="s">
        <v>141</v>
      </c>
      <c r="K181" t="s">
        <v>681</v>
      </c>
      <c r="L181" t="s">
        <v>659</v>
      </c>
    </row>
    <row r="182" spans="1:12" x14ac:dyDescent="0.3">
      <c r="A182" t="s">
        <v>569</v>
      </c>
      <c r="B182" t="s">
        <v>478</v>
      </c>
      <c r="C182" t="s">
        <v>526</v>
      </c>
      <c r="D182" t="s">
        <v>731</v>
      </c>
      <c r="E182" t="s">
        <v>401</v>
      </c>
      <c r="F182">
        <v>1950</v>
      </c>
      <c r="G182" t="s">
        <v>732</v>
      </c>
      <c r="H182">
        <v>13</v>
      </c>
      <c r="I182" t="s">
        <v>456</v>
      </c>
      <c r="J182" t="s">
        <v>733</v>
      </c>
      <c r="K182" t="s">
        <v>367</v>
      </c>
      <c r="L182" t="s">
        <v>659</v>
      </c>
    </row>
    <row r="183" spans="1:12" x14ac:dyDescent="0.3">
      <c r="A183" t="s">
        <v>569</v>
      </c>
      <c r="B183" t="s">
        <v>306</v>
      </c>
      <c r="C183" t="s">
        <v>526</v>
      </c>
      <c r="D183" t="s">
        <v>734</v>
      </c>
      <c r="E183" t="s">
        <v>409</v>
      </c>
      <c r="F183">
        <v>1949</v>
      </c>
      <c r="G183" t="s">
        <v>367</v>
      </c>
      <c r="H183" t="s">
        <v>735</v>
      </c>
      <c r="I183" t="s">
        <v>205</v>
      </c>
      <c r="J183" t="s">
        <v>332</v>
      </c>
      <c r="K183" t="s">
        <v>250</v>
      </c>
      <c r="L183" t="s">
        <v>659</v>
      </c>
    </row>
    <row r="184" spans="1:12" x14ac:dyDescent="0.3">
      <c r="A184" t="s">
        <v>569</v>
      </c>
      <c r="B184" t="s">
        <v>478</v>
      </c>
      <c r="C184" t="s">
        <v>526</v>
      </c>
      <c r="D184" t="s">
        <v>736</v>
      </c>
      <c r="E184" t="s">
        <v>409</v>
      </c>
      <c r="F184">
        <v>1953</v>
      </c>
      <c r="G184">
        <v>18</v>
      </c>
      <c r="H184" t="s">
        <v>674</v>
      </c>
      <c r="I184">
        <v>16</v>
      </c>
      <c r="J184" t="s">
        <v>44</v>
      </c>
      <c r="K184" t="s">
        <v>737</v>
      </c>
      <c r="L184" t="s">
        <v>659</v>
      </c>
    </row>
    <row r="185" spans="1:12" x14ac:dyDescent="0.3">
      <c r="A185" t="s">
        <v>569</v>
      </c>
      <c r="B185" t="s">
        <v>306</v>
      </c>
      <c r="C185" t="s">
        <v>526</v>
      </c>
      <c r="D185" t="s">
        <v>738</v>
      </c>
      <c r="E185" t="s">
        <v>362</v>
      </c>
      <c r="F185">
        <v>1964</v>
      </c>
      <c r="G185" t="s">
        <v>577</v>
      </c>
      <c r="H185" t="s">
        <v>717</v>
      </c>
      <c r="I185" t="s">
        <v>739</v>
      </c>
      <c r="J185" t="s">
        <v>117</v>
      </c>
      <c r="K185" t="s">
        <v>546</v>
      </c>
      <c r="L185" t="s">
        <v>659</v>
      </c>
    </row>
    <row r="186" spans="1:12" x14ac:dyDescent="0.3">
      <c r="A186" t="s">
        <v>569</v>
      </c>
      <c r="B186" t="s">
        <v>478</v>
      </c>
      <c r="C186" t="s">
        <v>526</v>
      </c>
      <c r="D186" t="s">
        <v>740</v>
      </c>
      <c r="E186" t="s">
        <v>401</v>
      </c>
      <c r="F186">
        <v>1949</v>
      </c>
      <c r="G186" t="s">
        <v>205</v>
      </c>
      <c r="H186" t="s">
        <v>741</v>
      </c>
      <c r="I186" t="s">
        <v>609</v>
      </c>
      <c r="J186" t="s">
        <v>123</v>
      </c>
      <c r="K186">
        <v>24</v>
      </c>
      <c r="L186" t="s">
        <v>659</v>
      </c>
    </row>
    <row r="187" spans="1:12" x14ac:dyDescent="0.3">
      <c r="A187" t="s">
        <v>569</v>
      </c>
      <c r="B187" t="s">
        <v>569</v>
      </c>
      <c r="C187" t="s">
        <v>526</v>
      </c>
      <c r="D187" t="s">
        <v>742</v>
      </c>
      <c r="E187" t="s">
        <v>224</v>
      </c>
      <c r="F187">
        <v>1950</v>
      </c>
      <c r="G187" t="s">
        <v>693</v>
      </c>
      <c r="H187" t="s">
        <v>743</v>
      </c>
      <c r="I187" t="s">
        <v>328</v>
      </c>
      <c r="J187" t="s">
        <v>116</v>
      </c>
      <c r="K187" t="s">
        <v>744</v>
      </c>
      <c r="L187" t="s">
        <v>659</v>
      </c>
    </row>
    <row r="188" spans="1:12" x14ac:dyDescent="0.3">
      <c r="A188" t="s">
        <v>569</v>
      </c>
      <c r="B188" t="s">
        <v>569</v>
      </c>
      <c r="C188" t="s">
        <v>526</v>
      </c>
      <c r="D188" t="s">
        <v>745</v>
      </c>
      <c r="E188" t="s">
        <v>13</v>
      </c>
      <c r="F188">
        <v>1957</v>
      </c>
      <c r="G188">
        <v>21</v>
      </c>
      <c r="H188" t="s">
        <v>746</v>
      </c>
      <c r="I188" t="s">
        <v>331</v>
      </c>
      <c r="J188" t="s">
        <v>672</v>
      </c>
      <c r="K188" t="s">
        <v>500</v>
      </c>
      <c r="L188" t="s">
        <v>659</v>
      </c>
    </row>
    <row r="189" spans="1:12" x14ac:dyDescent="0.3">
      <c r="A189" t="s">
        <v>569</v>
      </c>
      <c r="B189" t="s">
        <v>569</v>
      </c>
      <c r="C189" t="s">
        <v>526</v>
      </c>
      <c r="D189" t="s">
        <v>747</v>
      </c>
      <c r="E189" t="s">
        <v>503</v>
      </c>
      <c r="F189">
        <v>1964</v>
      </c>
      <c r="G189" t="s">
        <v>530</v>
      </c>
      <c r="H189" t="s">
        <v>699</v>
      </c>
      <c r="I189" t="s">
        <v>748</v>
      </c>
      <c r="J189" t="s">
        <v>100</v>
      </c>
      <c r="K189">
        <v>48</v>
      </c>
      <c r="L189" t="s">
        <v>659</v>
      </c>
    </row>
    <row r="190" spans="1:12" x14ac:dyDescent="0.3">
      <c r="A190" t="s">
        <v>569</v>
      </c>
      <c r="B190" t="s">
        <v>569</v>
      </c>
      <c r="C190" t="s">
        <v>526</v>
      </c>
      <c r="D190" t="s">
        <v>749</v>
      </c>
      <c r="E190" t="s">
        <v>401</v>
      </c>
      <c r="F190">
        <v>1949</v>
      </c>
      <c r="G190" t="s">
        <v>750</v>
      </c>
      <c r="H190" t="s">
        <v>751</v>
      </c>
      <c r="I190" t="s">
        <v>735</v>
      </c>
      <c r="J190" t="s">
        <v>752</v>
      </c>
      <c r="K190" t="s">
        <v>296</v>
      </c>
      <c r="L190" t="s">
        <v>659</v>
      </c>
    </row>
    <row r="191" spans="1:12" x14ac:dyDescent="0.3">
      <c r="A191" t="s">
        <v>569</v>
      </c>
      <c r="B191" t="s">
        <v>306</v>
      </c>
      <c r="C191" t="s">
        <v>526</v>
      </c>
      <c r="D191" t="s">
        <v>753</v>
      </c>
      <c r="E191" t="s">
        <v>401</v>
      </c>
      <c r="F191">
        <v>1950</v>
      </c>
      <c r="G191">
        <v>29</v>
      </c>
      <c r="H191" t="s">
        <v>495</v>
      </c>
      <c r="I191" t="s">
        <v>584</v>
      </c>
      <c r="J191" t="s">
        <v>653</v>
      </c>
      <c r="K191" t="s">
        <v>754</v>
      </c>
      <c r="L191" t="s">
        <v>659</v>
      </c>
    </row>
    <row r="192" spans="1:12" x14ac:dyDescent="0.3">
      <c r="A192" t="s">
        <v>569</v>
      </c>
      <c r="B192" t="s">
        <v>478</v>
      </c>
      <c r="C192" t="s">
        <v>526</v>
      </c>
      <c r="D192" t="s">
        <v>755</v>
      </c>
      <c r="E192" t="s">
        <v>465</v>
      </c>
      <c r="F192">
        <v>1959</v>
      </c>
      <c r="G192" t="s">
        <v>640</v>
      </c>
      <c r="H192" t="s">
        <v>454</v>
      </c>
      <c r="I192" t="s">
        <v>598</v>
      </c>
      <c r="J192" t="s">
        <v>240</v>
      </c>
      <c r="K192" t="s">
        <v>442</v>
      </c>
      <c r="L192" t="s">
        <v>659</v>
      </c>
    </row>
    <row r="193" spans="1:12" x14ac:dyDescent="0.3">
      <c r="A193" t="s">
        <v>569</v>
      </c>
      <c r="B193" t="s">
        <v>569</v>
      </c>
      <c r="C193" t="s">
        <v>526</v>
      </c>
      <c r="D193" t="s">
        <v>756</v>
      </c>
      <c r="E193" t="s">
        <v>401</v>
      </c>
      <c r="F193">
        <v>1949</v>
      </c>
      <c r="G193">
        <v>21</v>
      </c>
      <c r="H193" t="s">
        <v>662</v>
      </c>
      <c r="I193" t="s">
        <v>305</v>
      </c>
      <c r="J193" t="s">
        <v>45</v>
      </c>
      <c r="K193" t="s">
        <v>205</v>
      </c>
      <c r="L193" t="s">
        <v>659</v>
      </c>
    </row>
    <row r="194" spans="1:12" x14ac:dyDescent="0.3">
      <c r="A194" t="s">
        <v>569</v>
      </c>
      <c r="B194" t="s">
        <v>478</v>
      </c>
      <c r="C194" t="s">
        <v>526</v>
      </c>
      <c r="D194" t="s">
        <v>757</v>
      </c>
      <c r="E194" t="s">
        <v>465</v>
      </c>
      <c r="F194">
        <v>1946</v>
      </c>
      <c r="G194" t="s">
        <v>732</v>
      </c>
      <c r="H194" t="s">
        <v>250</v>
      </c>
      <c r="I194" t="s">
        <v>328</v>
      </c>
      <c r="J194" t="s">
        <v>758</v>
      </c>
      <c r="K194" t="s">
        <v>511</v>
      </c>
      <c r="L194" t="s">
        <v>659</v>
      </c>
    </row>
    <row r="195" spans="1:12" x14ac:dyDescent="0.3">
      <c r="A195" t="s">
        <v>569</v>
      </c>
      <c r="B195" t="s">
        <v>306</v>
      </c>
      <c r="C195" t="s">
        <v>526</v>
      </c>
      <c r="D195" t="s">
        <v>759</v>
      </c>
      <c r="E195" t="s">
        <v>56</v>
      </c>
      <c r="F195">
        <v>1951</v>
      </c>
      <c r="G195" t="s">
        <v>760</v>
      </c>
      <c r="H195" t="s">
        <v>650</v>
      </c>
      <c r="I195" t="s">
        <v>367</v>
      </c>
      <c r="J195">
        <v>39</v>
      </c>
      <c r="K195" t="s">
        <v>551</v>
      </c>
      <c r="L195" t="s">
        <v>659</v>
      </c>
    </row>
    <row r="196" spans="1:12" x14ac:dyDescent="0.3">
      <c r="A196" t="s">
        <v>569</v>
      </c>
      <c r="B196" t="s">
        <v>569</v>
      </c>
      <c r="C196" t="s">
        <v>526</v>
      </c>
      <c r="D196" t="s">
        <v>761</v>
      </c>
      <c r="E196" t="s">
        <v>362</v>
      </c>
      <c r="F196">
        <v>1956</v>
      </c>
      <c r="G196" t="s">
        <v>421</v>
      </c>
      <c r="H196" t="s">
        <v>762</v>
      </c>
      <c r="I196">
        <v>34</v>
      </c>
      <c r="J196" t="s">
        <v>117</v>
      </c>
      <c r="K196" t="s">
        <v>763</v>
      </c>
      <c r="L196" t="s">
        <v>659</v>
      </c>
    </row>
    <row r="197" spans="1:12" x14ac:dyDescent="0.3">
      <c r="A197" t="s">
        <v>569</v>
      </c>
      <c r="B197" t="s">
        <v>569</v>
      </c>
      <c r="C197" t="s">
        <v>526</v>
      </c>
      <c r="D197" t="s">
        <v>764</v>
      </c>
      <c r="E197" t="s">
        <v>401</v>
      </c>
      <c r="F197">
        <v>1949</v>
      </c>
      <c r="G197" t="s">
        <v>548</v>
      </c>
      <c r="H197" t="s">
        <v>467</v>
      </c>
      <c r="I197" t="s">
        <v>524</v>
      </c>
      <c r="J197" t="s">
        <v>561</v>
      </c>
      <c r="K197" t="s">
        <v>546</v>
      </c>
      <c r="L197" t="s">
        <v>659</v>
      </c>
    </row>
    <row r="198" spans="1:12" x14ac:dyDescent="0.3">
      <c r="A198" t="s">
        <v>569</v>
      </c>
      <c r="B198" t="s">
        <v>306</v>
      </c>
      <c r="C198" t="s">
        <v>526</v>
      </c>
      <c r="D198" t="s">
        <v>765</v>
      </c>
      <c r="E198" t="s">
        <v>766</v>
      </c>
      <c r="F198">
        <v>1959</v>
      </c>
      <c r="G198" t="s">
        <v>767</v>
      </c>
      <c r="H198" t="s">
        <v>768</v>
      </c>
      <c r="I198" t="s">
        <v>117</v>
      </c>
      <c r="J198">
        <v>34</v>
      </c>
      <c r="K198" t="s">
        <v>379</v>
      </c>
      <c r="L198" t="s">
        <v>659</v>
      </c>
    </row>
    <row r="199" spans="1:12" x14ac:dyDescent="0.3">
      <c r="A199" t="s">
        <v>569</v>
      </c>
      <c r="B199" t="s">
        <v>306</v>
      </c>
      <c r="C199" t="s">
        <v>684</v>
      </c>
      <c r="D199" t="s">
        <v>769</v>
      </c>
      <c r="E199" t="s">
        <v>770</v>
      </c>
      <c r="F199">
        <v>1945</v>
      </c>
      <c r="G199" t="s">
        <v>754</v>
      </c>
      <c r="H199" t="s">
        <v>771</v>
      </c>
      <c r="I199" t="s">
        <v>456</v>
      </c>
      <c r="J199" t="s">
        <v>396</v>
      </c>
      <c r="K199" t="s">
        <v>421</v>
      </c>
      <c r="L199" t="s">
        <v>659</v>
      </c>
    </row>
    <row r="200" spans="1:12" x14ac:dyDescent="0.3">
      <c r="A200" t="s">
        <v>569</v>
      </c>
      <c r="B200" t="s">
        <v>569</v>
      </c>
      <c r="C200" t="s">
        <v>526</v>
      </c>
      <c r="D200" t="s">
        <v>772</v>
      </c>
      <c r="E200" t="s">
        <v>401</v>
      </c>
      <c r="F200">
        <v>1949</v>
      </c>
      <c r="G200" t="s">
        <v>773</v>
      </c>
      <c r="H200" t="s">
        <v>460</v>
      </c>
      <c r="I200" t="s">
        <v>579</v>
      </c>
      <c r="J200" t="s">
        <v>185</v>
      </c>
      <c r="K200" t="s">
        <v>773</v>
      </c>
      <c r="L200" t="s">
        <v>659</v>
      </c>
    </row>
    <row r="201" spans="1:12" x14ac:dyDescent="0.3">
      <c r="A201" t="s">
        <v>569</v>
      </c>
      <c r="B201" t="s">
        <v>569</v>
      </c>
      <c r="C201" t="s">
        <v>526</v>
      </c>
      <c r="D201" t="s">
        <v>774</v>
      </c>
      <c r="E201" t="s">
        <v>401</v>
      </c>
      <c r="F201">
        <v>1949</v>
      </c>
      <c r="G201" t="s">
        <v>244</v>
      </c>
      <c r="H201" t="s">
        <v>771</v>
      </c>
      <c r="I201" t="s">
        <v>304</v>
      </c>
      <c r="J201" t="s">
        <v>106</v>
      </c>
      <c r="K201" t="s">
        <v>775</v>
      </c>
      <c r="L201" t="s">
        <v>659</v>
      </c>
    </row>
    <row r="202" spans="1:12" x14ac:dyDescent="0.3">
      <c r="A202" t="s">
        <v>173</v>
      </c>
      <c r="B202" t="s">
        <v>569</v>
      </c>
      <c r="C202" t="s">
        <v>684</v>
      </c>
      <c r="D202" t="s">
        <v>776</v>
      </c>
      <c r="E202" t="s">
        <v>777</v>
      </c>
      <c r="F202">
        <v>1950</v>
      </c>
      <c r="G202" t="s">
        <v>487</v>
      </c>
      <c r="H202" t="s">
        <v>491</v>
      </c>
      <c r="I202" t="s">
        <v>442</v>
      </c>
      <c r="J202" t="s">
        <v>778</v>
      </c>
      <c r="K202" t="s">
        <v>443</v>
      </c>
      <c r="L202" t="s">
        <v>779</v>
      </c>
    </row>
    <row r="203" spans="1:12" x14ac:dyDescent="0.3">
      <c r="A203" t="s">
        <v>173</v>
      </c>
      <c r="B203" t="s">
        <v>306</v>
      </c>
      <c r="C203" t="s">
        <v>684</v>
      </c>
      <c r="D203" t="s">
        <v>780</v>
      </c>
      <c r="E203" t="s">
        <v>401</v>
      </c>
      <c r="F203">
        <v>1949</v>
      </c>
      <c r="G203" t="s">
        <v>523</v>
      </c>
      <c r="H203" t="s">
        <v>781</v>
      </c>
      <c r="I203" t="s">
        <v>724</v>
      </c>
      <c r="J203" t="s">
        <v>107</v>
      </c>
      <c r="K203" t="s">
        <v>546</v>
      </c>
      <c r="L203" t="s">
        <v>779</v>
      </c>
    </row>
    <row r="204" spans="1:12" x14ac:dyDescent="0.3">
      <c r="A204" t="s">
        <v>173</v>
      </c>
      <c r="B204" t="s">
        <v>306</v>
      </c>
      <c r="C204" t="s">
        <v>684</v>
      </c>
      <c r="D204" t="s">
        <v>782</v>
      </c>
      <c r="E204" t="s">
        <v>465</v>
      </c>
      <c r="F204">
        <v>1964</v>
      </c>
      <c r="G204">
        <v>17</v>
      </c>
      <c r="H204" t="s">
        <v>767</v>
      </c>
      <c r="I204" t="s">
        <v>469</v>
      </c>
      <c r="J204" t="s">
        <v>778</v>
      </c>
      <c r="K204" t="s">
        <v>783</v>
      </c>
      <c r="L204" t="s">
        <v>779</v>
      </c>
    </row>
    <row r="205" spans="1:12" x14ac:dyDescent="0.3">
      <c r="A205" t="s">
        <v>173</v>
      </c>
      <c r="B205" t="s">
        <v>306</v>
      </c>
      <c r="C205" t="s">
        <v>684</v>
      </c>
      <c r="D205" t="s">
        <v>784</v>
      </c>
      <c r="E205" t="s">
        <v>494</v>
      </c>
      <c r="F205">
        <v>1946</v>
      </c>
      <c r="G205" t="s">
        <v>463</v>
      </c>
      <c r="H205" t="s">
        <v>711</v>
      </c>
      <c r="I205" t="s">
        <v>595</v>
      </c>
      <c r="J205" t="s">
        <v>167</v>
      </c>
      <c r="K205" t="s">
        <v>618</v>
      </c>
      <c r="L205" t="s">
        <v>779</v>
      </c>
    </row>
    <row r="206" spans="1:12" x14ac:dyDescent="0.3">
      <c r="A206" t="s">
        <v>173</v>
      </c>
      <c r="B206" t="s">
        <v>306</v>
      </c>
      <c r="C206" t="s">
        <v>684</v>
      </c>
      <c r="D206" t="s">
        <v>785</v>
      </c>
      <c r="E206" t="s">
        <v>401</v>
      </c>
      <c r="F206">
        <v>1949</v>
      </c>
      <c r="G206" t="s">
        <v>463</v>
      </c>
      <c r="H206" t="s">
        <v>786</v>
      </c>
      <c r="I206" t="s">
        <v>254</v>
      </c>
      <c r="J206" t="s">
        <v>100</v>
      </c>
      <c r="K206" t="s">
        <v>376</v>
      </c>
      <c r="L206" t="s">
        <v>779</v>
      </c>
    </row>
    <row r="207" spans="1:12" x14ac:dyDescent="0.3">
      <c r="A207" t="s">
        <v>173</v>
      </c>
      <c r="B207" t="s">
        <v>569</v>
      </c>
      <c r="C207" t="s">
        <v>684</v>
      </c>
      <c r="D207" t="s">
        <v>787</v>
      </c>
      <c r="E207" t="s">
        <v>777</v>
      </c>
      <c r="F207">
        <v>1957</v>
      </c>
      <c r="G207" t="s">
        <v>783</v>
      </c>
      <c r="H207" t="s">
        <v>788</v>
      </c>
      <c r="I207" t="s">
        <v>421</v>
      </c>
      <c r="J207">
        <v>34</v>
      </c>
      <c r="K207" t="s">
        <v>363</v>
      </c>
      <c r="L207" t="s">
        <v>779</v>
      </c>
    </row>
    <row r="208" spans="1:12" x14ac:dyDescent="0.3">
      <c r="A208" t="s">
        <v>173</v>
      </c>
      <c r="B208" t="s">
        <v>306</v>
      </c>
      <c r="C208" t="s">
        <v>684</v>
      </c>
      <c r="D208" t="s">
        <v>789</v>
      </c>
      <c r="E208" t="s">
        <v>790</v>
      </c>
      <c r="F208">
        <v>1963</v>
      </c>
      <c r="G208" t="s">
        <v>429</v>
      </c>
      <c r="H208" t="s">
        <v>730</v>
      </c>
      <c r="I208" t="s">
        <v>791</v>
      </c>
      <c r="J208" t="s">
        <v>14</v>
      </c>
      <c r="K208" t="s">
        <v>485</v>
      </c>
      <c r="L208" t="s">
        <v>779</v>
      </c>
    </row>
    <row r="209" spans="1:12" x14ac:dyDescent="0.3">
      <c r="A209" t="s">
        <v>173</v>
      </c>
      <c r="B209" t="s">
        <v>306</v>
      </c>
      <c r="C209" t="s">
        <v>684</v>
      </c>
      <c r="D209" t="s">
        <v>792</v>
      </c>
      <c r="E209" t="s">
        <v>43</v>
      </c>
      <c r="F209">
        <v>1962</v>
      </c>
      <c r="G209" t="s">
        <v>524</v>
      </c>
      <c r="H209" t="s">
        <v>563</v>
      </c>
      <c r="I209" t="s">
        <v>605</v>
      </c>
      <c r="J209">
        <v>34</v>
      </c>
      <c r="K209" t="s">
        <v>340</v>
      </c>
      <c r="L209" t="s">
        <v>779</v>
      </c>
    </row>
    <row r="210" spans="1:12" x14ac:dyDescent="0.3">
      <c r="A210" t="s">
        <v>173</v>
      </c>
      <c r="B210" t="s">
        <v>569</v>
      </c>
      <c r="C210" t="s">
        <v>684</v>
      </c>
      <c r="D210" t="s">
        <v>793</v>
      </c>
      <c r="E210" t="s">
        <v>661</v>
      </c>
      <c r="F210">
        <v>1956</v>
      </c>
      <c r="G210" t="s">
        <v>560</v>
      </c>
      <c r="H210">
        <v>11</v>
      </c>
      <c r="I210" t="s">
        <v>794</v>
      </c>
      <c r="J210" t="s">
        <v>452</v>
      </c>
      <c r="K210" t="s">
        <v>795</v>
      </c>
      <c r="L210" t="s">
        <v>779</v>
      </c>
    </row>
    <row r="211" spans="1:12" x14ac:dyDescent="0.3">
      <c r="A211" t="s">
        <v>173</v>
      </c>
      <c r="B211" t="s">
        <v>306</v>
      </c>
      <c r="C211" t="s">
        <v>684</v>
      </c>
      <c r="D211" t="s">
        <v>796</v>
      </c>
      <c r="E211" t="s">
        <v>676</v>
      </c>
      <c r="F211">
        <v>1953</v>
      </c>
      <c r="G211" t="s">
        <v>552</v>
      </c>
      <c r="H211" t="s">
        <v>746</v>
      </c>
      <c r="I211" t="s">
        <v>797</v>
      </c>
      <c r="J211" t="s">
        <v>168</v>
      </c>
      <c r="K211" t="s">
        <v>363</v>
      </c>
      <c r="L211" t="s">
        <v>779</v>
      </c>
    </row>
    <row r="212" spans="1:12" x14ac:dyDescent="0.3">
      <c r="A212" t="s">
        <v>173</v>
      </c>
      <c r="B212" t="s">
        <v>306</v>
      </c>
      <c r="C212" t="s">
        <v>684</v>
      </c>
      <c r="D212" t="s">
        <v>798</v>
      </c>
      <c r="E212" t="s">
        <v>387</v>
      </c>
      <c r="F212">
        <v>1960</v>
      </c>
      <c r="G212" t="s">
        <v>763</v>
      </c>
      <c r="H212" t="s">
        <v>724</v>
      </c>
      <c r="I212" t="s">
        <v>649</v>
      </c>
      <c r="J212" t="s">
        <v>279</v>
      </c>
      <c r="K212" t="s">
        <v>750</v>
      </c>
      <c r="L212" t="s">
        <v>779</v>
      </c>
    </row>
    <row r="213" spans="1:12" x14ac:dyDescent="0.3">
      <c r="A213" t="s">
        <v>173</v>
      </c>
      <c r="B213" t="s">
        <v>569</v>
      </c>
      <c r="C213" t="s">
        <v>684</v>
      </c>
      <c r="D213" t="s">
        <v>799</v>
      </c>
      <c r="E213" t="s">
        <v>387</v>
      </c>
      <c r="F213">
        <v>1946</v>
      </c>
      <c r="G213" t="s">
        <v>205</v>
      </c>
      <c r="H213" t="s">
        <v>730</v>
      </c>
      <c r="I213" t="s">
        <v>783</v>
      </c>
      <c r="J213" t="s">
        <v>112</v>
      </c>
      <c r="K213" t="s">
        <v>328</v>
      </c>
      <c r="L213" t="s">
        <v>779</v>
      </c>
    </row>
    <row r="214" spans="1:12" x14ac:dyDescent="0.3">
      <c r="A214" t="s">
        <v>173</v>
      </c>
      <c r="B214" t="s">
        <v>569</v>
      </c>
      <c r="C214" t="s">
        <v>684</v>
      </c>
      <c r="D214" t="s">
        <v>800</v>
      </c>
      <c r="E214" t="s">
        <v>387</v>
      </c>
      <c r="F214">
        <v>1958</v>
      </c>
      <c r="G214" t="s">
        <v>801</v>
      </c>
      <c r="H214" t="s">
        <v>802</v>
      </c>
      <c r="I214">
        <v>16</v>
      </c>
      <c r="J214" t="s">
        <v>803</v>
      </c>
      <c r="K214" t="s">
        <v>732</v>
      </c>
      <c r="L214" t="s">
        <v>779</v>
      </c>
    </row>
    <row r="215" spans="1:12" x14ac:dyDescent="0.3">
      <c r="A215" t="s">
        <v>173</v>
      </c>
      <c r="B215" t="s">
        <v>306</v>
      </c>
      <c r="C215" t="s">
        <v>684</v>
      </c>
      <c r="D215" t="s">
        <v>804</v>
      </c>
      <c r="E215" t="s">
        <v>401</v>
      </c>
      <c r="F215">
        <v>1949</v>
      </c>
      <c r="G215" t="s">
        <v>693</v>
      </c>
      <c r="H215">
        <v>11</v>
      </c>
      <c r="I215" t="s">
        <v>788</v>
      </c>
      <c r="J215" t="s">
        <v>135</v>
      </c>
      <c r="K215" t="s">
        <v>643</v>
      </c>
      <c r="L215" t="s">
        <v>779</v>
      </c>
    </row>
    <row r="216" spans="1:12" x14ac:dyDescent="0.3">
      <c r="A216" t="s">
        <v>173</v>
      </c>
      <c r="B216" t="s">
        <v>569</v>
      </c>
      <c r="C216" t="s">
        <v>684</v>
      </c>
      <c r="D216" t="s">
        <v>805</v>
      </c>
      <c r="E216" t="s">
        <v>790</v>
      </c>
      <c r="F216">
        <v>1949</v>
      </c>
      <c r="G216" t="s">
        <v>283</v>
      </c>
      <c r="H216" t="s">
        <v>611</v>
      </c>
      <c r="I216" t="s">
        <v>806</v>
      </c>
      <c r="J216" t="s">
        <v>807</v>
      </c>
      <c r="K216" t="s">
        <v>134</v>
      </c>
      <c r="L216" t="s">
        <v>779</v>
      </c>
    </row>
    <row r="217" spans="1:12" x14ac:dyDescent="0.3">
      <c r="A217" t="s">
        <v>173</v>
      </c>
      <c r="B217" t="s">
        <v>569</v>
      </c>
      <c r="C217" t="s">
        <v>684</v>
      </c>
      <c r="D217" t="s">
        <v>808</v>
      </c>
      <c r="E217" t="s">
        <v>401</v>
      </c>
      <c r="F217">
        <v>1949</v>
      </c>
      <c r="G217" t="s">
        <v>250</v>
      </c>
      <c r="H217" t="s">
        <v>791</v>
      </c>
      <c r="I217" t="s">
        <v>540</v>
      </c>
      <c r="J217" t="s">
        <v>112</v>
      </c>
      <c r="K217" t="s">
        <v>809</v>
      </c>
      <c r="L217" t="s">
        <v>779</v>
      </c>
    </row>
    <row r="218" spans="1:12" x14ac:dyDescent="0.3">
      <c r="A218" t="s">
        <v>173</v>
      </c>
      <c r="B218" t="s">
        <v>569</v>
      </c>
      <c r="C218" t="s">
        <v>684</v>
      </c>
      <c r="D218" t="s">
        <v>810</v>
      </c>
      <c r="E218" t="s">
        <v>56</v>
      </c>
      <c r="F218">
        <v>1960</v>
      </c>
      <c r="G218" t="s">
        <v>806</v>
      </c>
      <c r="H218" t="s">
        <v>724</v>
      </c>
      <c r="I218" t="s">
        <v>811</v>
      </c>
      <c r="J218" t="s">
        <v>601</v>
      </c>
      <c r="K218" t="s">
        <v>148</v>
      </c>
      <c r="L218" t="s">
        <v>779</v>
      </c>
    </row>
    <row r="219" spans="1:12" x14ac:dyDescent="0.3">
      <c r="A219" t="s">
        <v>173</v>
      </c>
      <c r="B219" t="s">
        <v>569</v>
      </c>
      <c r="C219" t="s">
        <v>684</v>
      </c>
      <c r="D219" t="s">
        <v>812</v>
      </c>
      <c r="E219" t="s">
        <v>401</v>
      </c>
      <c r="F219">
        <v>1949</v>
      </c>
      <c r="G219" t="s">
        <v>750</v>
      </c>
      <c r="H219" t="s">
        <v>813</v>
      </c>
      <c r="I219">
        <v>15</v>
      </c>
      <c r="J219">
        <v>43</v>
      </c>
      <c r="K219" t="s">
        <v>551</v>
      </c>
      <c r="L219" t="s">
        <v>779</v>
      </c>
    </row>
    <row r="220" spans="1:12" x14ac:dyDescent="0.3">
      <c r="A220" t="s">
        <v>173</v>
      </c>
      <c r="B220" t="s">
        <v>569</v>
      </c>
      <c r="C220" t="s">
        <v>684</v>
      </c>
      <c r="D220" t="s">
        <v>814</v>
      </c>
      <c r="E220" t="s">
        <v>401</v>
      </c>
      <c r="F220">
        <v>1949</v>
      </c>
      <c r="G220" t="s">
        <v>579</v>
      </c>
      <c r="H220" t="s">
        <v>460</v>
      </c>
      <c r="I220" t="s">
        <v>552</v>
      </c>
      <c r="J220" t="s">
        <v>803</v>
      </c>
      <c r="K220" t="s">
        <v>328</v>
      </c>
      <c r="L220" t="s">
        <v>779</v>
      </c>
    </row>
    <row r="221" spans="1:12" x14ac:dyDescent="0.3">
      <c r="A221" t="s">
        <v>173</v>
      </c>
      <c r="B221" t="s">
        <v>569</v>
      </c>
      <c r="C221" t="s">
        <v>684</v>
      </c>
      <c r="D221" t="s">
        <v>815</v>
      </c>
      <c r="E221" t="s">
        <v>679</v>
      </c>
      <c r="F221">
        <v>1960</v>
      </c>
      <c r="G221" t="s">
        <v>459</v>
      </c>
      <c r="H221" t="s">
        <v>643</v>
      </c>
      <c r="I221" t="s">
        <v>816</v>
      </c>
      <c r="J221">
        <v>84</v>
      </c>
      <c r="K221" t="s">
        <v>750</v>
      </c>
      <c r="L221" t="s">
        <v>779</v>
      </c>
    </row>
    <row r="222" spans="1:12" x14ac:dyDescent="0.3">
      <c r="A222" t="s">
        <v>173</v>
      </c>
      <c r="B222" t="s">
        <v>569</v>
      </c>
      <c r="C222" t="s">
        <v>684</v>
      </c>
      <c r="D222" t="s">
        <v>817</v>
      </c>
      <c r="E222" t="s">
        <v>401</v>
      </c>
      <c r="F222">
        <v>1962</v>
      </c>
      <c r="G222" t="s">
        <v>577</v>
      </c>
      <c r="H222" t="s">
        <v>767</v>
      </c>
      <c r="I222" t="s">
        <v>467</v>
      </c>
      <c r="J222" t="s">
        <v>803</v>
      </c>
      <c r="K222" t="s">
        <v>490</v>
      </c>
      <c r="L222" t="s">
        <v>779</v>
      </c>
    </row>
    <row r="223" spans="1:12" x14ac:dyDescent="0.3">
      <c r="A223" t="s">
        <v>173</v>
      </c>
      <c r="B223" t="s">
        <v>306</v>
      </c>
      <c r="C223" t="s">
        <v>684</v>
      </c>
      <c r="D223" t="s">
        <v>818</v>
      </c>
      <c r="E223" t="s">
        <v>35</v>
      </c>
      <c r="F223">
        <v>1946</v>
      </c>
      <c r="G223" t="s">
        <v>556</v>
      </c>
      <c r="H223" t="s">
        <v>711</v>
      </c>
      <c r="I223">
        <v>17</v>
      </c>
      <c r="J223" t="s">
        <v>298</v>
      </c>
      <c r="K223" t="s">
        <v>446</v>
      </c>
      <c r="L223" t="s">
        <v>779</v>
      </c>
    </row>
    <row r="224" spans="1:12" x14ac:dyDescent="0.3">
      <c r="A224" t="s">
        <v>173</v>
      </c>
      <c r="B224" t="s">
        <v>569</v>
      </c>
      <c r="C224" t="s">
        <v>684</v>
      </c>
      <c r="D224" t="s">
        <v>819</v>
      </c>
      <c r="E224" t="s">
        <v>401</v>
      </c>
      <c r="F224">
        <v>1949</v>
      </c>
      <c r="G224" t="s">
        <v>643</v>
      </c>
      <c r="H224" t="s">
        <v>748</v>
      </c>
      <c r="I224" t="s">
        <v>650</v>
      </c>
      <c r="J224" t="s">
        <v>350</v>
      </c>
      <c r="K224">
        <v>21</v>
      </c>
      <c r="L224" t="s">
        <v>779</v>
      </c>
    </row>
    <row r="225" spans="1:12" x14ac:dyDescent="0.3">
      <c r="A225" t="s">
        <v>173</v>
      </c>
      <c r="B225" t="s">
        <v>306</v>
      </c>
      <c r="C225" t="s">
        <v>684</v>
      </c>
      <c r="D225" t="s">
        <v>820</v>
      </c>
      <c r="E225" t="s">
        <v>770</v>
      </c>
      <c r="F225">
        <v>1945</v>
      </c>
      <c r="G225" t="s">
        <v>510</v>
      </c>
      <c r="H225">
        <v>10</v>
      </c>
      <c r="I225" t="s">
        <v>821</v>
      </c>
      <c r="J225" t="s">
        <v>243</v>
      </c>
      <c r="K225" t="s">
        <v>565</v>
      </c>
      <c r="L225" t="s">
        <v>779</v>
      </c>
    </row>
    <row r="226" spans="1:12" x14ac:dyDescent="0.3">
      <c r="A226" t="s">
        <v>173</v>
      </c>
      <c r="B226" t="s">
        <v>306</v>
      </c>
      <c r="C226" t="s">
        <v>684</v>
      </c>
      <c r="D226" t="s">
        <v>822</v>
      </c>
      <c r="E226" t="s">
        <v>770</v>
      </c>
      <c r="F226">
        <v>1945</v>
      </c>
      <c r="G226" t="s">
        <v>510</v>
      </c>
      <c r="H226" t="s">
        <v>823</v>
      </c>
      <c r="I226" t="s">
        <v>510</v>
      </c>
      <c r="J226" t="s">
        <v>415</v>
      </c>
      <c r="K226" t="s">
        <v>551</v>
      </c>
      <c r="L226" t="s">
        <v>779</v>
      </c>
    </row>
    <row r="227" spans="1:12" x14ac:dyDescent="0.3">
      <c r="A227" t="s">
        <v>173</v>
      </c>
      <c r="B227" t="s">
        <v>569</v>
      </c>
      <c r="C227" t="s">
        <v>684</v>
      </c>
      <c r="D227" t="s">
        <v>824</v>
      </c>
      <c r="E227" t="s">
        <v>401</v>
      </c>
      <c r="F227">
        <v>1949</v>
      </c>
      <c r="G227" t="s">
        <v>568</v>
      </c>
      <c r="H227" t="s">
        <v>724</v>
      </c>
      <c r="I227" t="s">
        <v>523</v>
      </c>
      <c r="J227" t="s">
        <v>405</v>
      </c>
      <c r="K227" t="s">
        <v>328</v>
      </c>
      <c r="L227" t="s">
        <v>779</v>
      </c>
    </row>
    <row r="228" spans="1:12" x14ac:dyDescent="0.3">
      <c r="A228" t="s">
        <v>173</v>
      </c>
      <c r="B228" t="s">
        <v>306</v>
      </c>
      <c r="C228" t="s">
        <v>684</v>
      </c>
      <c r="D228" t="s">
        <v>825</v>
      </c>
      <c r="E228" t="s">
        <v>401</v>
      </c>
      <c r="F228">
        <v>1949</v>
      </c>
      <c r="G228" t="s">
        <v>826</v>
      </c>
      <c r="H228" t="s">
        <v>671</v>
      </c>
      <c r="I228" t="s">
        <v>250</v>
      </c>
      <c r="J228" t="s">
        <v>211</v>
      </c>
      <c r="K228" t="s">
        <v>204</v>
      </c>
      <c r="L228" t="s">
        <v>779</v>
      </c>
    </row>
    <row r="229" spans="1:12" x14ac:dyDescent="0.3">
      <c r="A229" t="s">
        <v>173</v>
      </c>
      <c r="B229" t="s">
        <v>569</v>
      </c>
      <c r="C229" t="s">
        <v>684</v>
      </c>
      <c r="D229" t="s">
        <v>827</v>
      </c>
      <c r="E229" t="s">
        <v>401</v>
      </c>
      <c r="F229">
        <v>1949</v>
      </c>
      <c r="G229" t="s">
        <v>463</v>
      </c>
      <c r="H229">
        <v>14</v>
      </c>
      <c r="I229" t="s">
        <v>828</v>
      </c>
      <c r="J229" t="s">
        <v>829</v>
      </c>
      <c r="K229">
        <v>22</v>
      </c>
      <c r="L229" t="s">
        <v>779</v>
      </c>
    </row>
    <row r="230" spans="1:12" x14ac:dyDescent="0.3">
      <c r="A230" t="s">
        <v>173</v>
      </c>
      <c r="B230" t="s">
        <v>569</v>
      </c>
      <c r="C230" t="s">
        <v>684</v>
      </c>
      <c r="D230" t="s">
        <v>830</v>
      </c>
      <c r="E230" t="s">
        <v>401</v>
      </c>
      <c r="F230">
        <v>1945</v>
      </c>
      <c r="G230" t="s">
        <v>410</v>
      </c>
      <c r="H230" t="s">
        <v>720</v>
      </c>
      <c r="I230" t="s">
        <v>556</v>
      </c>
      <c r="J230" t="s">
        <v>177</v>
      </c>
      <c r="K230">
        <v>15</v>
      </c>
      <c r="L230" t="s">
        <v>779</v>
      </c>
    </row>
    <row r="231" spans="1:12" x14ac:dyDescent="0.3">
      <c r="A231" t="s">
        <v>173</v>
      </c>
      <c r="B231" t="s">
        <v>306</v>
      </c>
      <c r="C231" t="s">
        <v>684</v>
      </c>
      <c r="D231" t="s">
        <v>831</v>
      </c>
      <c r="E231" t="s">
        <v>832</v>
      </c>
      <c r="F231">
        <v>1956</v>
      </c>
      <c r="G231" t="s">
        <v>584</v>
      </c>
      <c r="H231">
        <v>10</v>
      </c>
      <c r="I231" t="s">
        <v>833</v>
      </c>
      <c r="J231">
        <v>34</v>
      </c>
      <c r="K231" t="s">
        <v>534</v>
      </c>
      <c r="L231" t="s">
        <v>779</v>
      </c>
    </row>
    <row r="232" spans="1:12" x14ac:dyDescent="0.3">
      <c r="A232" t="s">
        <v>173</v>
      </c>
      <c r="B232" t="s">
        <v>569</v>
      </c>
      <c r="C232" t="s">
        <v>684</v>
      </c>
      <c r="D232" t="s">
        <v>834</v>
      </c>
      <c r="E232" t="s">
        <v>770</v>
      </c>
      <c r="F232">
        <v>1945</v>
      </c>
      <c r="G232" t="s">
        <v>585</v>
      </c>
      <c r="H232" t="s">
        <v>813</v>
      </c>
      <c r="I232" t="s">
        <v>250</v>
      </c>
      <c r="J232">
        <v>35</v>
      </c>
      <c r="K232" t="s">
        <v>254</v>
      </c>
      <c r="L232" t="s">
        <v>779</v>
      </c>
    </row>
    <row r="233" spans="1:12" x14ac:dyDescent="0.3">
      <c r="A233" t="s">
        <v>173</v>
      </c>
      <c r="B233" t="s">
        <v>306</v>
      </c>
      <c r="C233" t="s">
        <v>684</v>
      </c>
      <c r="D233" t="s">
        <v>835</v>
      </c>
      <c r="E233" t="s">
        <v>56</v>
      </c>
      <c r="F233">
        <v>1958</v>
      </c>
      <c r="G233" t="s">
        <v>630</v>
      </c>
      <c r="H233" t="s">
        <v>836</v>
      </c>
      <c r="I233" t="s">
        <v>463</v>
      </c>
      <c r="J233">
        <v>34</v>
      </c>
      <c r="K233" t="s">
        <v>459</v>
      </c>
      <c r="L233" t="s">
        <v>779</v>
      </c>
    </row>
    <row r="234" spans="1:12" x14ac:dyDescent="0.3">
      <c r="A234" t="s">
        <v>173</v>
      </c>
      <c r="B234" t="s">
        <v>306</v>
      </c>
      <c r="C234" t="s">
        <v>684</v>
      </c>
      <c r="D234" t="s">
        <v>837</v>
      </c>
      <c r="E234" t="s">
        <v>401</v>
      </c>
      <c r="F234">
        <v>1949</v>
      </c>
      <c r="G234" t="s">
        <v>801</v>
      </c>
      <c r="H234" t="s">
        <v>730</v>
      </c>
      <c r="I234" t="s">
        <v>605</v>
      </c>
      <c r="J234" t="s">
        <v>112</v>
      </c>
      <c r="K234" t="s">
        <v>487</v>
      </c>
      <c r="L234" t="s">
        <v>779</v>
      </c>
    </row>
    <row r="235" spans="1:12" x14ac:dyDescent="0.3">
      <c r="A235" t="s">
        <v>173</v>
      </c>
      <c r="B235" t="s">
        <v>569</v>
      </c>
      <c r="C235" t="s">
        <v>684</v>
      </c>
      <c r="D235" t="s">
        <v>838</v>
      </c>
      <c r="E235" t="s">
        <v>676</v>
      </c>
      <c r="F235">
        <v>1950</v>
      </c>
      <c r="G235" t="s">
        <v>839</v>
      </c>
      <c r="H235" t="s">
        <v>677</v>
      </c>
      <c r="I235" t="s">
        <v>720</v>
      </c>
      <c r="J235" t="s">
        <v>428</v>
      </c>
      <c r="K235" t="s">
        <v>176</v>
      </c>
      <c r="L235" t="s">
        <v>779</v>
      </c>
    </row>
    <row r="236" spans="1:12" x14ac:dyDescent="0.3">
      <c r="A236" t="s">
        <v>173</v>
      </c>
      <c r="B236" t="s">
        <v>569</v>
      </c>
      <c r="C236" t="s">
        <v>684</v>
      </c>
      <c r="D236" t="s">
        <v>840</v>
      </c>
      <c r="E236" t="s">
        <v>387</v>
      </c>
      <c r="F236">
        <v>1959</v>
      </c>
      <c r="G236" t="s">
        <v>459</v>
      </c>
      <c r="H236" t="s">
        <v>724</v>
      </c>
      <c r="I236" t="s">
        <v>703</v>
      </c>
      <c r="J236" t="s">
        <v>443</v>
      </c>
      <c r="K236" t="s">
        <v>538</v>
      </c>
      <c r="L236" t="s">
        <v>779</v>
      </c>
    </row>
    <row r="237" spans="1:12" x14ac:dyDescent="0.3">
      <c r="A237" t="s">
        <v>173</v>
      </c>
      <c r="B237" t="s">
        <v>569</v>
      </c>
      <c r="C237" t="s">
        <v>684</v>
      </c>
      <c r="D237" t="s">
        <v>841</v>
      </c>
      <c r="E237" t="s">
        <v>679</v>
      </c>
      <c r="F237">
        <v>1967</v>
      </c>
      <c r="G237" t="s">
        <v>748</v>
      </c>
      <c r="H237">
        <v>9</v>
      </c>
      <c r="I237" t="s">
        <v>529</v>
      </c>
      <c r="J237" t="s">
        <v>91</v>
      </c>
      <c r="K237" t="s">
        <v>209</v>
      </c>
      <c r="L237" t="s">
        <v>779</v>
      </c>
    </row>
    <row r="238" spans="1:12" x14ac:dyDescent="0.3">
      <c r="A238" t="s">
        <v>173</v>
      </c>
      <c r="B238" t="s">
        <v>306</v>
      </c>
      <c r="C238" t="s">
        <v>684</v>
      </c>
      <c r="D238" t="s">
        <v>842</v>
      </c>
      <c r="E238" t="s">
        <v>387</v>
      </c>
      <c r="F238">
        <v>1950</v>
      </c>
      <c r="G238">
        <v>23</v>
      </c>
      <c r="H238" t="s">
        <v>771</v>
      </c>
      <c r="I238" t="s">
        <v>572</v>
      </c>
      <c r="J238" t="s">
        <v>843</v>
      </c>
      <c r="K238">
        <v>21</v>
      </c>
      <c r="L238" t="s">
        <v>779</v>
      </c>
    </row>
    <row r="239" spans="1:12" x14ac:dyDescent="0.3">
      <c r="A239" t="s">
        <v>173</v>
      </c>
      <c r="B239" t="s">
        <v>306</v>
      </c>
      <c r="C239" t="s">
        <v>684</v>
      </c>
      <c r="D239" t="s">
        <v>844</v>
      </c>
      <c r="E239" t="s">
        <v>401</v>
      </c>
      <c r="F239">
        <v>1950</v>
      </c>
      <c r="G239" t="s">
        <v>750</v>
      </c>
      <c r="H239" t="s">
        <v>845</v>
      </c>
      <c r="I239" t="s">
        <v>495</v>
      </c>
      <c r="J239" t="s">
        <v>846</v>
      </c>
      <c r="K239" t="s">
        <v>271</v>
      </c>
      <c r="L239" t="s">
        <v>779</v>
      </c>
    </row>
    <row r="240" spans="1:12" x14ac:dyDescent="0.3">
      <c r="A240" t="s">
        <v>173</v>
      </c>
      <c r="B240" t="s">
        <v>306</v>
      </c>
      <c r="C240" t="s">
        <v>684</v>
      </c>
      <c r="D240" t="s">
        <v>847</v>
      </c>
      <c r="E240" t="s">
        <v>790</v>
      </c>
      <c r="F240">
        <v>1960</v>
      </c>
      <c r="G240" t="s">
        <v>703</v>
      </c>
      <c r="H240" t="s">
        <v>767</v>
      </c>
      <c r="I240" t="s">
        <v>848</v>
      </c>
      <c r="J240" t="s">
        <v>849</v>
      </c>
      <c r="K240" t="s">
        <v>277</v>
      </c>
      <c r="L240" t="s">
        <v>779</v>
      </c>
    </row>
    <row r="241" spans="1:12" x14ac:dyDescent="0.3">
      <c r="A241" t="s">
        <v>173</v>
      </c>
      <c r="B241" t="s">
        <v>306</v>
      </c>
      <c r="C241" t="s">
        <v>684</v>
      </c>
      <c r="D241" t="s">
        <v>850</v>
      </c>
      <c r="E241" t="s">
        <v>401</v>
      </c>
      <c r="F241">
        <v>1949</v>
      </c>
      <c r="G241" t="s">
        <v>442</v>
      </c>
      <c r="H241" t="s">
        <v>615</v>
      </c>
      <c r="I241">
        <v>8</v>
      </c>
      <c r="J241" t="s">
        <v>322</v>
      </c>
      <c r="K241" t="s">
        <v>267</v>
      </c>
      <c r="L241" t="s">
        <v>779</v>
      </c>
    </row>
    <row r="242" spans="1:12" x14ac:dyDescent="0.3">
      <c r="A242" t="s">
        <v>173</v>
      </c>
      <c r="B242" t="s">
        <v>306</v>
      </c>
      <c r="C242" t="s">
        <v>684</v>
      </c>
      <c r="D242" t="s">
        <v>851</v>
      </c>
      <c r="E242" t="s">
        <v>401</v>
      </c>
      <c r="F242">
        <v>1949</v>
      </c>
      <c r="G242" t="s">
        <v>852</v>
      </c>
      <c r="H242" t="s">
        <v>791</v>
      </c>
      <c r="I242">
        <v>12</v>
      </c>
      <c r="J242" t="s">
        <v>388</v>
      </c>
      <c r="K242" t="s">
        <v>647</v>
      </c>
      <c r="L242" t="s">
        <v>779</v>
      </c>
    </row>
    <row r="243" spans="1:12" x14ac:dyDescent="0.3">
      <c r="A243" t="s">
        <v>173</v>
      </c>
      <c r="B243" t="s">
        <v>306</v>
      </c>
      <c r="C243" t="s">
        <v>684</v>
      </c>
      <c r="D243" t="s">
        <v>853</v>
      </c>
      <c r="E243" t="s">
        <v>401</v>
      </c>
      <c r="F243">
        <v>1949</v>
      </c>
      <c r="G243" t="s">
        <v>511</v>
      </c>
      <c r="H243" t="s">
        <v>854</v>
      </c>
      <c r="I243" t="s">
        <v>855</v>
      </c>
      <c r="J243" t="s">
        <v>629</v>
      </c>
      <c r="K243" t="s">
        <v>271</v>
      </c>
      <c r="L243" t="s">
        <v>779</v>
      </c>
    </row>
    <row r="244" spans="1:12" x14ac:dyDescent="0.3">
      <c r="A244" t="s">
        <v>173</v>
      </c>
      <c r="B244" t="s">
        <v>569</v>
      </c>
      <c r="C244" t="s">
        <v>684</v>
      </c>
      <c r="D244" t="s">
        <v>856</v>
      </c>
      <c r="E244" t="s">
        <v>857</v>
      </c>
      <c r="F244">
        <v>1967</v>
      </c>
      <c r="G244">
        <v>16</v>
      </c>
      <c r="H244" t="s">
        <v>802</v>
      </c>
      <c r="I244" t="s">
        <v>552</v>
      </c>
      <c r="J244" t="s">
        <v>858</v>
      </c>
      <c r="K244" t="s">
        <v>314</v>
      </c>
      <c r="L244" t="s">
        <v>779</v>
      </c>
    </row>
    <row r="245" spans="1:12" x14ac:dyDescent="0.3">
      <c r="A245" t="s">
        <v>173</v>
      </c>
      <c r="B245" t="s">
        <v>306</v>
      </c>
      <c r="C245" t="s">
        <v>684</v>
      </c>
      <c r="D245" t="s">
        <v>859</v>
      </c>
      <c r="E245" t="s">
        <v>409</v>
      </c>
      <c r="F245">
        <v>1950</v>
      </c>
      <c r="G245" t="s">
        <v>836</v>
      </c>
      <c r="H245" t="s">
        <v>741</v>
      </c>
      <c r="I245" t="s">
        <v>650</v>
      </c>
      <c r="J245" t="s">
        <v>117</v>
      </c>
      <c r="K245" t="s">
        <v>446</v>
      </c>
      <c r="L245" t="s">
        <v>779</v>
      </c>
    </row>
    <row r="246" spans="1:12" x14ac:dyDescent="0.3">
      <c r="A246" t="s">
        <v>173</v>
      </c>
      <c r="B246" t="s">
        <v>569</v>
      </c>
      <c r="C246" t="s">
        <v>684</v>
      </c>
      <c r="D246" t="s">
        <v>860</v>
      </c>
      <c r="E246" t="s">
        <v>861</v>
      </c>
      <c r="F246">
        <v>1952</v>
      </c>
      <c r="G246" t="s">
        <v>283</v>
      </c>
      <c r="H246" t="s">
        <v>460</v>
      </c>
      <c r="I246" t="s">
        <v>402</v>
      </c>
      <c r="J246" t="s">
        <v>260</v>
      </c>
      <c r="K246" t="s">
        <v>687</v>
      </c>
      <c r="L246" t="s">
        <v>779</v>
      </c>
    </row>
    <row r="247" spans="1:12" x14ac:dyDescent="0.3">
      <c r="A247" t="s">
        <v>173</v>
      </c>
      <c r="B247" t="s">
        <v>306</v>
      </c>
      <c r="C247" t="s">
        <v>684</v>
      </c>
      <c r="D247" t="s">
        <v>862</v>
      </c>
      <c r="E247" t="s">
        <v>676</v>
      </c>
      <c r="F247">
        <v>1953</v>
      </c>
      <c r="G247" t="s">
        <v>585</v>
      </c>
      <c r="H247" t="s">
        <v>863</v>
      </c>
      <c r="I247" t="s">
        <v>864</v>
      </c>
      <c r="J247" t="s">
        <v>135</v>
      </c>
      <c r="K247" t="s">
        <v>167</v>
      </c>
      <c r="L247" t="s">
        <v>779</v>
      </c>
    </row>
    <row r="248" spans="1:12" x14ac:dyDescent="0.3">
      <c r="A248" t="s">
        <v>173</v>
      </c>
      <c r="B248" t="s">
        <v>306</v>
      </c>
      <c r="C248" t="s">
        <v>684</v>
      </c>
      <c r="D248" t="s">
        <v>865</v>
      </c>
      <c r="E248" t="s">
        <v>401</v>
      </c>
      <c r="F248">
        <v>1949</v>
      </c>
      <c r="G248" t="s">
        <v>316</v>
      </c>
      <c r="H248" t="s">
        <v>611</v>
      </c>
      <c r="I248" t="s">
        <v>460</v>
      </c>
      <c r="J248">
        <v>36</v>
      </c>
      <c r="K248" t="s">
        <v>467</v>
      </c>
      <c r="L248" t="s">
        <v>779</v>
      </c>
    </row>
    <row r="249" spans="1:12" x14ac:dyDescent="0.3">
      <c r="A249" t="s">
        <v>173</v>
      </c>
      <c r="B249" t="s">
        <v>569</v>
      </c>
      <c r="C249" t="s">
        <v>684</v>
      </c>
      <c r="D249" t="s">
        <v>866</v>
      </c>
      <c r="E249" t="s">
        <v>401</v>
      </c>
      <c r="F249">
        <v>1949</v>
      </c>
      <c r="G249" t="s">
        <v>643</v>
      </c>
      <c r="H249" t="s">
        <v>615</v>
      </c>
      <c r="I249" t="s">
        <v>459</v>
      </c>
      <c r="J249" t="s">
        <v>653</v>
      </c>
      <c r="K249" t="s">
        <v>592</v>
      </c>
      <c r="L249" t="s">
        <v>779</v>
      </c>
    </row>
    <row r="250" spans="1:12" x14ac:dyDescent="0.3">
      <c r="A250" t="s">
        <v>173</v>
      </c>
      <c r="B250" t="s">
        <v>306</v>
      </c>
      <c r="C250" t="s">
        <v>684</v>
      </c>
      <c r="D250" t="s">
        <v>867</v>
      </c>
      <c r="E250" t="s">
        <v>465</v>
      </c>
      <c r="F250">
        <v>1965</v>
      </c>
      <c r="G250" t="s">
        <v>852</v>
      </c>
      <c r="H250" t="s">
        <v>868</v>
      </c>
      <c r="I250" t="s">
        <v>605</v>
      </c>
      <c r="J250" t="s">
        <v>117</v>
      </c>
      <c r="K250" t="s">
        <v>826</v>
      </c>
      <c r="L250" t="s">
        <v>779</v>
      </c>
    </row>
    <row r="251" spans="1:12" x14ac:dyDescent="0.3">
      <c r="A251" t="s">
        <v>173</v>
      </c>
      <c r="B251" t="s">
        <v>569</v>
      </c>
      <c r="C251" t="s">
        <v>684</v>
      </c>
      <c r="D251" t="s">
        <v>869</v>
      </c>
      <c r="E251" t="s">
        <v>401</v>
      </c>
      <c r="F251">
        <v>1949</v>
      </c>
      <c r="G251" t="s">
        <v>773</v>
      </c>
      <c r="H251">
        <v>10</v>
      </c>
      <c r="I251" t="s">
        <v>460</v>
      </c>
      <c r="J251">
        <v>43</v>
      </c>
      <c r="K251" t="s">
        <v>577</v>
      </c>
      <c r="L251" t="s">
        <v>779</v>
      </c>
    </row>
    <row r="252" spans="1:12" x14ac:dyDescent="0.3">
      <c r="A252" t="s">
        <v>870</v>
      </c>
      <c r="B252" t="s">
        <v>306</v>
      </c>
      <c r="C252" t="s">
        <v>684</v>
      </c>
      <c r="D252" t="s">
        <v>871</v>
      </c>
      <c r="E252" t="s">
        <v>665</v>
      </c>
      <c r="F252">
        <v>1957</v>
      </c>
      <c r="G252" t="s">
        <v>692</v>
      </c>
      <c r="H252" t="s">
        <v>802</v>
      </c>
      <c r="I252" t="s">
        <v>872</v>
      </c>
      <c r="J252" t="s">
        <v>267</v>
      </c>
      <c r="K252" t="s">
        <v>739</v>
      </c>
      <c r="L252" t="s">
        <v>873</v>
      </c>
    </row>
    <row r="253" spans="1:12" x14ac:dyDescent="0.3">
      <c r="A253" t="s">
        <v>870</v>
      </c>
      <c r="B253" t="s">
        <v>306</v>
      </c>
      <c r="C253" t="s">
        <v>684</v>
      </c>
      <c r="D253" t="s">
        <v>874</v>
      </c>
      <c r="E253" t="s">
        <v>661</v>
      </c>
      <c r="F253">
        <v>1947</v>
      </c>
      <c r="G253" t="s">
        <v>806</v>
      </c>
      <c r="H253" t="s">
        <v>833</v>
      </c>
      <c r="I253" t="s">
        <v>875</v>
      </c>
      <c r="J253" t="s">
        <v>106</v>
      </c>
      <c r="K253" t="s">
        <v>326</v>
      </c>
      <c r="L253" t="s">
        <v>873</v>
      </c>
    </row>
    <row r="254" spans="1:12" x14ac:dyDescent="0.3">
      <c r="A254" t="s">
        <v>870</v>
      </c>
      <c r="B254" t="s">
        <v>306</v>
      </c>
      <c r="C254" t="s">
        <v>684</v>
      </c>
      <c r="D254" t="s">
        <v>876</v>
      </c>
      <c r="E254" t="s">
        <v>401</v>
      </c>
      <c r="F254">
        <v>1964</v>
      </c>
      <c r="G254" t="s">
        <v>615</v>
      </c>
      <c r="H254" t="s">
        <v>781</v>
      </c>
      <c r="I254" t="s">
        <v>383</v>
      </c>
      <c r="J254" t="s">
        <v>102</v>
      </c>
      <c r="K254" t="s">
        <v>276</v>
      </c>
      <c r="L254" t="s">
        <v>873</v>
      </c>
    </row>
    <row r="255" spans="1:12" x14ac:dyDescent="0.3">
      <c r="A255" t="s">
        <v>870</v>
      </c>
      <c r="B255" t="s">
        <v>306</v>
      </c>
      <c r="C255" t="s">
        <v>684</v>
      </c>
      <c r="D255" t="s">
        <v>877</v>
      </c>
      <c r="E255" t="s">
        <v>387</v>
      </c>
      <c r="F255">
        <v>1957</v>
      </c>
      <c r="G255" t="s">
        <v>703</v>
      </c>
      <c r="H255" t="s">
        <v>762</v>
      </c>
      <c r="I255" t="s">
        <v>711</v>
      </c>
      <c r="J255" t="s">
        <v>452</v>
      </c>
      <c r="K255" t="s">
        <v>530</v>
      </c>
      <c r="L255" t="s">
        <v>873</v>
      </c>
    </row>
    <row r="256" spans="1:12" x14ac:dyDescent="0.3">
      <c r="A256" t="s">
        <v>870</v>
      </c>
      <c r="B256" t="s">
        <v>306</v>
      </c>
      <c r="C256" t="s">
        <v>684</v>
      </c>
      <c r="D256" t="s">
        <v>878</v>
      </c>
      <c r="E256" t="s">
        <v>387</v>
      </c>
      <c r="F256">
        <v>1960</v>
      </c>
      <c r="G256" t="s">
        <v>575</v>
      </c>
      <c r="H256" t="s">
        <v>802</v>
      </c>
      <c r="I256" t="s">
        <v>495</v>
      </c>
      <c r="J256" t="s">
        <v>450</v>
      </c>
      <c r="K256" t="s">
        <v>839</v>
      </c>
      <c r="L256" t="s">
        <v>873</v>
      </c>
    </row>
    <row r="257" spans="1:12" x14ac:dyDescent="0.3">
      <c r="A257" t="s">
        <v>870</v>
      </c>
      <c r="B257" t="s">
        <v>306</v>
      </c>
      <c r="C257" t="s">
        <v>684</v>
      </c>
      <c r="D257" t="s">
        <v>879</v>
      </c>
      <c r="E257" t="s">
        <v>387</v>
      </c>
      <c r="F257">
        <v>1960</v>
      </c>
      <c r="G257" t="s">
        <v>880</v>
      </c>
      <c r="H257" t="s">
        <v>711</v>
      </c>
      <c r="I257">
        <v>11</v>
      </c>
      <c r="J257" t="s">
        <v>100</v>
      </c>
      <c r="K257" t="s">
        <v>254</v>
      </c>
      <c r="L257" t="s">
        <v>873</v>
      </c>
    </row>
    <row r="258" spans="1:12" x14ac:dyDescent="0.3">
      <c r="A258" t="s">
        <v>870</v>
      </c>
      <c r="B258" t="s">
        <v>306</v>
      </c>
      <c r="C258" t="s">
        <v>684</v>
      </c>
      <c r="D258" t="s">
        <v>881</v>
      </c>
      <c r="E258" t="s">
        <v>362</v>
      </c>
      <c r="F258">
        <v>1960</v>
      </c>
      <c r="G258" t="s">
        <v>565</v>
      </c>
      <c r="H258" t="s">
        <v>882</v>
      </c>
      <c r="I258" t="s">
        <v>883</v>
      </c>
      <c r="J258" t="s">
        <v>396</v>
      </c>
      <c r="K258" t="s">
        <v>746</v>
      </c>
      <c r="L258" t="s">
        <v>873</v>
      </c>
    </row>
    <row r="259" spans="1:12" x14ac:dyDescent="0.3">
      <c r="A259" t="s">
        <v>870</v>
      </c>
      <c r="B259" t="s">
        <v>306</v>
      </c>
      <c r="C259" t="s">
        <v>684</v>
      </c>
      <c r="D259" t="s">
        <v>884</v>
      </c>
      <c r="E259" t="s">
        <v>401</v>
      </c>
      <c r="F259">
        <v>1949</v>
      </c>
      <c r="G259" t="s">
        <v>885</v>
      </c>
      <c r="H259" t="s">
        <v>671</v>
      </c>
      <c r="I259">
        <v>9</v>
      </c>
      <c r="J259" t="s">
        <v>626</v>
      </c>
      <c r="K259" t="s">
        <v>250</v>
      </c>
      <c r="L259" t="s">
        <v>873</v>
      </c>
    </row>
    <row r="260" spans="1:12" x14ac:dyDescent="0.3">
      <c r="A260" t="s">
        <v>870</v>
      </c>
      <c r="B260" t="s">
        <v>306</v>
      </c>
      <c r="C260" t="s">
        <v>684</v>
      </c>
      <c r="D260" t="s">
        <v>886</v>
      </c>
      <c r="E260" t="s">
        <v>679</v>
      </c>
      <c r="F260">
        <v>1959</v>
      </c>
      <c r="G260" t="s">
        <v>459</v>
      </c>
      <c r="H260">
        <v>9</v>
      </c>
      <c r="I260" t="s">
        <v>649</v>
      </c>
      <c r="J260" t="s">
        <v>629</v>
      </c>
      <c r="K260" t="s">
        <v>551</v>
      </c>
      <c r="L260" t="s">
        <v>873</v>
      </c>
    </row>
    <row r="261" spans="1:12" x14ac:dyDescent="0.3">
      <c r="A261" t="s">
        <v>870</v>
      </c>
      <c r="B261" t="s">
        <v>306</v>
      </c>
      <c r="C261" t="s">
        <v>684</v>
      </c>
      <c r="D261" t="s">
        <v>887</v>
      </c>
      <c r="E261" t="s">
        <v>362</v>
      </c>
      <c r="F261">
        <v>1949</v>
      </c>
      <c r="G261" t="s">
        <v>751</v>
      </c>
      <c r="H261" t="s">
        <v>888</v>
      </c>
      <c r="I261" t="s">
        <v>402</v>
      </c>
      <c r="J261" t="s">
        <v>452</v>
      </c>
      <c r="K261" t="s">
        <v>855</v>
      </c>
      <c r="L261" t="s">
        <v>873</v>
      </c>
    </row>
    <row r="262" spans="1:12" x14ac:dyDescent="0.3">
      <c r="A262" t="s">
        <v>870</v>
      </c>
      <c r="B262" t="s">
        <v>306</v>
      </c>
      <c r="C262" t="s">
        <v>684</v>
      </c>
      <c r="D262" t="s">
        <v>889</v>
      </c>
      <c r="E262" t="s">
        <v>679</v>
      </c>
      <c r="F262">
        <v>1967</v>
      </c>
      <c r="G262" t="s">
        <v>649</v>
      </c>
      <c r="H262" t="s">
        <v>890</v>
      </c>
      <c r="I262" t="s">
        <v>891</v>
      </c>
      <c r="J262" t="s">
        <v>267</v>
      </c>
      <c r="K262" t="s">
        <v>205</v>
      </c>
      <c r="L262" t="s">
        <v>873</v>
      </c>
    </row>
    <row r="263" spans="1:12" x14ac:dyDescent="0.3">
      <c r="A263" t="s">
        <v>870</v>
      </c>
      <c r="B263" t="s">
        <v>306</v>
      </c>
      <c r="C263" t="s">
        <v>684</v>
      </c>
      <c r="D263" t="s">
        <v>892</v>
      </c>
      <c r="E263" t="s">
        <v>401</v>
      </c>
      <c r="F263">
        <v>1949</v>
      </c>
      <c r="G263" t="s">
        <v>828</v>
      </c>
      <c r="H263" t="s">
        <v>711</v>
      </c>
      <c r="I263" t="s">
        <v>893</v>
      </c>
      <c r="J263" t="s">
        <v>752</v>
      </c>
      <c r="K263" t="s">
        <v>577</v>
      </c>
      <c r="L263" t="s">
        <v>873</v>
      </c>
    </row>
    <row r="264" spans="1:12" x14ac:dyDescent="0.3">
      <c r="A264" t="s">
        <v>870</v>
      </c>
      <c r="B264" t="s">
        <v>306</v>
      </c>
      <c r="C264" t="s">
        <v>684</v>
      </c>
      <c r="D264" t="s">
        <v>894</v>
      </c>
      <c r="E264" t="s">
        <v>409</v>
      </c>
      <c r="F264">
        <v>1957</v>
      </c>
      <c r="G264" t="s">
        <v>741</v>
      </c>
      <c r="H264" t="s">
        <v>622</v>
      </c>
      <c r="I264" t="s">
        <v>895</v>
      </c>
      <c r="J264" t="s">
        <v>267</v>
      </c>
      <c r="K264" t="s">
        <v>896</v>
      </c>
      <c r="L264" t="s">
        <v>873</v>
      </c>
    </row>
    <row r="265" spans="1:12" x14ac:dyDescent="0.3">
      <c r="A265" t="s">
        <v>870</v>
      </c>
      <c r="B265" t="s">
        <v>306</v>
      </c>
      <c r="C265" t="s">
        <v>684</v>
      </c>
      <c r="D265" t="s">
        <v>897</v>
      </c>
      <c r="E265" t="s">
        <v>224</v>
      </c>
      <c r="F265">
        <v>1947</v>
      </c>
      <c r="G265" t="s">
        <v>649</v>
      </c>
      <c r="H265" t="s">
        <v>767</v>
      </c>
      <c r="I265" t="s">
        <v>898</v>
      </c>
      <c r="J265" t="s">
        <v>561</v>
      </c>
      <c r="K265">
        <v>18</v>
      </c>
      <c r="L265" t="s">
        <v>873</v>
      </c>
    </row>
    <row r="266" spans="1:12" x14ac:dyDescent="0.3">
      <c r="A266" t="s">
        <v>870</v>
      </c>
      <c r="B266" t="s">
        <v>306</v>
      </c>
      <c r="C266" t="s">
        <v>684</v>
      </c>
      <c r="D266" t="s">
        <v>899</v>
      </c>
      <c r="E266" t="s">
        <v>224</v>
      </c>
      <c r="F266">
        <v>1965</v>
      </c>
      <c r="G266" t="s">
        <v>487</v>
      </c>
      <c r="H266" t="s">
        <v>402</v>
      </c>
      <c r="I266" t="s">
        <v>900</v>
      </c>
      <c r="J266" t="s">
        <v>450</v>
      </c>
      <c r="K266">
        <v>24</v>
      </c>
      <c r="L266" t="s">
        <v>873</v>
      </c>
    </row>
    <row r="267" spans="1:12" x14ac:dyDescent="0.3">
      <c r="A267" t="s">
        <v>870</v>
      </c>
      <c r="B267" t="s">
        <v>306</v>
      </c>
      <c r="C267" t="s">
        <v>684</v>
      </c>
      <c r="D267" t="s">
        <v>901</v>
      </c>
      <c r="E267" t="s">
        <v>571</v>
      </c>
      <c r="F267">
        <v>1955</v>
      </c>
      <c r="G267" t="s">
        <v>674</v>
      </c>
      <c r="H267" t="s">
        <v>802</v>
      </c>
      <c r="I267" t="s">
        <v>902</v>
      </c>
      <c r="J267">
        <v>35</v>
      </c>
      <c r="K267" t="s">
        <v>618</v>
      </c>
      <c r="L267" t="s">
        <v>873</v>
      </c>
    </row>
    <row r="268" spans="1:12" x14ac:dyDescent="0.3">
      <c r="A268" t="s">
        <v>870</v>
      </c>
      <c r="B268" t="s">
        <v>306</v>
      </c>
      <c r="C268" t="s">
        <v>684</v>
      </c>
      <c r="D268" t="s">
        <v>903</v>
      </c>
      <c r="E268" t="s">
        <v>224</v>
      </c>
      <c r="F268">
        <v>1953</v>
      </c>
      <c r="G268" t="s">
        <v>406</v>
      </c>
      <c r="H268" t="s">
        <v>762</v>
      </c>
      <c r="I268" t="s">
        <v>904</v>
      </c>
      <c r="J268" t="s">
        <v>905</v>
      </c>
      <c r="K268" t="s">
        <v>487</v>
      </c>
      <c r="L268" t="s">
        <v>873</v>
      </c>
    </row>
    <row r="269" spans="1:12" x14ac:dyDescent="0.3">
      <c r="A269" t="s">
        <v>870</v>
      </c>
      <c r="B269" t="s">
        <v>306</v>
      </c>
      <c r="C269" t="s">
        <v>684</v>
      </c>
      <c r="D269" t="s">
        <v>906</v>
      </c>
      <c r="E269" t="s">
        <v>362</v>
      </c>
      <c r="F269">
        <v>1951</v>
      </c>
      <c r="G269" t="s">
        <v>649</v>
      </c>
      <c r="H269" t="s">
        <v>671</v>
      </c>
      <c r="I269">
        <v>13</v>
      </c>
      <c r="J269" t="s">
        <v>167</v>
      </c>
      <c r="K269" t="s">
        <v>516</v>
      </c>
      <c r="L269" t="s">
        <v>873</v>
      </c>
    </row>
    <row r="270" spans="1:12" x14ac:dyDescent="0.3">
      <c r="A270" t="s">
        <v>870</v>
      </c>
      <c r="B270" t="s">
        <v>306</v>
      </c>
      <c r="C270" t="s">
        <v>684</v>
      </c>
      <c r="D270" t="s">
        <v>907</v>
      </c>
      <c r="E270" t="s">
        <v>679</v>
      </c>
      <c r="F270">
        <v>1949</v>
      </c>
      <c r="G270">
        <v>15</v>
      </c>
      <c r="H270" t="s">
        <v>908</v>
      </c>
      <c r="I270" t="s">
        <v>845</v>
      </c>
      <c r="J270" t="s">
        <v>249</v>
      </c>
      <c r="K270" t="s">
        <v>811</v>
      </c>
      <c r="L270" t="s">
        <v>873</v>
      </c>
    </row>
    <row r="271" spans="1:12" x14ac:dyDescent="0.3">
      <c r="A271" t="s">
        <v>870</v>
      </c>
      <c r="B271" t="s">
        <v>306</v>
      </c>
      <c r="C271" t="s">
        <v>684</v>
      </c>
      <c r="D271" t="s">
        <v>909</v>
      </c>
      <c r="E271" t="s">
        <v>401</v>
      </c>
      <c r="F271">
        <v>1949</v>
      </c>
      <c r="G271" t="s">
        <v>826</v>
      </c>
      <c r="H271" t="s">
        <v>491</v>
      </c>
      <c r="I271" t="s">
        <v>910</v>
      </c>
      <c r="J271" t="s">
        <v>396</v>
      </c>
      <c r="K271" t="s">
        <v>487</v>
      </c>
      <c r="L271" t="s">
        <v>873</v>
      </c>
    </row>
    <row r="272" spans="1:12" x14ac:dyDescent="0.3">
      <c r="A272" t="s">
        <v>870</v>
      </c>
      <c r="B272" t="s">
        <v>306</v>
      </c>
      <c r="C272" t="s">
        <v>684</v>
      </c>
      <c r="D272" t="s">
        <v>911</v>
      </c>
      <c r="E272" t="s">
        <v>401</v>
      </c>
      <c r="F272">
        <v>1949</v>
      </c>
      <c r="G272" t="s">
        <v>880</v>
      </c>
      <c r="H272">
        <v>10</v>
      </c>
      <c r="I272" t="s">
        <v>912</v>
      </c>
      <c r="J272" t="s">
        <v>405</v>
      </c>
      <c r="K272" t="s">
        <v>590</v>
      </c>
      <c r="L272" t="s">
        <v>873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/>
  </sheetViews>
  <sheetFormatPr defaultRowHeight="14.4" x14ac:dyDescent="0.3"/>
  <sheetData>
    <row r="1" spans="1:12" x14ac:dyDescent="0.3">
      <c r="A1" t="s">
        <v>1</v>
      </c>
      <c r="B1" t="s">
        <v>913</v>
      </c>
      <c r="C1" t="s">
        <v>914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915</v>
      </c>
      <c r="J1" t="s">
        <v>9</v>
      </c>
      <c r="K1" t="s">
        <v>10</v>
      </c>
      <c r="L1" t="s">
        <v>916</v>
      </c>
    </row>
    <row r="2" spans="1:12" x14ac:dyDescent="0.3">
      <c r="A2">
        <v>1</v>
      </c>
      <c r="B2">
        <v>1</v>
      </c>
      <c r="C2">
        <v>31</v>
      </c>
      <c r="D2" t="s">
        <v>12</v>
      </c>
      <c r="E2" t="s">
        <v>13</v>
      </c>
      <c r="F2">
        <v>1960</v>
      </c>
      <c r="G2" t="s">
        <v>62</v>
      </c>
      <c r="H2" t="s">
        <v>917</v>
      </c>
      <c r="I2" t="s">
        <v>32</v>
      </c>
      <c r="J2" t="s">
        <v>918</v>
      </c>
      <c r="K2" t="s">
        <v>190</v>
      </c>
      <c r="L2" t="s">
        <v>278</v>
      </c>
    </row>
    <row r="3" spans="1:12" x14ac:dyDescent="0.3">
      <c r="A3">
        <v>2</v>
      </c>
      <c r="B3">
        <v>2</v>
      </c>
      <c r="C3">
        <v>48</v>
      </c>
      <c r="D3" t="s">
        <v>19</v>
      </c>
      <c r="E3" t="s">
        <v>20</v>
      </c>
      <c r="F3">
        <v>1946</v>
      </c>
      <c r="G3" t="s">
        <v>919</v>
      </c>
      <c r="H3">
        <v>72</v>
      </c>
      <c r="I3" t="s">
        <v>920</v>
      </c>
      <c r="J3" t="s">
        <v>921</v>
      </c>
      <c r="K3" t="s">
        <v>922</v>
      </c>
      <c r="L3" t="s">
        <v>317</v>
      </c>
    </row>
    <row r="4" spans="1:12" x14ac:dyDescent="0.3">
      <c r="A4">
        <v>3</v>
      </c>
      <c r="B4">
        <v>6</v>
      </c>
      <c r="C4">
        <v>58</v>
      </c>
      <c r="D4" t="s">
        <v>26</v>
      </c>
      <c r="E4" t="s">
        <v>27</v>
      </c>
      <c r="F4">
        <v>1963</v>
      </c>
      <c r="G4">
        <v>57</v>
      </c>
      <c r="H4" t="s">
        <v>182</v>
      </c>
      <c r="I4" t="s">
        <v>923</v>
      </c>
      <c r="J4" t="s">
        <v>924</v>
      </c>
      <c r="K4" t="s">
        <v>136</v>
      </c>
      <c r="L4" t="s">
        <v>925</v>
      </c>
    </row>
    <row r="5" spans="1:12" x14ac:dyDescent="0.3">
      <c r="A5">
        <v>4</v>
      </c>
      <c r="B5">
        <v>3</v>
      </c>
      <c r="C5">
        <v>74</v>
      </c>
      <c r="D5" t="s">
        <v>34</v>
      </c>
      <c r="E5" t="s">
        <v>35</v>
      </c>
      <c r="F5">
        <v>1946</v>
      </c>
      <c r="G5" t="s">
        <v>68</v>
      </c>
      <c r="H5" t="s">
        <v>399</v>
      </c>
      <c r="I5" t="s">
        <v>926</v>
      </c>
      <c r="J5" t="s">
        <v>917</v>
      </c>
      <c r="K5" t="s">
        <v>243</v>
      </c>
      <c r="L5" t="s">
        <v>29</v>
      </c>
    </row>
    <row r="6" spans="1:12" x14ac:dyDescent="0.3">
      <c r="A6">
        <v>5</v>
      </c>
      <c r="B6">
        <v>4</v>
      </c>
      <c r="C6">
        <v>80</v>
      </c>
      <c r="D6" t="s">
        <v>48</v>
      </c>
      <c r="E6" t="s">
        <v>20</v>
      </c>
      <c r="F6">
        <v>1958</v>
      </c>
      <c r="G6" t="s">
        <v>927</v>
      </c>
      <c r="H6" t="s">
        <v>139</v>
      </c>
      <c r="I6" t="s">
        <v>297</v>
      </c>
      <c r="J6" t="s">
        <v>928</v>
      </c>
      <c r="K6" t="s">
        <v>51</v>
      </c>
      <c r="L6" t="s">
        <v>246</v>
      </c>
    </row>
    <row r="7" spans="1:12" x14ac:dyDescent="0.3">
      <c r="A7">
        <v>6</v>
      </c>
      <c r="B7">
        <v>7</v>
      </c>
      <c r="C7">
        <v>85</v>
      </c>
      <c r="D7" t="s">
        <v>929</v>
      </c>
      <c r="E7" t="s">
        <v>20</v>
      </c>
      <c r="F7">
        <v>1949</v>
      </c>
      <c r="G7" t="s">
        <v>445</v>
      </c>
      <c r="H7" t="s">
        <v>418</v>
      </c>
      <c r="I7" t="s">
        <v>930</v>
      </c>
      <c r="J7" t="s">
        <v>438</v>
      </c>
      <c r="K7" t="s">
        <v>931</v>
      </c>
      <c r="L7" t="s">
        <v>97</v>
      </c>
    </row>
    <row r="8" spans="1:12" x14ac:dyDescent="0.3">
      <c r="A8">
        <v>7</v>
      </c>
      <c r="B8">
        <v>5</v>
      </c>
      <c r="C8">
        <v>88</v>
      </c>
      <c r="D8" t="s">
        <v>74</v>
      </c>
      <c r="E8" t="s">
        <v>75</v>
      </c>
      <c r="F8">
        <v>1948</v>
      </c>
      <c r="G8" t="s">
        <v>932</v>
      </c>
      <c r="H8" t="s">
        <v>933</v>
      </c>
      <c r="I8" t="s">
        <v>926</v>
      </c>
      <c r="J8" t="s">
        <v>177</v>
      </c>
      <c r="K8" t="s">
        <v>934</v>
      </c>
      <c r="L8" t="s">
        <v>935</v>
      </c>
    </row>
    <row r="9" spans="1:12" x14ac:dyDescent="0.3">
      <c r="A9">
        <v>8</v>
      </c>
      <c r="B9">
        <v>8</v>
      </c>
      <c r="C9">
        <v>91</v>
      </c>
      <c r="D9" t="s">
        <v>42</v>
      </c>
      <c r="E9" t="s">
        <v>43</v>
      </c>
      <c r="F9">
        <v>1965</v>
      </c>
      <c r="G9" t="s">
        <v>129</v>
      </c>
      <c r="H9">
        <v>52</v>
      </c>
      <c r="I9" t="s">
        <v>936</v>
      </c>
      <c r="J9">
        <v>41</v>
      </c>
      <c r="K9" t="s">
        <v>937</v>
      </c>
      <c r="L9" t="s">
        <v>455</v>
      </c>
    </row>
    <row r="10" spans="1:12" x14ac:dyDescent="0.3">
      <c r="A10">
        <v>9</v>
      </c>
      <c r="B10">
        <v>9</v>
      </c>
      <c r="C10">
        <v>99</v>
      </c>
      <c r="D10" t="s">
        <v>63</v>
      </c>
      <c r="E10" t="s">
        <v>13</v>
      </c>
      <c r="F10">
        <v>1965</v>
      </c>
      <c r="G10" t="s">
        <v>422</v>
      </c>
      <c r="H10" t="s">
        <v>501</v>
      </c>
      <c r="I10" t="s">
        <v>938</v>
      </c>
      <c r="J10" t="s">
        <v>558</v>
      </c>
      <c r="K10" t="s">
        <v>349</v>
      </c>
      <c r="L10" t="s">
        <v>926</v>
      </c>
    </row>
    <row r="11" spans="1:12" x14ac:dyDescent="0.3">
      <c r="A11">
        <v>10</v>
      </c>
      <c r="B11">
        <v>10</v>
      </c>
      <c r="C11">
        <v>125</v>
      </c>
      <c r="D11" t="s">
        <v>93</v>
      </c>
      <c r="E11" t="s">
        <v>75</v>
      </c>
      <c r="F11">
        <v>1946</v>
      </c>
      <c r="G11" t="s">
        <v>939</v>
      </c>
      <c r="H11">
        <v>53</v>
      </c>
      <c r="I11" t="s">
        <v>702</v>
      </c>
      <c r="J11" t="s">
        <v>104</v>
      </c>
      <c r="K11" t="s">
        <v>905</v>
      </c>
      <c r="L11" t="s">
        <v>274</v>
      </c>
    </row>
    <row r="12" spans="1:12" x14ac:dyDescent="0.3">
      <c r="A12">
        <v>11</v>
      </c>
      <c r="B12">
        <v>11</v>
      </c>
      <c r="C12">
        <v>126</v>
      </c>
      <c r="D12" t="s">
        <v>81</v>
      </c>
      <c r="E12" t="s">
        <v>43</v>
      </c>
      <c r="F12">
        <v>1952</v>
      </c>
      <c r="G12" t="s">
        <v>343</v>
      </c>
      <c r="H12" t="s">
        <v>553</v>
      </c>
      <c r="I12">
        <v>86</v>
      </c>
      <c r="J12" t="s">
        <v>354</v>
      </c>
      <c r="K12">
        <v>92</v>
      </c>
      <c r="L12" t="s">
        <v>940</v>
      </c>
    </row>
    <row r="13" spans="1:12" x14ac:dyDescent="0.3">
      <c r="A13">
        <v>12</v>
      </c>
      <c r="B13">
        <v>12</v>
      </c>
      <c r="C13">
        <v>130</v>
      </c>
      <c r="D13" t="s">
        <v>99</v>
      </c>
      <c r="E13" t="s">
        <v>43</v>
      </c>
      <c r="F13">
        <v>1955</v>
      </c>
      <c r="G13" t="s">
        <v>452</v>
      </c>
      <c r="H13" t="s">
        <v>941</v>
      </c>
      <c r="I13" t="s">
        <v>942</v>
      </c>
      <c r="J13" t="s">
        <v>167</v>
      </c>
      <c r="K13" t="s">
        <v>943</v>
      </c>
      <c r="L13" t="s">
        <v>104</v>
      </c>
    </row>
    <row r="14" spans="1:12" x14ac:dyDescent="0.3">
      <c r="A14">
        <v>13</v>
      </c>
      <c r="B14">
        <v>17</v>
      </c>
      <c r="C14">
        <v>132</v>
      </c>
      <c r="D14" t="s">
        <v>55</v>
      </c>
      <c r="E14" t="s">
        <v>56</v>
      </c>
      <c r="F14">
        <v>1958</v>
      </c>
      <c r="G14" t="s">
        <v>919</v>
      </c>
      <c r="H14" t="s">
        <v>24</v>
      </c>
      <c r="I14" t="s">
        <v>603</v>
      </c>
      <c r="J14" t="s">
        <v>313</v>
      </c>
      <c r="K14" t="s">
        <v>944</v>
      </c>
      <c r="L14" t="s">
        <v>945</v>
      </c>
    </row>
    <row r="15" spans="1:12" x14ac:dyDescent="0.3">
      <c r="A15">
        <v>14</v>
      </c>
      <c r="B15">
        <v>13</v>
      </c>
      <c r="C15">
        <v>137</v>
      </c>
      <c r="D15" t="s">
        <v>87</v>
      </c>
      <c r="E15" t="s">
        <v>43</v>
      </c>
      <c r="F15">
        <v>1963</v>
      </c>
      <c r="G15" t="s">
        <v>686</v>
      </c>
      <c r="H15" t="s">
        <v>501</v>
      </c>
      <c r="I15" t="s">
        <v>143</v>
      </c>
      <c r="J15" t="s">
        <v>243</v>
      </c>
      <c r="K15" t="s">
        <v>946</v>
      </c>
      <c r="L15" t="s">
        <v>109</v>
      </c>
    </row>
    <row r="16" spans="1:12" x14ac:dyDescent="0.3">
      <c r="A16">
        <v>15</v>
      </c>
      <c r="B16">
        <v>23</v>
      </c>
      <c r="C16">
        <v>141</v>
      </c>
      <c r="D16" t="s">
        <v>126</v>
      </c>
      <c r="E16" t="s">
        <v>127</v>
      </c>
      <c r="F16">
        <v>1956</v>
      </c>
      <c r="G16" t="s">
        <v>273</v>
      </c>
      <c r="H16">
        <v>49</v>
      </c>
      <c r="I16" t="s">
        <v>947</v>
      </c>
      <c r="J16">
        <v>100</v>
      </c>
      <c r="K16" t="s">
        <v>948</v>
      </c>
      <c r="L16" t="s">
        <v>924</v>
      </c>
    </row>
    <row r="17" spans="1:12" x14ac:dyDescent="0.3">
      <c r="A17">
        <v>16</v>
      </c>
      <c r="B17">
        <v>16</v>
      </c>
      <c r="C17">
        <v>147</v>
      </c>
      <c r="D17" t="s">
        <v>115</v>
      </c>
      <c r="E17" t="s">
        <v>43</v>
      </c>
      <c r="F17">
        <v>1961</v>
      </c>
      <c r="G17" t="s">
        <v>243</v>
      </c>
      <c r="H17" t="s">
        <v>601</v>
      </c>
      <c r="I17" t="s">
        <v>544</v>
      </c>
      <c r="J17" t="s">
        <v>949</v>
      </c>
      <c r="K17" t="s">
        <v>950</v>
      </c>
      <c r="L17" t="s">
        <v>951</v>
      </c>
    </row>
    <row r="18" spans="1:12" x14ac:dyDescent="0.3">
      <c r="A18">
        <v>17</v>
      </c>
      <c r="B18">
        <v>14</v>
      </c>
      <c r="C18">
        <v>150</v>
      </c>
      <c r="D18" t="s">
        <v>105</v>
      </c>
      <c r="E18" t="s">
        <v>43</v>
      </c>
      <c r="F18">
        <v>1964</v>
      </c>
      <c r="G18">
        <v>37</v>
      </c>
      <c r="H18" t="s">
        <v>686</v>
      </c>
      <c r="I18" t="s">
        <v>952</v>
      </c>
      <c r="J18" t="s">
        <v>485</v>
      </c>
      <c r="K18" t="s">
        <v>953</v>
      </c>
      <c r="L18" t="s">
        <v>905</v>
      </c>
    </row>
    <row r="19" spans="1:12" x14ac:dyDescent="0.3">
      <c r="A19">
        <v>18</v>
      </c>
      <c r="B19" t="s">
        <v>306</v>
      </c>
      <c r="C19">
        <v>155</v>
      </c>
      <c r="D19" t="s">
        <v>110</v>
      </c>
      <c r="E19" t="s">
        <v>75</v>
      </c>
      <c r="F19">
        <v>1967</v>
      </c>
      <c r="G19" t="s">
        <v>954</v>
      </c>
      <c r="H19" t="s">
        <v>626</v>
      </c>
      <c r="I19">
        <v>90</v>
      </c>
      <c r="J19" t="s">
        <v>955</v>
      </c>
      <c r="K19" t="s">
        <v>956</v>
      </c>
      <c r="L19" t="s">
        <v>21</v>
      </c>
    </row>
    <row r="20" spans="1:12" x14ac:dyDescent="0.3">
      <c r="A20">
        <v>19</v>
      </c>
      <c r="B20">
        <v>15</v>
      </c>
      <c r="C20">
        <v>162</v>
      </c>
      <c r="D20" t="s">
        <v>120</v>
      </c>
      <c r="E20" t="s">
        <v>13</v>
      </c>
      <c r="F20">
        <v>1965</v>
      </c>
      <c r="G20" t="s">
        <v>609</v>
      </c>
      <c r="H20">
        <v>35</v>
      </c>
      <c r="I20" t="s">
        <v>206</v>
      </c>
      <c r="J20" t="s">
        <v>211</v>
      </c>
      <c r="K20" t="s">
        <v>957</v>
      </c>
      <c r="L20" t="s">
        <v>430</v>
      </c>
    </row>
    <row r="21" spans="1:12" x14ac:dyDescent="0.3">
      <c r="A21">
        <v>20</v>
      </c>
      <c r="B21">
        <v>24</v>
      </c>
      <c r="C21">
        <v>175</v>
      </c>
      <c r="D21" t="s">
        <v>133</v>
      </c>
      <c r="E21" t="s">
        <v>43</v>
      </c>
      <c r="F21">
        <v>1963</v>
      </c>
      <c r="G21" t="s">
        <v>215</v>
      </c>
      <c r="H21" t="s">
        <v>141</v>
      </c>
      <c r="I21" t="s">
        <v>923</v>
      </c>
      <c r="J21" t="s">
        <v>137</v>
      </c>
      <c r="K21" t="s">
        <v>280</v>
      </c>
      <c r="L21">
        <v>54</v>
      </c>
    </row>
    <row r="22" spans="1:12" x14ac:dyDescent="0.3">
      <c r="A22">
        <v>21</v>
      </c>
      <c r="B22">
        <v>17</v>
      </c>
      <c r="C22">
        <v>179</v>
      </c>
      <c r="D22" t="s">
        <v>140</v>
      </c>
      <c r="E22" t="s">
        <v>127</v>
      </c>
      <c r="F22">
        <v>1962</v>
      </c>
      <c r="G22" t="s">
        <v>778</v>
      </c>
      <c r="H22">
        <v>47</v>
      </c>
      <c r="I22" t="s">
        <v>925</v>
      </c>
      <c r="J22" t="s">
        <v>958</v>
      </c>
      <c r="K22" t="s">
        <v>946</v>
      </c>
      <c r="L22" t="s">
        <v>262</v>
      </c>
    </row>
    <row r="23" spans="1:12" x14ac:dyDescent="0.3">
      <c r="A23">
        <v>22</v>
      </c>
      <c r="B23" t="s">
        <v>306</v>
      </c>
      <c r="C23">
        <v>187</v>
      </c>
      <c r="D23" t="s">
        <v>196</v>
      </c>
      <c r="E23" t="s">
        <v>43</v>
      </c>
      <c r="F23">
        <v>1967</v>
      </c>
      <c r="G23" t="s">
        <v>584</v>
      </c>
      <c r="H23">
        <v>32</v>
      </c>
      <c r="I23" t="s">
        <v>333</v>
      </c>
      <c r="J23" t="s">
        <v>422</v>
      </c>
      <c r="K23" t="s">
        <v>917</v>
      </c>
      <c r="L23" t="s">
        <v>374</v>
      </c>
    </row>
    <row r="24" spans="1:12" x14ac:dyDescent="0.3">
      <c r="A24">
        <v>23</v>
      </c>
      <c r="B24">
        <v>19</v>
      </c>
      <c r="C24">
        <v>188</v>
      </c>
      <c r="D24" t="s">
        <v>152</v>
      </c>
      <c r="E24" t="s">
        <v>43</v>
      </c>
      <c r="F24">
        <v>1963</v>
      </c>
      <c r="G24" t="s">
        <v>598</v>
      </c>
      <c r="H24" t="s">
        <v>188</v>
      </c>
      <c r="I24" t="s">
        <v>959</v>
      </c>
      <c r="J24" t="s">
        <v>61</v>
      </c>
      <c r="K24" t="s">
        <v>960</v>
      </c>
      <c r="L24" t="s">
        <v>185</v>
      </c>
    </row>
    <row r="25" spans="1:12" x14ac:dyDescent="0.3">
      <c r="A25">
        <v>24</v>
      </c>
      <c r="B25">
        <v>19</v>
      </c>
      <c r="C25">
        <v>198</v>
      </c>
      <c r="D25" t="s">
        <v>186</v>
      </c>
      <c r="E25" t="s">
        <v>13</v>
      </c>
      <c r="F25">
        <v>1954</v>
      </c>
      <c r="G25">
        <v>30</v>
      </c>
      <c r="H25" t="s">
        <v>154</v>
      </c>
      <c r="I25" t="s">
        <v>961</v>
      </c>
      <c r="J25" t="s">
        <v>626</v>
      </c>
      <c r="K25" t="s">
        <v>962</v>
      </c>
      <c r="L25" t="s">
        <v>202</v>
      </c>
    </row>
    <row r="26" spans="1:12" x14ac:dyDescent="0.3">
      <c r="A26">
        <v>24</v>
      </c>
      <c r="B26">
        <v>21</v>
      </c>
      <c r="C26">
        <v>198</v>
      </c>
      <c r="D26" t="s">
        <v>174</v>
      </c>
      <c r="E26" t="s">
        <v>175</v>
      </c>
      <c r="F26">
        <v>1954</v>
      </c>
      <c r="G26" t="s">
        <v>592</v>
      </c>
      <c r="H26" t="s">
        <v>541</v>
      </c>
      <c r="I26" t="s">
        <v>963</v>
      </c>
      <c r="J26" t="s">
        <v>964</v>
      </c>
      <c r="K26" t="s">
        <v>97</v>
      </c>
      <c r="L26" t="s">
        <v>202</v>
      </c>
    </row>
    <row r="27" spans="1:12" x14ac:dyDescent="0.3">
      <c r="A27">
        <v>26</v>
      </c>
      <c r="B27">
        <v>29</v>
      </c>
      <c r="C27" t="s">
        <v>173</v>
      </c>
      <c r="D27" t="s">
        <v>159</v>
      </c>
      <c r="E27" t="s">
        <v>160</v>
      </c>
      <c r="F27">
        <v>1946</v>
      </c>
      <c r="G27" t="s">
        <v>433</v>
      </c>
      <c r="H27" t="s">
        <v>162</v>
      </c>
      <c r="I27">
        <v>90</v>
      </c>
      <c r="J27" t="s">
        <v>752</v>
      </c>
      <c r="K27" t="s">
        <v>341</v>
      </c>
      <c r="L27" t="s">
        <v>517</v>
      </c>
    </row>
    <row r="28" spans="1:12" x14ac:dyDescent="0.3">
      <c r="A28">
        <v>27</v>
      </c>
      <c r="B28">
        <v>22</v>
      </c>
      <c r="C28" t="s">
        <v>173</v>
      </c>
      <c r="D28" t="s">
        <v>219</v>
      </c>
      <c r="E28" t="s">
        <v>166</v>
      </c>
      <c r="F28">
        <v>1957</v>
      </c>
      <c r="G28" t="s">
        <v>117</v>
      </c>
      <c r="H28" t="s">
        <v>350</v>
      </c>
      <c r="I28" t="s">
        <v>336</v>
      </c>
      <c r="J28" t="s">
        <v>965</v>
      </c>
      <c r="K28">
        <v>80</v>
      </c>
      <c r="L28" t="s">
        <v>184</v>
      </c>
    </row>
    <row r="29" spans="1:12" x14ac:dyDescent="0.3">
      <c r="A29">
        <v>28</v>
      </c>
      <c r="B29">
        <v>26</v>
      </c>
      <c r="C29" t="s">
        <v>173</v>
      </c>
      <c r="D29" t="s">
        <v>165</v>
      </c>
      <c r="E29" t="s">
        <v>166</v>
      </c>
      <c r="F29">
        <v>1966</v>
      </c>
      <c r="G29" t="s">
        <v>167</v>
      </c>
      <c r="H29" t="s">
        <v>450</v>
      </c>
      <c r="I29" t="s">
        <v>39</v>
      </c>
      <c r="J29" t="s">
        <v>966</v>
      </c>
      <c r="K29" t="s">
        <v>414</v>
      </c>
      <c r="L29" t="s">
        <v>507</v>
      </c>
    </row>
    <row r="30" spans="1:12" x14ac:dyDescent="0.3">
      <c r="A30">
        <v>29</v>
      </c>
      <c r="B30">
        <v>25</v>
      </c>
      <c r="C30" t="s">
        <v>173</v>
      </c>
      <c r="D30" t="s">
        <v>146</v>
      </c>
      <c r="E30" t="s">
        <v>75</v>
      </c>
      <c r="F30">
        <v>1966</v>
      </c>
      <c r="G30" t="s">
        <v>580</v>
      </c>
      <c r="H30" t="s">
        <v>64</v>
      </c>
      <c r="I30" t="s">
        <v>349</v>
      </c>
      <c r="J30" t="s">
        <v>967</v>
      </c>
      <c r="K30" t="s">
        <v>968</v>
      </c>
      <c r="L30">
        <v>51</v>
      </c>
    </row>
    <row r="31" spans="1:12" x14ac:dyDescent="0.3">
      <c r="A31">
        <v>30</v>
      </c>
      <c r="B31">
        <v>30</v>
      </c>
      <c r="C31" t="s">
        <v>173</v>
      </c>
      <c r="D31" t="s">
        <v>179</v>
      </c>
      <c r="E31" t="s">
        <v>180</v>
      </c>
      <c r="F31">
        <v>1956</v>
      </c>
      <c r="G31" t="s">
        <v>45</v>
      </c>
      <c r="H31" t="s">
        <v>795</v>
      </c>
      <c r="I31" t="s">
        <v>969</v>
      </c>
      <c r="J31" t="s">
        <v>94</v>
      </c>
      <c r="K31" t="s">
        <v>858</v>
      </c>
      <c r="L31" t="s">
        <v>239</v>
      </c>
    </row>
    <row r="32" spans="1:12" x14ac:dyDescent="0.3">
      <c r="A32">
        <v>31</v>
      </c>
      <c r="B32">
        <v>27</v>
      </c>
      <c r="C32" t="s">
        <v>173</v>
      </c>
      <c r="D32" t="s">
        <v>203</v>
      </c>
      <c r="E32" t="s">
        <v>13</v>
      </c>
      <c r="F32">
        <v>1948</v>
      </c>
      <c r="G32" t="s">
        <v>466</v>
      </c>
      <c r="H32" t="s">
        <v>348</v>
      </c>
      <c r="I32" t="s">
        <v>970</v>
      </c>
      <c r="J32" t="s">
        <v>485</v>
      </c>
      <c r="K32" t="s">
        <v>438</v>
      </c>
      <c r="L32" t="s">
        <v>207</v>
      </c>
    </row>
    <row r="33" spans="1:12" x14ac:dyDescent="0.3">
      <c r="A33">
        <v>32</v>
      </c>
      <c r="B33" t="s">
        <v>306</v>
      </c>
      <c r="C33" t="s">
        <v>173</v>
      </c>
      <c r="D33" t="s">
        <v>191</v>
      </c>
      <c r="E33" t="s">
        <v>192</v>
      </c>
      <c r="F33">
        <v>1967</v>
      </c>
      <c r="G33" t="s">
        <v>591</v>
      </c>
      <c r="H33" t="s">
        <v>540</v>
      </c>
      <c r="I33" t="s">
        <v>971</v>
      </c>
      <c r="J33" t="s">
        <v>210</v>
      </c>
      <c r="K33">
        <v>92</v>
      </c>
      <c r="L33" t="s">
        <v>323</v>
      </c>
    </row>
    <row r="34" spans="1:12" x14ac:dyDescent="0.3">
      <c r="A34">
        <v>33</v>
      </c>
      <c r="B34">
        <v>42</v>
      </c>
      <c r="C34" t="s">
        <v>173</v>
      </c>
      <c r="D34" t="s">
        <v>258</v>
      </c>
      <c r="E34" t="s">
        <v>75</v>
      </c>
      <c r="F34">
        <v>1965</v>
      </c>
      <c r="G34" t="s">
        <v>384</v>
      </c>
      <c r="H34" t="s">
        <v>260</v>
      </c>
      <c r="I34" t="s">
        <v>57</v>
      </c>
      <c r="J34" t="s">
        <v>718</v>
      </c>
      <c r="K34" t="s">
        <v>309</v>
      </c>
      <c r="L34" t="s">
        <v>252</v>
      </c>
    </row>
    <row r="35" spans="1:12" x14ac:dyDescent="0.3">
      <c r="A35">
        <v>34</v>
      </c>
      <c r="B35">
        <v>32</v>
      </c>
      <c r="C35" t="s">
        <v>222</v>
      </c>
      <c r="D35" t="s">
        <v>253</v>
      </c>
      <c r="E35" t="s">
        <v>166</v>
      </c>
      <c r="F35">
        <v>1965</v>
      </c>
      <c r="G35" t="s">
        <v>591</v>
      </c>
      <c r="H35" t="s">
        <v>215</v>
      </c>
      <c r="I35" t="s">
        <v>972</v>
      </c>
      <c r="J35" t="s">
        <v>183</v>
      </c>
      <c r="K35" t="s">
        <v>973</v>
      </c>
      <c r="L35" t="s">
        <v>537</v>
      </c>
    </row>
    <row r="36" spans="1:12" x14ac:dyDescent="0.3">
      <c r="A36">
        <v>35</v>
      </c>
      <c r="B36">
        <v>46</v>
      </c>
      <c r="C36" t="s">
        <v>222</v>
      </c>
      <c r="D36" t="s">
        <v>223</v>
      </c>
      <c r="E36" t="s">
        <v>224</v>
      </c>
      <c r="F36">
        <v>1946</v>
      </c>
      <c r="G36" t="s">
        <v>234</v>
      </c>
      <c r="H36" t="s">
        <v>843</v>
      </c>
      <c r="I36">
        <v>50</v>
      </c>
      <c r="J36" t="s">
        <v>206</v>
      </c>
      <c r="K36" t="s">
        <v>202</v>
      </c>
      <c r="L36" t="s">
        <v>257</v>
      </c>
    </row>
    <row r="37" spans="1:12" x14ac:dyDescent="0.3">
      <c r="A37">
        <v>36</v>
      </c>
      <c r="B37">
        <v>28</v>
      </c>
      <c r="C37" t="s">
        <v>222</v>
      </c>
      <c r="D37" t="s">
        <v>227</v>
      </c>
      <c r="E37" t="s">
        <v>13</v>
      </c>
      <c r="F37">
        <v>1965</v>
      </c>
      <c r="G37" t="s">
        <v>346</v>
      </c>
      <c r="H37" t="s">
        <v>188</v>
      </c>
      <c r="I37" t="s">
        <v>394</v>
      </c>
      <c r="J37" t="s">
        <v>346</v>
      </c>
      <c r="K37" t="s">
        <v>951</v>
      </c>
      <c r="L37" t="s">
        <v>263</v>
      </c>
    </row>
    <row r="38" spans="1:12" x14ac:dyDescent="0.3">
      <c r="A38">
        <v>36</v>
      </c>
      <c r="B38">
        <v>34</v>
      </c>
      <c r="C38" t="s">
        <v>222</v>
      </c>
      <c r="D38" t="s">
        <v>235</v>
      </c>
      <c r="E38" t="s">
        <v>13</v>
      </c>
      <c r="F38">
        <v>1956</v>
      </c>
      <c r="G38" t="s">
        <v>277</v>
      </c>
      <c r="H38" t="s">
        <v>450</v>
      </c>
      <c r="I38" t="s">
        <v>974</v>
      </c>
      <c r="J38">
        <v>93</v>
      </c>
      <c r="K38" t="s">
        <v>975</v>
      </c>
      <c r="L38" t="s">
        <v>263</v>
      </c>
    </row>
    <row r="39" spans="1:12" x14ac:dyDescent="0.3">
      <c r="A39">
        <v>38</v>
      </c>
      <c r="B39">
        <v>31</v>
      </c>
      <c r="C39" t="s">
        <v>222</v>
      </c>
      <c r="D39" t="s">
        <v>248</v>
      </c>
      <c r="E39" t="s">
        <v>13</v>
      </c>
      <c r="F39">
        <v>1957</v>
      </c>
      <c r="G39">
        <v>33</v>
      </c>
      <c r="H39" t="s">
        <v>304</v>
      </c>
      <c r="I39" t="s">
        <v>370</v>
      </c>
      <c r="J39" t="s">
        <v>215</v>
      </c>
      <c r="K39" t="s">
        <v>932</v>
      </c>
      <c r="L39" t="s">
        <v>65</v>
      </c>
    </row>
    <row r="40" spans="1:12" x14ac:dyDescent="0.3">
      <c r="A40">
        <v>38</v>
      </c>
      <c r="B40">
        <v>33</v>
      </c>
      <c r="C40" t="s">
        <v>222</v>
      </c>
      <c r="D40" t="s">
        <v>269</v>
      </c>
      <c r="E40" t="s">
        <v>270</v>
      </c>
      <c r="F40">
        <v>1962</v>
      </c>
      <c r="G40" t="s">
        <v>357</v>
      </c>
      <c r="H40" t="s">
        <v>277</v>
      </c>
      <c r="I40" t="s">
        <v>976</v>
      </c>
      <c r="J40" t="s">
        <v>977</v>
      </c>
      <c r="K40" t="s">
        <v>274</v>
      </c>
      <c r="L40" t="s">
        <v>65</v>
      </c>
    </row>
    <row r="41" spans="1:12" x14ac:dyDescent="0.3">
      <c r="A41">
        <v>40</v>
      </c>
      <c r="B41">
        <v>37</v>
      </c>
      <c r="C41" t="s">
        <v>222</v>
      </c>
      <c r="D41" t="s">
        <v>214</v>
      </c>
      <c r="E41" t="s">
        <v>20</v>
      </c>
      <c r="F41">
        <v>1964</v>
      </c>
      <c r="G41" t="s">
        <v>292</v>
      </c>
      <c r="H41" t="s">
        <v>168</v>
      </c>
      <c r="I41">
        <v>70</v>
      </c>
      <c r="J41">
        <v>41</v>
      </c>
      <c r="K41">
        <v>77</v>
      </c>
      <c r="L41" t="s">
        <v>411</v>
      </c>
    </row>
    <row r="42" spans="1:12" x14ac:dyDescent="0.3">
      <c r="A42">
        <v>41</v>
      </c>
      <c r="B42">
        <v>38</v>
      </c>
      <c r="C42" t="s">
        <v>222</v>
      </c>
      <c r="D42" t="s">
        <v>208</v>
      </c>
      <c r="E42" t="s">
        <v>43</v>
      </c>
      <c r="F42">
        <v>1966</v>
      </c>
      <c r="G42" t="s">
        <v>321</v>
      </c>
      <c r="H42" t="s">
        <v>209</v>
      </c>
      <c r="I42" t="s">
        <v>978</v>
      </c>
      <c r="J42">
        <v>36</v>
      </c>
      <c r="K42" t="s">
        <v>979</v>
      </c>
      <c r="L42" t="s">
        <v>927</v>
      </c>
    </row>
    <row r="43" spans="1:12" x14ac:dyDescent="0.3">
      <c r="A43">
        <v>42</v>
      </c>
      <c r="B43">
        <v>36</v>
      </c>
      <c r="C43" t="s">
        <v>222</v>
      </c>
      <c r="D43" t="s">
        <v>289</v>
      </c>
      <c r="E43" t="s">
        <v>290</v>
      </c>
      <c r="F43">
        <v>1958</v>
      </c>
      <c r="G43" t="s">
        <v>547</v>
      </c>
      <c r="H43">
        <v>30</v>
      </c>
      <c r="I43" t="s">
        <v>287</v>
      </c>
      <c r="J43" t="s">
        <v>424</v>
      </c>
      <c r="K43" t="s">
        <v>172</v>
      </c>
      <c r="L43" t="s">
        <v>200</v>
      </c>
    </row>
    <row r="44" spans="1:12" x14ac:dyDescent="0.3">
      <c r="A44">
        <v>43</v>
      </c>
      <c r="B44">
        <v>39</v>
      </c>
      <c r="C44" t="s">
        <v>222</v>
      </c>
      <c r="D44" t="s">
        <v>281</v>
      </c>
      <c r="E44" t="s">
        <v>282</v>
      </c>
      <c r="F44">
        <v>1966</v>
      </c>
      <c r="G44" t="s">
        <v>328</v>
      </c>
      <c r="H44" t="s">
        <v>548</v>
      </c>
      <c r="I44" t="s">
        <v>980</v>
      </c>
      <c r="J44" t="s">
        <v>981</v>
      </c>
      <c r="K44" t="s">
        <v>982</v>
      </c>
      <c r="L44" t="s">
        <v>129</v>
      </c>
    </row>
    <row r="45" spans="1:12" x14ac:dyDescent="0.3">
      <c r="A45">
        <v>44</v>
      </c>
      <c r="B45">
        <v>44</v>
      </c>
      <c r="C45" t="s">
        <v>222</v>
      </c>
      <c r="D45" t="s">
        <v>264</v>
      </c>
      <c r="E45" t="s">
        <v>43</v>
      </c>
      <c r="F45">
        <v>1964</v>
      </c>
      <c r="G45" t="s">
        <v>215</v>
      </c>
      <c r="H45">
        <v>32</v>
      </c>
      <c r="I45" t="s">
        <v>983</v>
      </c>
      <c r="J45" t="s">
        <v>291</v>
      </c>
      <c r="K45" t="s">
        <v>984</v>
      </c>
      <c r="L45" t="s">
        <v>985</v>
      </c>
    </row>
    <row r="46" spans="1:12" x14ac:dyDescent="0.3">
      <c r="A46">
        <v>44</v>
      </c>
      <c r="B46">
        <v>40</v>
      </c>
      <c r="C46" t="s">
        <v>222</v>
      </c>
      <c r="D46" t="s">
        <v>231</v>
      </c>
      <c r="E46" t="s">
        <v>43</v>
      </c>
      <c r="F46">
        <v>1966</v>
      </c>
      <c r="G46" t="s">
        <v>377</v>
      </c>
      <c r="H46" t="s">
        <v>514</v>
      </c>
      <c r="I46" t="s">
        <v>142</v>
      </c>
      <c r="J46" t="s">
        <v>986</v>
      </c>
      <c r="K46" t="s">
        <v>118</v>
      </c>
      <c r="L46" t="s">
        <v>985</v>
      </c>
    </row>
    <row r="47" spans="1:12" x14ac:dyDescent="0.3">
      <c r="A47">
        <v>46</v>
      </c>
      <c r="B47">
        <v>41</v>
      </c>
      <c r="C47" t="s">
        <v>222</v>
      </c>
      <c r="D47" t="s">
        <v>295</v>
      </c>
      <c r="E47" t="s">
        <v>175</v>
      </c>
      <c r="F47">
        <v>1965</v>
      </c>
      <c r="G47" t="s">
        <v>534</v>
      </c>
      <c r="H47" t="s">
        <v>714</v>
      </c>
      <c r="I47" t="s">
        <v>987</v>
      </c>
      <c r="J47" t="s">
        <v>672</v>
      </c>
      <c r="K47" t="s">
        <v>926</v>
      </c>
      <c r="L47" t="s">
        <v>988</v>
      </c>
    </row>
    <row r="48" spans="1:12" x14ac:dyDescent="0.3">
      <c r="A48">
        <v>47</v>
      </c>
      <c r="B48">
        <v>35</v>
      </c>
      <c r="C48" t="s">
        <v>222</v>
      </c>
      <c r="D48" t="s">
        <v>303</v>
      </c>
      <c r="E48" t="s">
        <v>20</v>
      </c>
      <c r="F48">
        <v>1965</v>
      </c>
      <c r="G48">
        <v>28</v>
      </c>
      <c r="H48" t="s">
        <v>305</v>
      </c>
      <c r="I48">
        <v>73</v>
      </c>
      <c r="J48" t="s">
        <v>62</v>
      </c>
      <c r="K48" t="s">
        <v>989</v>
      </c>
      <c r="L48" t="s">
        <v>299</v>
      </c>
    </row>
    <row r="49" spans="1:12" x14ac:dyDescent="0.3">
      <c r="A49">
        <v>48</v>
      </c>
      <c r="B49" t="s">
        <v>990</v>
      </c>
      <c r="C49" t="s">
        <v>294</v>
      </c>
      <c r="D49" t="s">
        <v>275</v>
      </c>
      <c r="E49" t="s">
        <v>20</v>
      </c>
      <c r="F49">
        <v>1966</v>
      </c>
      <c r="G49" t="s">
        <v>565</v>
      </c>
      <c r="H49" t="s">
        <v>600</v>
      </c>
      <c r="I49" t="s">
        <v>163</v>
      </c>
      <c r="J49" t="s">
        <v>147</v>
      </c>
      <c r="K49" t="s">
        <v>991</v>
      </c>
      <c r="L49" t="s">
        <v>128</v>
      </c>
    </row>
    <row r="50" spans="1:12" x14ac:dyDescent="0.3">
      <c r="A50">
        <v>49</v>
      </c>
      <c r="B50" t="s">
        <v>306</v>
      </c>
      <c r="C50" t="s">
        <v>294</v>
      </c>
      <c r="D50" t="s">
        <v>327</v>
      </c>
      <c r="E50" t="s">
        <v>43</v>
      </c>
      <c r="F50">
        <v>1967</v>
      </c>
      <c r="G50" t="s">
        <v>410</v>
      </c>
      <c r="H50" t="s">
        <v>276</v>
      </c>
      <c r="I50" t="s">
        <v>992</v>
      </c>
      <c r="J50" t="s">
        <v>497</v>
      </c>
      <c r="K50" t="s">
        <v>993</v>
      </c>
      <c r="L50" t="s">
        <v>64</v>
      </c>
    </row>
    <row r="51" spans="1:12" x14ac:dyDescent="0.3">
      <c r="A51">
        <v>50</v>
      </c>
      <c r="B51">
        <v>50</v>
      </c>
      <c r="C51" t="s">
        <v>294</v>
      </c>
      <c r="D51" t="s">
        <v>241</v>
      </c>
      <c r="E51" t="s">
        <v>242</v>
      </c>
      <c r="F51">
        <v>1952</v>
      </c>
      <c r="G51" t="s">
        <v>944</v>
      </c>
      <c r="H51" t="s">
        <v>655</v>
      </c>
      <c r="I51" t="s">
        <v>36</v>
      </c>
      <c r="J51" t="s">
        <v>962</v>
      </c>
      <c r="K51" t="s">
        <v>994</v>
      </c>
      <c r="L51" t="s">
        <v>606</v>
      </c>
    </row>
    <row r="52" spans="1:12" x14ac:dyDescent="0.3">
      <c r="A52">
        <v>51</v>
      </c>
      <c r="B52">
        <v>48</v>
      </c>
      <c r="C52" t="s">
        <v>294</v>
      </c>
      <c r="D52" t="s">
        <v>335</v>
      </c>
      <c r="E52" t="s">
        <v>43</v>
      </c>
      <c r="F52">
        <v>1965</v>
      </c>
      <c r="G52" t="s">
        <v>376</v>
      </c>
      <c r="H52" t="s">
        <v>205</v>
      </c>
      <c r="I52" t="s">
        <v>995</v>
      </c>
      <c r="J52" t="s">
        <v>744</v>
      </c>
      <c r="K52" t="s">
        <v>83</v>
      </c>
      <c r="L52" t="s">
        <v>340</v>
      </c>
    </row>
    <row r="53" spans="1:12" x14ac:dyDescent="0.3">
      <c r="A53">
        <v>52</v>
      </c>
      <c r="B53">
        <v>44</v>
      </c>
      <c r="C53" t="s">
        <v>294</v>
      </c>
      <c r="D53" t="s">
        <v>352</v>
      </c>
      <c r="E53" t="s">
        <v>43</v>
      </c>
      <c r="F53">
        <v>1966</v>
      </c>
      <c r="G53">
        <v>34</v>
      </c>
      <c r="H53" t="s">
        <v>134</v>
      </c>
      <c r="I53" t="s">
        <v>919</v>
      </c>
      <c r="J53" t="s">
        <v>354</v>
      </c>
      <c r="K53" t="s">
        <v>996</v>
      </c>
      <c r="L53" t="s">
        <v>79</v>
      </c>
    </row>
    <row r="54" spans="1:12" x14ac:dyDescent="0.3">
      <c r="A54">
        <v>52</v>
      </c>
      <c r="B54">
        <v>43</v>
      </c>
      <c r="C54" t="s">
        <v>294</v>
      </c>
      <c r="D54" t="s">
        <v>315</v>
      </c>
      <c r="E54" t="s">
        <v>166</v>
      </c>
      <c r="F54">
        <v>1963</v>
      </c>
      <c r="G54" t="s">
        <v>737</v>
      </c>
      <c r="H54" t="s">
        <v>316</v>
      </c>
      <c r="I54" t="s">
        <v>233</v>
      </c>
      <c r="J54" t="s">
        <v>843</v>
      </c>
      <c r="K54" t="s">
        <v>993</v>
      </c>
      <c r="L54" t="s">
        <v>79</v>
      </c>
    </row>
    <row r="55" spans="1:12" x14ac:dyDescent="0.3">
      <c r="A55">
        <v>54</v>
      </c>
      <c r="B55">
        <v>47</v>
      </c>
      <c r="C55" t="s">
        <v>319</v>
      </c>
      <c r="D55" t="s">
        <v>338</v>
      </c>
      <c r="E55" t="s">
        <v>166</v>
      </c>
      <c r="F55">
        <v>1959</v>
      </c>
      <c r="G55" t="s">
        <v>198</v>
      </c>
      <c r="H55" t="s">
        <v>445</v>
      </c>
      <c r="I55" t="s">
        <v>339</v>
      </c>
      <c r="J55" t="s">
        <v>997</v>
      </c>
      <c r="K55" t="s">
        <v>948</v>
      </c>
      <c r="L55" t="s">
        <v>846</v>
      </c>
    </row>
    <row r="56" spans="1:12" x14ac:dyDescent="0.3">
      <c r="A56">
        <v>55</v>
      </c>
      <c r="B56" t="s">
        <v>990</v>
      </c>
      <c r="C56" t="s">
        <v>319</v>
      </c>
      <c r="D56" t="s">
        <v>347</v>
      </c>
      <c r="E56" t="s">
        <v>43</v>
      </c>
      <c r="F56">
        <v>1966</v>
      </c>
      <c r="G56" t="s">
        <v>197</v>
      </c>
      <c r="H56" t="s">
        <v>456</v>
      </c>
      <c r="I56" t="s">
        <v>512</v>
      </c>
      <c r="J56" t="s">
        <v>485</v>
      </c>
      <c r="K56" t="s">
        <v>998</v>
      </c>
      <c r="L56" t="s">
        <v>939</v>
      </c>
    </row>
    <row r="57" spans="1:12" x14ac:dyDescent="0.3">
      <c r="A57">
        <v>55</v>
      </c>
      <c r="B57" t="s">
        <v>990</v>
      </c>
      <c r="C57" t="s">
        <v>319</v>
      </c>
      <c r="D57" t="s">
        <v>300</v>
      </c>
      <c r="E57" t="s">
        <v>43</v>
      </c>
      <c r="F57">
        <v>1966</v>
      </c>
      <c r="G57" t="s">
        <v>357</v>
      </c>
      <c r="H57" t="s">
        <v>529</v>
      </c>
      <c r="I57" t="s">
        <v>349</v>
      </c>
      <c r="J57" t="s">
        <v>396</v>
      </c>
      <c r="K57" t="s">
        <v>999</v>
      </c>
      <c r="L57" t="s">
        <v>939</v>
      </c>
    </row>
    <row r="58" spans="1:12" x14ac:dyDescent="0.3">
      <c r="A58">
        <v>57</v>
      </c>
      <c r="B58" t="s">
        <v>990</v>
      </c>
      <c r="C58" t="s">
        <v>319</v>
      </c>
      <c r="D58" t="s">
        <v>361</v>
      </c>
      <c r="E58" t="s">
        <v>362</v>
      </c>
      <c r="F58">
        <v>1958</v>
      </c>
      <c r="G58" t="s">
        <v>334</v>
      </c>
      <c r="H58" t="s">
        <v>279</v>
      </c>
      <c r="I58" t="s">
        <v>263</v>
      </c>
      <c r="J58" t="s">
        <v>829</v>
      </c>
      <c r="K58" t="s">
        <v>421</v>
      </c>
      <c r="L58" t="s">
        <v>843</v>
      </c>
    </row>
    <row r="59" spans="1:12" x14ac:dyDescent="0.3">
      <c r="A59">
        <v>58</v>
      </c>
      <c r="B59" t="s">
        <v>990</v>
      </c>
      <c r="C59" t="s">
        <v>319</v>
      </c>
      <c r="D59" t="s">
        <v>330</v>
      </c>
      <c r="E59" t="s">
        <v>43</v>
      </c>
      <c r="F59">
        <v>1966</v>
      </c>
      <c r="G59" t="s">
        <v>358</v>
      </c>
      <c r="H59" t="s">
        <v>592</v>
      </c>
      <c r="I59" t="s">
        <v>104</v>
      </c>
      <c r="J59" t="s">
        <v>215</v>
      </c>
      <c r="K59">
        <v>93</v>
      </c>
      <c r="L59" t="s">
        <v>360</v>
      </c>
    </row>
    <row r="60" spans="1:12" x14ac:dyDescent="0.3">
      <c r="A60">
        <v>59</v>
      </c>
      <c r="B60" t="s">
        <v>306</v>
      </c>
      <c r="C60" t="s">
        <v>319</v>
      </c>
      <c r="D60" t="s">
        <v>311</v>
      </c>
      <c r="E60" t="s">
        <v>20</v>
      </c>
      <c r="F60">
        <v>1967</v>
      </c>
      <c r="G60" t="s">
        <v>301</v>
      </c>
      <c r="H60">
        <v>33</v>
      </c>
      <c r="I60" t="s">
        <v>438</v>
      </c>
      <c r="J60" t="s">
        <v>940</v>
      </c>
      <c r="K60" t="s">
        <v>1000</v>
      </c>
      <c r="L60" t="s">
        <v>1001</v>
      </c>
    </row>
    <row r="61" spans="1:12" x14ac:dyDescent="0.3">
      <c r="A61">
        <v>60</v>
      </c>
      <c r="B61" t="s">
        <v>990</v>
      </c>
      <c r="C61" t="s">
        <v>319</v>
      </c>
      <c r="D61" t="s">
        <v>365</v>
      </c>
      <c r="E61" t="s">
        <v>366</v>
      </c>
      <c r="F61">
        <v>1964</v>
      </c>
      <c r="G61">
        <v>21</v>
      </c>
      <c r="H61" t="s">
        <v>542</v>
      </c>
      <c r="I61" t="s">
        <v>1002</v>
      </c>
      <c r="J61" t="s">
        <v>580</v>
      </c>
      <c r="K61" t="s">
        <v>60</v>
      </c>
      <c r="L61" t="s">
        <v>107</v>
      </c>
    </row>
    <row r="62" spans="1:12" x14ac:dyDescent="0.3">
      <c r="A62">
        <v>61</v>
      </c>
      <c r="B62">
        <v>49</v>
      </c>
      <c r="C62" t="s">
        <v>319</v>
      </c>
      <c r="D62" t="s">
        <v>356</v>
      </c>
      <c r="E62" t="s">
        <v>43</v>
      </c>
      <c r="F62">
        <v>1966</v>
      </c>
      <c r="G62" t="s">
        <v>373</v>
      </c>
      <c r="H62" t="s">
        <v>271</v>
      </c>
      <c r="I62" t="s">
        <v>1003</v>
      </c>
      <c r="J62" t="s">
        <v>102</v>
      </c>
      <c r="K62" t="s">
        <v>404</v>
      </c>
      <c r="L62" t="s">
        <v>371</v>
      </c>
    </row>
    <row r="63" spans="1:12" x14ac:dyDescent="0.3">
      <c r="A63">
        <v>62</v>
      </c>
      <c r="B63" t="s">
        <v>990</v>
      </c>
      <c r="C63" t="s">
        <v>351</v>
      </c>
      <c r="D63" t="s">
        <v>320</v>
      </c>
      <c r="E63" t="s">
        <v>35</v>
      </c>
      <c r="F63">
        <v>1949</v>
      </c>
      <c r="G63">
        <v>29</v>
      </c>
      <c r="H63">
        <v>37</v>
      </c>
      <c r="I63">
        <v>46</v>
      </c>
      <c r="J63" t="s">
        <v>1004</v>
      </c>
      <c r="K63" t="s">
        <v>1005</v>
      </c>
      <c r="L63" t="s">
        <v>82</v>
      </c>
    </row>
    <row r="64" spans="1:12" x14ac:dyDescent="0.3">
      <c r="A64">
        <v>63</v>
      </c>
      <c r="B64" t="s">
        <v>990</v>
      </c>
      <c r="C64" t="s">
        <v>351</v>
      </c>
      <c r="D64" t="s">
        <v>1006</v>
      </c>
      <c r="E64" t="s">
        <v>270</v>
      </c>
      <c r="F64">
        <v>1959</v>
      </c>
      <c r="G64" t="s">
        <v>548</v>
      </c>
      <c r="H64" t="s">
        <v>828</v>
      </c>
      <c r="I64" t="s">
        <v>917</v>
      </c>
      <c r="J64">
        <v>39</v>
      </c>
      <c r="K64" t="s">
        <v>896</v>
      </c>
      <c r="L64" t="s">
        <v>580</v>
      </c>
    </row>
    <row r="65" spans="1:12" x14ac:dyDescent="0.3">
      <c r="A65">
        <v>64</v>
      </c>
      <c r="B65" t="s">
        <v>990</v>
      </c>
      <c r="C65" t="s">
        <v>351</v>
      </c>
      <c r="D65" t="s">
        <v>381</v>
      </c>
      <c r="E65" t="s">
        <v>27</v>
      </c>
      <c r="F65">
        <v>1956</v>
      </c>
      <c r="G65">
        <v>22</v>
      </c>
      <c r="H65" t="s">
        <v>689</v>
      </c>
      <c r="I65" t="s">
        <v>1007</v>
      </c>
      <c r="J65" t="s">
        <v>1008</v>
      </c>
      <c r="K65" t="s">
        <v>1009</v>
      </c>
      <c r="L65">
        <v>38</v>
      </c>
    </row>
    <row r="66" spans="1:12" x14ac:dyDescent="0.3">
      <c r="A66">
        <v>65</v>
      </c>
      <c r="B66" t="s">
        <v>990</v>
      </c>
      <c r="C66" t="s">
        <v>351</v>
      </c>
      <c r="D66" t="s">
        <v>420</v>
      </c>
      <c r="E66" t="s">
        <v>13</v>
      </c>
      <c r="F66">
        <v>1946</v>
      </c>
      <c r="G66">
        <v>23</v>
      </c>
      <c r="H66" t="s">
        <v>523</v>
      </c>
      <c r="I66" t="s">
        <v>1010</v>
      </c>
      <c r="J66" t="s">
        <v>672</v>
      </c>
      <c r="K66" t="s">
        <v>260</v>
      </c>
      <c r="L66" t="s">
        <v>343</v>
      </c>
    </row>
    <row r="67" spans="1:12" x14ac:dyDescent="0.3">
      <c r="A67">
        <v>65</v>
      </c>
      <c r="B67" t="s">
        <v>990</v>
      </c>
      <c r="C67" t="s">
        <v>351</v>
      </c>
      <c r="D67" t="s">
        <v>375</v>
      </c>
      <c r="E67" t="s">
        <v>43</v>
      </c>
      <c r="F67">
        <v>1964</v>
      </c>
      <c r="G67" t="s">
        <v>284</v>
      </c>
      <c r="H67" t="s">
        <v>61</v>
      </c>
      <c r="I67" t="s">
        <v>653</v>
      </c>
      <c r="J67" t="s">
        <v>148</v>
      </c>
      <c r="K67" t="s">
        <v>297</v>
      </c>
      <c r="L67" t="s">
        <v>343</v>
      </c>
    </row>
    <row r="68" spans="1:12" x14ac:dyDescent="0.3">
      <c r="A68">
        <v>67</v>
      </c>
      <c r="B68" t="s">
        <v>990</v>
      </c>
      <c r="C68" t="s">
        <v>351</v>
      </c>
      <c r="D68" t="s">
        <v>1011</v>
      </c>
      <c r="E68" t="s">
        <v>387</v>
      </c>
      <c r="F68">
        <v>1966</v>
      </c>
      <c r="G68" t="s">
        <v>183</v>
      </c>
      <c r="H68">
        <v>40</v>
      </c>
      <c r="I68" t="s">
        <v>209</v>
      </c>
      <c r="J68" t="s">
        <v>733</v>
      </c>
      <c r="K68" t="s">
        <v>301</v>
      </c>
      <c r="L68" t="s">
        <v>1012</v>
      </c>
    </row>
    <row r="69" spans="1:12" x14ac:dyDescent="0.3">
      <c r="A69">
        <v>68</v>
      </c>
      <c r="B69" t="s">
        <v>990</v>
      </c>
      <c r="C69" t="s">
        <v>351</v>
      </c>
      <c r="D69" t="s">
        <v>444</v>
      </c>
      <c r="E69" t="s">
        <v>409</v>
      </c>
      <c r="F69">
        <v>1958</v>
      </c>
      <c r="G69" t="s">
        <v>167</v>
      </c>
      <c r="H69" t="s">
        <v>360</v>
      </c>
      <c r="I69" t="s">
        <v>609</v>
      </c>
      <c r="J69">
        <v>89</v>
      </c>
      <c r="K69" t="s">
        <v>450</v>
      </c>
      <c r="L69" t="s">
        <v>954</v>
      </c>
    </row>
    <row r="70" spans="1:12" x14ac:dyDescent="0.3">
      <c r="A70">
        <v>69</v>
      </c>
      <c r="B70" t="s">
        <v>990</v>
      </c>
      <c r="C70" t="s">
        <v>351</v>
      </c>
      <c r="D70" t="s">
        <v>372</v>
      </c>
      <c r="E70" t="s">
        <v>180</v>
      </c>
      <c r="F70">
        <v>1955</v>
      </c>
      <c r="G70" t="s">
        <v>600</v>
      </c>
      <c r="H70" t="s">
        <v>1013</v>
      </c>
      <c r="I70" t="s">
        <v>501</v>
      </c>
      <c r="J70">
        <v>59</v>
      </c>
      <c r="K70" t="s">
        <v>164</v>
      </c>
      <c r="L70">
        <v>37</v>
      </c>
    </row>
    <row r="71" spans="1:12" x14ac:dyDescent="0.3">
      <c r="A71">
        <v>70</v>
      </c>
      <c r="B71" t="s">
        <v>990</v>
      </c>
      <c r="C71" t="s">
        <v>351</v>
      </c>
      <c r="D71" t="s">
        <v>462</v>
      </c>
      <c r="E71" t="s">
        <v>13</v>
      </c>
      <c r="F71">
        <v>1966</v>
      </c>
      <c r="G71" t="s">
        <v>205</v>
      </c>
      <c r="H71">
        <v>17</v>
      </c>
      <c r="I71" t="s">
        <v>623</v>
      </c>
      <c r="J71" t="s">
        <v>215</v>
      </c>
      <c r="K71" t="s">
        <v>1014</v>
      </c>
      <c r="L71" t="s">
        <v>112</v>
      </c>
    </row>
    <row r="72" spans="1:12" x14ac:dyDescent="0.3">
      <c r="A72">
        <v>71</v>
      </c>
      <c r="B72" t="s">
        <v>990</v>
      </c>
      <c r="C72" t="s">
        <v>351</v>
      </c>
      <c r="D72" t="s">
        <v>451</v>
      </c>
      <c r="E72" t="s">
        <v>224</v>
      </c>
      <c r="F72">
        <v>1959</v>
      </c>
      <c r="G72" t="s">
        <v>260</v>
      </c>
      <c r="H72" t="s">
        <v>187</v>
      </c>
      <c r="I72" t="s">
        <v>428</v>
      </c>
      <c r="J72" t="s">
        <v>343</v>
      </c>
      <c r="K72" t="s">
        <v>273</v>
      </c>
      <c r="L72" t="s">
        <v>91</v>
      </c>
    </row>
    <row r="73" spans="1:12" x14ac:dyDescent="0.3">
      <c r="A73">
        <v>72</v>
      </c>
      <c r="B73" t="s">
        <v>990</v>
      </c>
      <c r="C73" t="s">
        <v>351</v>
      </c>
      <c r="D73" t="s">
        <v>342</v>
      </c>
      <c r="E73" t="s">
        <v>56</v>
      </c>
      <c r="F73">
        <v>1952</v>
      </c>
      <c r="G73" t="s">
        <v>1015</v>
      </c>
      <c r="H73" t="s">
        <v>446</v>
      </c>
      <c r="I73" t="s">
        <v>323</v>
      </c>
      <c r="J73" t="s">
        <v>962</v>
      </c>
      <c r="K73" t="s">
        <v>417</v>
      </c>
      <c r="L73">
        <v>36</v>
      </c>
    </row>
    <row r="74" spans="1:12" x14ac:dyDescent="0.3">
      <c r="A74">
        <v>73</v>
      </c>
      <c r="B74" t="s">
        <v>306</v>
      </c>
      <c r="C74" t="s">
        <v>351</v>
      </c>
      <c r="D74" t="s">
        <v>1016</v>
      </c>
      <c r="E74" t="s">
        <v>1017</v>
      </c>
      <c r="F74">
        <v>1965</v>
      </c>
      <c r="G74" t="s">
        <v>551</v>
      </c>
      <c r="H74" t="s">
        <v>1018</v>
      </c>
      <c r="I74" t="s">
        <v>1019</v>
      </c>
      <c r="J74" t="s">
        <v>209</v>
      </c>
      <c r="K74" t="s">
        <v>346</v>
      </c>
      <c r="L74" t="s">
        <v>752</v>
      </c>
    </row>
    <row r="75" spans="1:12" x14ac:dyDescent="0.3">
      <c r="A75">
        <v>74</v>
      </c>
      <c r="B75" t="s">
        <v>990</v>
      </c>
      <c r="C75" t="s">
        <v>351</v>
      </c>
      <c r="D75" t="s">
        <v>468</v>
      </c>
      <c r="E75" t="s">
        <v>366</v>
      </c>
      <c r="F75">
        <v>1964</v>
      </c>
      <c r="G75" t="s">
        <v>417</v>
      </c>
      <c r="H75" t="s">
        <v>1020</v>
      </c>
      <c r="I75" t="s">
        <v>240</v>
      </c>
      <c r="J75" t="s">
        <v>279</v>
      </c>
      <c r="K75" t="s">
        <v>1021</v>
      </c>
      <c r="L75">
        <v>35</v>
      </c>
    </row>
    <row r="76" spans="1:12" x14ac:dyDescent="0.3">
      <c r="A76">
        <v>75</v>
      </c>
      <c r="B76" t="s">
        <v>990</v>
      </c>
      <c r="C76" t="s">
        <v>407</v>
      </c>
      <c r="D76" t="s">
        <v>508</v>
      </c>
      <c r="E76" t="s">
        <v>509</v>
      </c>
      <c r="F76">
        <v>1964</v>
      </c>
      <c r="G76" t="s">
        <v>669</v>
      </c>
      <c r="H76" t="s">
        <v>836</v>
      </c>
      <c r="I76" t="s">
        <v>286</v>
      </c>
      <c r="J76" t="s">
        <v>106</v>
      </c>
      <c r="K76" t="s">
        <v>94</v>
      </c>
      <c r="L76" t="s">
        <v>267</v>
      </c>
    </row>
    <row r="77" spans="1:12" x14ac:dyDescent="0.3">
      <c r="A77">
        <v>76</v>
      </c>
      <c r="B77" t="s">
        <v>990</v>
      </c>
      <c r="C77" t="s">
        <v>407</v>
      </c>
      <c r="D77" t="s">
        <v>423</v>
      </c>
      <c r="E77" t="s">
        <v>362</v>
      </c>
      <c r="F77">
        <v>1951</v>
      </c>
      <c r="G77" t="s">
        <v>232</v>
      </c>
      <c r="H77" t="s">
        <v>187</v>
      </c>
      <c r="I77" t="s">
        <v>181</v>
      </c>
      <c r="J77" t="s">
        <v>1022</v>
      </c>
      <c r="K77" t="s">
        <v>552</v>
      </c>
      <c r="L77" t="s">
        <v>428</v>
      </c>
    </row>
    <row r="78" spans="1:12" x14ac:dyDescent="0.3">
      <c r="A78">
        <v>77</v>
      </c>
      <c r="B78" t="s">
        <v>990</v>
      </c>
      <c r="C78" t="s">
        <v>407</v>
      </c>
      <c r="D78" t="s">
        <v>412</v>
      </c>
      <c r="E78" t="s">
        <v>43</v>
      </c>
      <c r="F78">
        <v>1949</v>
      </c>
      <c r="G78" t="s">
        <v>367</v>
      </c>
      <c r="H78" t="s">
        <v>523</v>
      </c>
      <c r="I78" t="s">
        <v>1023</v>
      </c>
      <c r="J78" t="s">
        <v>448</v>
      </c>
      <c r="K78" t="s">
        <v>1024</v>
      </c>
      <c r="L78" t="s">
        <v>452</v>
      </c>
    </row>
    <row r="79" spans="1:12" x14ac:dyDescent="0.3">
      <c r="A79">
        <v>77</v>
      </c>
      <c r="B79" t="s">
        <v>990</v>
      </c>
      <c r="C79" t="s">
        <v>407</v>
      </c>
      <c r="D79" t="s">
        <v>397</v>
      </c>
      <c r="E79" t="s">
        <v>290</v>
      </c>
      <c r="F79">
        <v>1965</v>
      </c>
      <c r="G79" t="s">
        <v>271</v>
      </c>
      <c r="H79" t="s">
        <v>510</v>
      </c>
      <c r="I79" t="s">
        <v>1025</v>
      </c>
      <c r="J79" t="s">
        <v>1026</v>
      </c>
      <c r="K79">
        <v>51</v>
      </c>
      <c r="L79" t="s">
        <v>452</v>
      </c>
    </row>
    <row r="80" spans="1:12" x14ac:dyDescent="0.3">
      <c r="A80">
        <v>79</v>
      </c>
      <c r="B80" t="s">
        <v>990</v>
      </c>
      <c r="C80" t="s">
        <v>407</v>
      </c>
      <c r="D80" t="s">
        <v>440</v>
      </c>
      <c r="E80" t="s">
        <v>362</v>
      </c>
      <c r="F80">
        <v>1961</v>
      </c>
      <c r="G80" t="s">
        <v>384</v>
      </c>
      <c r="H80" t="s">
        <v>669</v>
      </c>
      <c r="I80" t="s">
        <v>683</v>
      </c>
      <c r="J80" t="s">
        <v>44</v>
      </c>
      <c r="K80" t="s">
        <v>552</v>
      </c>
      <c r="L80" t="s">
        <v>321</v>
      </c>
    </row>
    <row r="81" spans="1:12" x14ac:dyDescent="0.3">
      <c r="A81">
        <v>80</v>
      </c>
      <c r="B81" t="s">
        <v>990</v>
      </c>
      <c r="C81" t="s">
        <v>407</v>
      </c>
      <c r="D81" t="s">
        <v>426</v>
      </c>
      <c r="E81" t="s">
        <v>427</v>
      </c>
      <c r="F81">
        <v>1966</v>
      </c>
      <c r="G81" t="s">
        <v>584</v>
      </c>
      <c r="H81" t="s">
        <v>540</v>
      </c>
      <c r="I81" t="s">
        <v>438</v>
      </c>
      <c r="J81" t="s">
        <v>50</v>
      </c>
      <c r="K81" t="s">
        <v>17</v>
      </c>
      <c r="L81" t="s">
        <v>480</v>
      </c>
    </row>
    <row r="82" spans="1:12" x14ac:dyDescent="0.3">
      <c r="A82">
        <v>80</v>
      </c>
      <c r="B82" t="s">
        <v>990</v>
      </c>
      <c r="C82" t="s">
        <v>407</v>
      </c>
      <c r="D82" t="s">
        <v>515</v>
      </c>
      <c r="E82" t="s">
        <v>166</v>
      </c>
      <c r="F82">
        <v>1954</v>
      </c>
      <c r="G82">
        <v>29</v>
      </c>
      <c r="H82" t="s">
        <v>605</v>
      </c>
      <c r="I82" t="s">
        <v>95</v>
      </c>
      <c r="J82" t="s">
        <v>215</v>
      </c>
      <c r="K82" t="s">
        <v>78</v>
      </c>
      <c r="L82" t="s">
        <v>480</v>
      </c>
    </row>
    <row r="83" spans="1:12" x14ac:dyDescent="0.3">
      <c r="A83">
        <v>82</v>
      </c>
      <c r="B83" t="s">
        <v>990</v>
      </c>
      <c r="C83" t="s">
        <v>407</v>
      </c>
      <c r="D83" t="s">
        <v>449</v>
      </c>
      <c r="E83" t="s">
        <v>192</v>
      </c>
      <c r="F83">
        <v>1957</v>
      </c>
      <c r="G83" t="s">
        <v>655</v>
      </c>
      <c r="H83" t="s">
        <v>600</v>
      </c>
      <c r="I83" t="s">
        <v>161</v>
      </c>
      <c r="J83" t="s">
        <v>1027</v>
      </c>
      <c r="K83" t="s">
        <v>1028</v>
      </c>
      <c r="L83" t="s">
        <v>514</v>
      </c>
    </row>
    <row r="84" spans="1:12" x14ac:dyDescent="0.3">
      <c r="A84">
        <v>83</v>
      </c>
      <c r="B84" t="s">
        <v>990</v>
      </c>
      <c r="C84" t="s">
        <v>407</v>
      </c>
      <c r="D84" t="s">
        <v>502</v>
      </c>
      <c r="E84" t="s">
        <v>503</v>
      </c>
      <c r="F84">
        <v>1961</v>
      </c>
      <c r="G84" t="s">
        <v>643</v>
      </c>
      <c r="H84" t="s">
        <v>647</v>
      </c>
      <c r="I84" t="s">
        <v>170</v>
      </c>
      <c r="J84" t="s">
        <v>91</v>
      </c>
      <c r="K84" t="s">
        <v>200</v>
      </c>
      <c r="L84">
        <v>33</v>
      </c>
    </row>
    <row r="85" spans="1:12" x14ac:dyDescent="0.3">
      <c r="A85">
        <v>84</v>
      </c>
      <c r="B85" t="s">
        <v>990</v>
      </c>
      <c r="C85" t="s">
        <v>407</v>
      </c>
      <c r="D85" t="s">
        <v>476</v>
      </c>
      <c r="E85" t="s">
        <v>56</v>
      </c>
      <c r="F85">
        <v>1951</v>
      </c>
      <c r="G85" t="s">
        <v>271</v>
      </c>
      <c r="H85" t="s">
        <v>469</v>
      </c>
      <c r="I85" t="s">
        <v>975</v>
      </c>
      <c r="J85">
        <v>46</v>
      </c>
      <c r="K85" t="s">
        <v>1029</v>
      </c>
      <c r="L85" t="s">
        <v>1008</v>
      </c>
    </row>
    <row r="86" spans="1:12" x14ac:dyDescent="0.3">
      <c r="A86">
        <v>85</v>
      </c>
      <c r="B86" t="s">
        <v>990</v>
      </c>
      <c r="C86" t="s">
        <v>407</v>
      </c>
      <c r="D86" t="s">
        <v>408</v>
      </c>
      <c r="E86" t="s">
        <v>409</v>
      </c>
      <c r="F86">
        <v>1958</v>
      </c>
      <c r="G86" t="s">
        <v>410</v>
      </c>
      <c r="H86" t="s">
        <v>301</v>
      </c>
      <c r="I86" t="s">
        <v>846</v>
      </c>
      <c r="J86" t="s">
        <v>287</v>
      </c>
      <c r="K86" t="s">
        <v>1030</v>
      </c>
      <c r="L86" t="s">
        <v>706</v>
      </c>
    </row>
    <row r="87" spans="1:12" x14ac:dyDescent="0.3">
      <c r="A87">
        <v>86</v>
      </c>
      <c r="B87" t="s">
        <v>990</v>
      </c>
      <c r="C87" t="s">
        <v>407</v>
      </c>
      <c r="D87" t="s">
        <v>505</v>
      </c>
      <c r="E87" t="s">
        <v>409</v>
      </c>
      <c r="F87">
        <v>1946</v>
      </c>
      <c r="G87" t="s">
        <v>681</v>
      </c>
      <c r="H87" t="s">
        <v>121</v>
      </c>
      <c r="I87" t="s">
        <v>548</v>
      </c>
      <c r="J87" t="s">
        <v>1031</v>
      </c>
      <c r="K87" t="s">
        <v>339</v>
      </c>
      <c r="L87" t="s">
        <v>632</v>
      </c>
    </row>
    <row r="88" spans="1:12" x14ac:dyDescent="0.3">
      <c r="A88">
        <v>87</v>
      </c>
      <c r="B88" t="s">
        <v>306</v>
      </c>
      <c r="C88" t="s">
        <v>407</v>
      </c>
      <c r="D88" t="s">
        <v>416</v>
      </c>
      <c r="E88" t="s">
        <v>56</v>
      </c>
      <c r="F88">
        <v>1952</v>
      </c>
      <c r="G88" t="s">
        <v>417</v>
      </c>
      <c r="H88" t="s">
        <v>542</v>
      </c>
      <c r="I88" t="s">
        <v>252</v>
      </c>
      <c r="J88" t="s">
        <v>1032</v>
      </c>
      <c r="K88" t="s">
        <v>417</v>
      </c>
      <c r="L88" t="s">
        <v>265</v>
      </c>
    </row>
    <row r="89" spans="1:12" x14ac:dyDescent="0.3">
      <c r="A89">
        <v>88</v>
      </c>
      <c r="B89" t="s">
        <v>990</v>
      </c>
      <c r="C89" t="s">
        <v>407</v>
      </c>
      <c r="D89" t="s">
        <v>474</v>
      </c>
      <c r="E89" t="s">
        <v>362</v>
      </c>
      <c r="F89">
        <v>1959</v>
      </c>
      <c r="G89" t="s">
        <v>232</v>
      </c>
      <c r="H89" t="s">
        <v>618</v>
      </c>
      <c r="I89" t="s">
        <v>354</v>
      </c>
      <c r="J89" t="s">
        <v>118</v>
      </c>
      <c r="K89" t="s">
        <v>523</v>
      </c>
      <c r="L89" t="s">
        <v>188</v>
      </c>
    </row>
    <row r="90" spans="1:12" x14ac:dyDescent="0.3">
      <c r="A90">
        <v>89</v>
      </c>
      <c r="B90" t="s">
        <v>990</v>
      </c>
      <c r="C90" t="s">
        <v>407</v>
      </c>
      <c r="D90" t="s">
        <v>453</v>
      </c>
      <c r="E90" t="s">
        <v>270</v>
      </c>
      <c r="F90">
        <v>1955</v>
      </c>
      <c r="G90" t="s">
        <v>469</v>
      </c>
      <c r="H90" t="s">
        <v>743</v>
      </c>
      <c r="I90" t="s">
        <v>1033</v>
      </c>
      <c r="J90" t="s">
        <v>384</v>
      </c>
      <c r="K90" t="s">
        <v>358</v>
      </c>
      <c r="L90" t="s">
        <v>1015</v>
      </c>
    </row>
    <row r="91" spans="1:12" x14ac:dyDescent="0.3">
      <c r="A91">
        <v>90</v>
      </c>
      <c r="B91" t="s">
        <v>990</v>
      </c>
      <c r="C91" t="s">
        <v>407</v>
      </c>
      <c r="D91" t="s">
        <v>588</v>
      </c>
      <c r="E91" t="s">
        <v>192</v>
      </c>
      <c r="F91">
        <v>1963</v>
      </c>
      <c r="G91" t="s">
        <v>500</v>
      </c>
      <c r="H91" t="s">
        <v>806</v>
      </c>
      <c r="I91" t="s">
        <v>626</v>
      </c>
      <c r="J91" t="s">
        <v>1034</v>
      </c>
      <c r="K91" t="s">
        <v>920</v>
      </c>
      <c r="L91">
        <v>31</v>
      </c>
    </row>
    <row r="92" spans="1:12" x14ac:dyDescent="0.3">
      <c r="A92">
        <v>91</v>
      </c>
      <c r="B92" t="s">
        <v>990</v>
      </c>
      <c r="C92" t="s">
        <v>498</v>
      </c>
      <c r="D92" t="s">
        <v>519</v>
      </c>
      <c r="E92" t="s">
        <v>520</v>
      </c>
      <c r="F92">
        <v>1948</v>
      </c>
      <c r="G92" t="s">
        <v>773</v>
      </c>
      <c r="H92">
        <v>15</v>
      </c>
      <c r="I92" t="s">
        <v>226</v>
      </c>
      <c r="J92" t="s">
        <v>977</v>
      </c>
      <c r="K92" t="s">
        <v>124</v>
      </c>
      <c r="L92" t="s">
        <v>162</v>
      </c>
    </row>
    <row r="93" spans="1:12" x14ac:dyDescent="0.3">
      <c r="A93">
        <v>92</v>
      </c>
      <c r="B93" t="s">
        <v>990</v>
      </c>
      <c r="C93" t="s">
        <v>498</v>
      </c>
      <c r="D93" t="s">
        <v>631</v>
      </c>
      <c r="E93" t="s">
        <v>465</v>
      </c>
      <c r="F93">
        <v>1966</v>
      </c>
      <c r="G93" t="s">
        <v>690</v>
      </c>
      <c r="H93" t="s">
        <v>760</v>
      </c>
      <c r="I93" t="s">
        <v>112</v>
      </c>
      <c r="J93" t="s">
        <v>434</v>
      </c>
      <c r="K93" t="s">
        <v>283</v>
      </c>
      <c r="L93" t="s">
        <v>198</v>
      </c>
    </row>
    <row r="94" spans="1:12" x14ac:dyDescent="0.3">
      <c r="A94">
        <v>93</v>
      </c>
      <c r="B94" t="s">
        <v>990</v>
      </c>
      <c r="C94" t="s">
        <v>498</v>
      </c>
      <c r="D94" t="s">
        <v>599</v>
      </c>
      <c r="E94" t="s">
        <v>503</v>
      </c>
      <c r="F94">
        <v>1957</v>
      </c>
      <c r="G94" t="s">
        <v>276</v>
      </c>
      <c r="H94" t="s">
        <v>751</v>
      </c>
      <c r="I94">
        <v>39</v>
      </c>
      <c r="J94" t="s">
        <v>983</v>
      </c>
      <c r="K94" t="s">
        <v>341</v>
      </c>
      <c r="L94" t="s">
        <v>1035</v>
      </c>
    </row>
    <row r="95" spans="1:12" x14ac:dyDescent="0.3">
      <c r="A95">
        <v>94</v>
      </c>
      <c r="B95" t="s">
        <v>306</v>
      </c>
      <c r="C95" t="s">
        <v>498</v>
      </c>
      <c r="D95" t="s">
        <v>1036</v>
      </c>
      <c r="E95" t="s">
        <v>180</v>
      </c>
      <c r="F95">
        <v>1963</v>
      </c>
      <c r="G95" t="s">
        <v>534</v>
      </c>
      <c r="H95">
        <v>30</v>
      </c>
      <c r="I95" t="s">
        <v>100</v>
      </c>
      <c r="J95" t="s">
        <v>448</v>
      </c>
      <c r="K95" t="s">
        <v>405</v>
      </c>
      <c r="L95" t="s">
        <v>377</v>
      </c>
    </row>
    <row r="96" spans="1:12" x14ac:dyDescent="0.3">
      <c r="A96">
        <v>95</v>
      </c>
      <c r="B96" t="s">
        <v>306</v>
      </c>
      <c r="C96" t="s">
        <v>498</v>
      </c>
      <c r="D96" t="s">
        <v>464</v>
      </c>
      <c r="E96" t="s">
        <v>465</v>
      </c>
      <c r="F96">
        <v>1958</v>
      </c>
      <c r="G96" t="s">
        <v>1037</v>
      </c>
      <c r="H96" t="s">
        <v>639</v>
      </c>
      <c r="I96" t="s">
        <v>156</v>
      </c>
      <c r="J96" t="s">
        <v>974</v>
      </c>
      <c r="K96" t="s">
        <v>552</v>
      </c>
      <c r="L96" t="s">
        <v>1038</v>
      </c>
    </row>
    <row r="97" spans="1:12" x14ac:dyDescent="0.3">
      <c r="A97">
        <v>96</v>
      </c>
      <c r="B97" t="s">
        <v>990</v>
      </c>
      <c r="C97" t="s">
        <v>498</v>
      </c>
      <c r="D97" t="s">
        <v>432</v>
      </c>
      <c r="E97" t="s">
        <v>409</v>
      </c>
      <c r="F97">
        <v>1960</v>
      </c>
      <c r="G97" t="s">
        <v>312</v>
      </c>
      <c r="H97" t="s">
        <v>456</v>
      </c>
      <c r="I97" t="s">
        <v>744</v>
      </c>
      <c r="J97" t="s">
        <v>131</v>
      </c>
      <c r="K97" t="s">
        <v>636</v>
      </c>
      <c r="L97">
        <v>30</v>
      </c>
    </row>
    <row r="98" spans="1:12" x14ac:dyDescent="0.3">
      <c r="A98">
        <v>97</v>
      </c>
      <c r="B98" t="s">
        <v>990</v>
      </c>
      <c r="C98" t="s">
        <v>498</v>
      </c>
      <c r="D98" t="s">
        <v>566</v>
      </c>
      <c r="E98" t="s">
        <v>401</v>
      </c>
      <c r="F98">
        <v>1949</v>
      </c>
      <c r="G98" t="s">
        <v>739</v>
      </c>
      <c r="H98" t="s">
        <v>283</v>
      </c>
      <c r="I98">
        <v>39</v>
      </c>
      <c r="J98" t="s">
        <v>240</v>
      </c>
      <c r="K98" t="s">
        <v>500</v>
      </c>
      <c r="L98" t="s">
        <v>739</v>
      </c>
    </row>
    <row r="99" spans="1:12" x14ac:dyDescent="0.3">
      <c r="A99">
        <v>98</v>
      </c>
      <c r="B99" t="s">
        <v>990</v>
      </c>
      <c r="C99" t="s">
        <v>498</v>
      </c>
      <c r="D99" t="s">
        <v>550</v>
      </c>
      <c r="E99" t="s">
        <v>56</v>
      </c>
      <c r="F99">
        <v>1952</v>
      </c>
      <c r="G99" t="s">
        <v>579</v>
      </c>
      <c r="H99" t="s">
        <v>470</v>
      </c>
      <c r="I99" t="s">
        <v>299</v>
      </c>
      <c r="J99" t="s">
        <v>51</v>
      </c>
      <c r="K99" t="s">
        <v>162</v>
      </c>
      <c r="L99" t="s">
        <v>277</v>
      </c>
    </row>
    <row r="100" spans="1:12" x14ac:dyDescent="0.3">
      <c r="A100">
        <v>98</v>
      </c>
      <c r="B100" t="s">
        <v>990</v>
      </c>
      <c r="C100" t="s">
        <v>498</v>
      </c>
      <c r="D100" t="s">
        <v>573</v>
      </c>
      <c r="E100" t="s">
        <v>362</v>
      </c>
      <c r="F100">
        <v>1959</v>
      </c>
      <c r="G100" t="s">
        <v>298</v>
      </c>
      <c r="H100" t="s">
        <v>732</v>
      </c>
      <c r="I100" t="s">
        <v>433</v>
      </c>
      <c r="J100" t="s">
        <v>928</v>
      </c>
      <c r="K100" t="s">
        <v>406</v>
      </c>
      <c r="L100" t="s">
        <v>277</v>
      </c>
    </row>
    <row r="101" spans="1:12" x14ac:dyDescent="0.3">
      <c r="A101">
        <v>100</v>
      </c>
      <c r="B101" t="s">
        <v>990</v>
      </c>
      <c r="C101" t="s">
        <v>498</v>
      </c>
      <c r="D101" t="s">
        <v>620</v>
      </c>
      <c r="E101" t="s">
        <v>35</v>
      </c>
      <c r="F101">
        <v>1946</v>
      </c>
      <c r="G101" t="s">
        <v>301</v>
      </c>
      <c r="H101" t="s">
        <v>944</v>
      </c>
      <c r="I101" t="s">
        <v>681</v>
      </c>
      <c r="J101" t="s">
        <v>657</v>
      </c>
      <c r="K101" t="s">
        <v>672</v>
      </c>
      <c r="L101" t="s">
        <v>1030</v>
      </c>
    </row>
    <row r="102" spans="1:12" x14ac:dyDescent="0.3">
      <c r="A102" t="s">
        <v>478</v>
      </c>
      <c r="B102" t="s">
        <v>306</v>
      </c>
      <c r="C102" t="s">
        <v>1039</v>
      </c>
      <c r="D102" t="s">
        <v>660</v>
      </c>
      <c r="E102" t="s">
        <v>661</v>
      </c>
      <c r="F102">
        <v>1954</v>
      </c>
      <c r="G102" t="s">
        <v>442</v>
      </c>
      <c r="H102" t="s">
        <v>791</v>
      </c>
      <c r="I102" t="s">
        <v>410</v>
      </c>
      <c r="J102" t="s">
        <v>619</v>
      </c>
      <c r="K102" t="s">
        <v>247</v>
      </c>
      <c r="L102" t="s">
        <v>1040</v>
      </c>
    </row>
    <row r="103" spans="1:12" x14ac:dyDescent="0.3">
      <c r="B103" t="s">
        <v>306</v>
      </c>
      <c r="C103" t="s">
        <v>498</v>
      </c>
      <c r="D103" t="s">
        <v>479</v>
      </c>
      <c r="E103" t="s">
        <v>56</v>
      </c>
      <c r="F103">
        <v>1952</v>
      </c>
      <c r="G103" t="s">
        <v>301</v>
      </c>
      <c r="H103" t="s">
        <v>162</v>
      </c>
      <c r="I103">
        <v>21</v>
      </c>
      <c r="J103" t="s">
        <v>122</v>
      </c>
      <c r="K103" t="s">
        <v>244</v>
      </c>
      <c r="L103" t="s">
        <v>1040</v>
      </c>
    </row>
    <row r="104" spans="1:12" x14ac:dyDescent="0.3">
      <c r="B104" t="s">
        <v>306</v>
      </c>
      <c r="C104" t="s">
        <v>498</v>
      </c>
      <c r="D104" t="s">
        <v>522</v>
      </c>
      <c r="E104" t="s">
        <v>43</v>
      </c>
      <c r="F104">
        <v>1966</v>
      </c>
      <c r="G104" t="s">
        <v>669</v>
      </c>
      <c r="H104" t="s">
        <v>699</v>
      </c>
      <c r="I104" t="s">
        <v>592</v>
      </c>
      <c r="J104" t="s">
        <v>167</v>
      </c>
      <c r="K104" t="s">
        <v>1041</v>
      </c>
      <c r="L104" t="s">
        <v>1040</v>
      </c>
    </row>
    <row r="105" spans="1:12" x14ac:dyDescent="0.3">
      <c r="B105" t="s">
        <v>306</v>
      </c>
      <c r="C105" t="s">
        <v>498</v>
      </c>
      <c r="D105" t="s">
        <v>527</v>
      </c>
      <c r="E105" t="s">
        <v>56</v>
      </c>
      <c r="F105">
        <v>1960</v>
      </c>
      <c r="G105" t="s">
        <v>456</v>
      </c>
      <c r="H105" t="s">
        <v>1020</v>
      </c>
      <c r="I105">
        <v>19</v>
      </c>
      <c r="J105" t="s">
        <v>1008</v>
      </c>
      <c r="K105" t="s">
        <v>811</v>
      </c>
      <c r="L105" t="s">
        <v>1040</v>
      </c>
    </row>
    <row r="106" spans="1:12" x14ac:dyDescent="0.3">
      <c r="B106" t="s">
        <v>306</v>
      </c>
      <c r="C106" t="s">
        <v>498</v>
      </c>
      <c r="D106" t="s">
        <v>675</v>
      </c>
      <c r="E106" t="s">
        <v>676</v>
      </c>
      <c r="F106">
        <v>1952</v>
      </c>
      <c r="G106" t="s">
        <v>737</v>
      </c>
      <c r="H106" t="s">
        <v>689</v>
      </c>
      <c r="I106" t="s">
        <v>579</v>
      </c>
      <c r="J106" t="s">
        <v>541</v>
      </c>
      <c r="K106" t="s">
        <v>226</v>
      </c>
      <c r="L106" t="s">
        <v>1040</v>
      </c>
    </row>
    <row r="107" spans="1:12" x14ac:dyDescent="0.3">
      <c r="B107" t="s">
        <v>306</v>
      </c>
      <c r="C107" t="s">
        <v>498</v>
      </c>
      <c r="D107" t="s">
        <v>533</v>
      </c>
      <c r="E107" t="s">
        <v>401</v>
      </c>
      <c r="F107">
        <v>1949</v>
      </c>
      <c r="G107" t="s">
        <v>600</v>
      </c>
      <c r="H107" t="s">
        <v>429</v>
      </c>
      <c r="I107" t="s">
        <v>744</v>
      </c>
      <c r="J107" t="s">
        <v>849</v>
      </c>
      <c r="K107" t="s">
        <v>244</v>
      </c>
      <c r="L107" t="s">
        <v>1040</v>
      </c>
    </row>
    <row r="108" spans="1:12" x14ac:dyDescent="0.3">
      <c r="B108" t="s">
        <v>1042</v>
      </c>
      <c r="C108" t="s">
        <v>498</v>
      </c>
      <c r="D108" t="s">
        <v>535</v>
      </c>
      <c r="E108" t="s">
        <v>56</v>
      </c>
      <c r="F108">
        <v>1952</v>
      </c>
      <c r="G108" t="s">
        <v>536</v>
      </c>
      <c r="H108" t="s">
        <v>699</v>
      </c>
      <c r="I108" t="s">
        <v>939</v>
      </c>
      <c r="J108" t="s">
        <v>239</v>
      </c>
      <c r="K108" t="s">
        <v>848</v>
      </c>
      <c r="L108" t="s">
        <v>1040</v>
      </c>
    </row>
    <row r="109" spans="1:12" x14ac:dyDescent="0.3">
      <c r="B109" t="s">
        <v>306</v>
      </c>
      <c r="C109" t="s">
        <v>498</v>
      </c>
      <c r="D109" t="s">
        <v>539</v>
      </c>
      <c r="E109" t="s">
        <v>56</v>
      </c>
      <c r="F109">
        <v>1952</v>
      </c>
      <c r="G109" t="s">
        <v>551</v>
      </c>
      <c r="H109" t="s">
        <v>483</v>
      </c>
      <c r="I109" t="s">
        <v>121</v>
      </c>
      <c r="J109">
        <v>48</v>
      </c>
      <c r="K109" t="s">
        <v>425</v>
      </c>
      <c r="L109" t="s">
        <v>1040</v>
      </c>
    </row>
    <row r="110" spans="1:12" x14ac:dyDescent="0.3">
      <c r="B110" t="s">
        <v>306</v>
      </c>
      <c r="C110" t="s">
        <v>1039</v>
      </c>
      <c r="D110" t="s">
        <v>543</v>
      </c>
      <c r="E110" t="s">
        <v>56</v>
      </c>
      <c r="F110">
        <v>1953</v>
      </c>
      <c r="G110">
        <v>22</v>
      </c>
      <c r="H110" t="s">
        <v>565</v>
      </c>
      <c r="I110" t="s">
        <v>806</v>
      </c>
      <c r="J110" t="s">
        <v>131</v>
      </c>
      <c r="K110">
        <v>19</v>
      </c>
      <c r="L110" t="s">
        <v>1040</v>
      </c>
    </row>
    <row r="111" spans="1:12" x14ac:dyDescent="0.3">
      <c r="B111" t="s">
        <v>306</v>
      </c>
      <c r="C111" t="s">
        <v>498</v>
      </c>
      <c r="D111" t="s">
        <v>680</v>
      </c>
      <c r="E111" t="s">
        <v>35</v>
      </c>
      <c r="F111">
        <v>1947</v>
      </c>
      <c r="G111" t="s">
        <v>551</v>
      </c>
      <c r="H111" t="s">
        <v>801</v>
      </c>
      <c r="I111">
        <v>26</v>
      </c>
      <c r="J111" t="s">
        <v>997</v>
      </c>
      <c r="K111" t="s">
        <v>597</v>
      </c>
      <c r="L111" t="s">
        <v>1040</v>
      </c>
    </row>
    <row r="112" spans="1:12" x14ac:dyDescent="0.3">
      <c r="B112" t="s">
        <v>306</v>
      </c>
      <c r="C112" t="s">
        <v>498</v>
      </c>
      <c r="D112" t="s">
        <v>545</v>
      </c>
      <c r="E112" t="s">
        <v>35</v>
      </c>
      <c r="F112">
        <v>1952</v>
      </c>
      <c r="G112" t="s">
        <v>775</v>
      </c>
      <c r="H112" t="s">
        <v>699</v>
      </c>
      <c r="I112" t="s">
        <v>1043</v>
      </c>
      <c r="J112" t="s">
        <v>298</v>
      </c>
      <c r="K112" t="s">
        <v>542</v>
      </c>
      <c r="L112" t="s">
        <v>1040</v>
      </c>
    </row>
    <row r="113" spans="2:12" x14ac:dyDescent="0.3">
      <c r="B113" t="s">
        <v>306</v>
      </c>
      <c r="C113" t="s">
        <v>498</v>
      </c>
      <c r="D113" t="s">
        <v>549</v>
      </c>
      <c r="E113" t="s">
        <v>56</v>
      </c>
      <c r="F113">
        <v>1949</v>
      </c>
      <c r="G113" t="s">
        <v>382</v>
      </c>
      <c r="H113" t="s">
        <v>392</v>
      </c>
      <c r="I113" t="s">
        <v>232</v>
      </c>
      <c r="J113" t="s">
        <v>1031</v>
      </c>
      <c r="K113" t="s">
        <v>727</v>
      </c>
      <c r="L113" t="s">
        <v>1040</v>
      </c>
    </row>
    <row r="114" spans="2:12" x14ac:dyDescent="0.3">
      <c r="B114" t="s">
        <v>306</v>
      </c>
      <c r="C114" t="s">
        <v>1039</v>
      </c>
      <c r="D114" t="s">
        <v>554</v>
      </c>
      <c r="E114" t="s">
        <v>387</v>
      </c>
      <c r="F114">
        <v>1960</v>
      </c>
      <c r="G114">
        <v>25</v>
      </c>
      <c r="H114" t="s">
        <v>823</v>
      </c>
      <c r="I114" t="s">
        <v>205</v>
      </c>
      <c r="J114" t="s">
        <v>629</v>
      </c>
      <c r="K114" t="s">
        <v>284</v>
      </c>
      <c r="L114" t="s">
        <v>1040</v>
      </c>
    </row>
    <row r="115" spans="2:12" x14ac:dyDescent="0.3">
      <c r="B115" t="s">
        <v>306</v>
      </c>
      <c r="C115" t="s">
        <v>498</v>
      </c>
      <c r="D115" t="s">
        <v>555</v>
      </c>
      <c r="E115" t="s">
        <v>13</v>
      </c>
      <c r="F115">
        <v>1961</v>
      </c>
      <c r="G115">
        <v>19</v>
      </c>
      <c r="H115" t="s">
        <v>854</v>
      </c>
      <c r="I115" t="s">
        <v>111</v>
      </c>
      <c r="J115" t="s">
        <v>1044</v>
      </c>
      <c r="K115" t="s">
        <v>733</v>
      </c>
      <c r="L115" t="s">
        <v>1040</v>
      </c>
    </row>
    <row r="116" spans="2:12" x14ac:dyDescent="0.3">
      <c r="B116" t="s">
        <v>306</v>
      </c>
      <c r="C116" t="s">
        <v>498</v>
      </c>
      <c r="D116" t="s">
        <v>559</v>
      </c>
      <c r="E116" t="s">
        <v>13</v>
      </c>
      <c r="F116">
        <v>1958</v>
      </c>
      <c r="G116" t="s">
        <v>250</v>
      </c>
      <c r="H116" t="s">
        <v>746</v>
      </c>
      <c r="I116" t="s">
        <v>284</v>
      </c>
      <c r="J116" t="s">
        <v>428</v>
      </c>
      <c r="K116" t="s">
        <v>994</v>
      </c>
      <c r="L116" t="s">
        <v>1040</v>
      </c>
    </row>
    <row r="117" spans="2:12" x14ac:dyDescent="0.3">
      <c r="B117" t="s">
        <v>306</v>
      </c>
      <c r="C117" t="s">
        <v>498</v>
      </c>
      <c r="D117" t="s">
        <v>562</v>
      </c>
      <c r="E117" t="s">
        <v>56</v>
      </c>
      <c r="F117">
        <v>1958</v>
      </c>
      <c r="G117" t="s">
        <v>556</v>
      </c>
      <c r="H117" t="s">
        <v>403</v>
      </c>
      <c r="I117">
        <v>54</v>
      </c>
      <c r="J117" t="s">
        <v>346</v>
      </c>
      <c r="K117">
        <v>20</v>
      </c>
      <c r="L117" t="s">
        <v>1040</v>
      </c>
    </row>
    <row r="118" spans="2:12" x14ac:dyDescent="0.3">
      <c r="B118" t="s">
        <v>306</v>
      </c>
      <c r="C118" t="s">
        <v>1039</v>
      </c>
      <c r="D118" t="s">
        <v>697</v>
      </c>
      <c r="E118" t="s">
        <v>698</v>
      </c>
      <c r="F118">
        <v>1948</v>
      </c>
      <c r="G118" t="s">
        <v>429</v>
      </c>
      <c r="H118" t="s">
        <v>750</v>
      </c>
      <c r="I118" t="s">
        <v>568</v>
      </c>
      <c r="J118" t="s">
        <v>249</v>
      </c>
      <c r="K118" t="s">
        <v>477</v>
      </c>
      <c r="L118" t="s">
        <v>1040</v>
      </c>
    </row>
    <row r="119" spans="2:12" x14ac:dyDescent="0.3">
      <c r="B119" t="s">
        <v>306</v>
      </c>
      <c r="C119" t="s">
        <v>498</v>
      </c>
      <c r="D119" t="s">
        <v>493</v>
      </c>
      <c r="E119" t="s">
        <v>494</v>
      </c>
      <c r="F119">
        <v>1967</v>
      </c>
      <c r="G119" t="s">
        <v>153</v>
      </c>
      <c r="H119" t="s">
        <v>771</v>
      </c>
      <c r="I119" t="s">
        <v>260</v>
      </c>
      <c r="J119" t="s">
        <v>448</v>
      </c>
      <c r="K119" t="s">
        <v>205</v>
      </c>
      <c r="L119" t="s">
        <v>1040</v>
      </c>
    </row>
    <row r="120" spans="2:12" x14ac:dyDescent="0.3">
      <c r="B120" t="s">
        <v>306</v>
      </c>
      <c r="C120" t="s">
        <v>498</v>
      </c>
      <c r="D120" t="s">
        <v>576</v>
      </c>
      <c r="E120" t="s">
        <v>35</v>
      </c>
      <c r="F120">
        <v>1954</v>
      </c>
      <c r="G120">
        <v>23</v>
      </c>
      <c r="H120" t="s">
        <v>523</v>
      </c>
      <c r="I120" t="s">
        <v>727</v>
      </c>
      <c r="J120" t="s">
        <v>1045</v>
      </c>
      <c r="K120" t="s">
        <v>301</v>
      </c>
      <c r="L120" t="s">
        <v>1040</v>
      </c>
    </row>
    <row r="121" spans="2:12" x14ac:dyDescent="0.3">
      <c r="B121" t="s">
        <v>990</v>
      </c>
      <c r="C121" t="s">
        <v>498</v>
      </c>
      <c r="D121" t="s">
        <v>578</v>
      </c>
      <c r="E121" t="s">
        <v>362</v>
      </c>
      <c r="F121">
        <v>1955</v>
      </c>
      <c r="G121" t="s">
        <v>949</v>
      </c>
      <c r="H121" t="s">
        <v>763</v>
      </c>
      <c r="I121" t="s">
        <v>949</v>
      </c>
      <c r="J121" t="s">
        <v>259</v>
      </c>
      <c r="K121" t="s">
        <v>836</v>
      </c>
      <c r="L121" t="s">
        <v>1040</v>
      </c>
    </row>
    <row r="122" spans="2:12" x14ac:dyDescent="0.3">
      <c r="B122" t="s">
        <v>306</v>
      </c>
      <c r="C122" t="s">
        <v>498</v>
      </c>
      <c r="D122" t="s">
        <v>713</v>
      </c>
      <c r="E122" t="s">
        <v>401</v>
      </c>
      <c r="F122">
        <v>1949</v>
      </c>
      <c r="G122" t="s">
        <v>551</v>
      </c>
      <c r="H122" t="s">
        <v>845</v>
      </c>
      <c r="I122" t="s">
        <v>514</v>
      </c>
      <c r="J122" t="s">
        <v>298</v>
      </c>
      <c r="K122" t="s">
        <v>944</v>
      </c>
      <c r="L122" t="s">
        <v>1040</v>
      </c>
    </row>
    <row r="123" spans="2:12" x14ac:dyDescent="0.3">
      <c r="B123" t="s">
        <v>306</v>
      </c>
      <c r="C123" t="s">
        <v>498</v>
      </c>
      <c r="D123" t="s">
        <v>583</v>
      </c>
      <c r="E123" t="s">
        <v>401</v>
      </c>
      <c r="F123">
        <v>1949</v>
      </c>
      <c r="G123" t="s">
        <v>1037</v>
      </c>
      <c r="H123" t="s">
        <v>880</v>
      </c>
      <c r="I123" t="s">
        <v>209</v>
      </c>
      <c r="J123" t="s">
        <v>448</v>
      </c>
      <c r="K123" t="s">
        <v>529</v>
      </c>
      <c r="L123" t="s">
        <v>1040</v>
      </c>
    </row>
    <row r="124" spans="2:12" x14ac:dyDescent="0.3">
      <c r="B124" t="s">
        <v>306</v>
      </c>
      <c r="C124" t="s">
        <v>498</v>
      </c>
      <c r="D124" t="s">
        <v>586</v>
      </c>
      <c r="E124" t="s">
        <v>409</v>
      </c>
      <c r="F124">
        <v>1954</v>
      </c>
      <c r="G124" t="s">
        <v>643</v>
      </c>
      <c r="H124" t="s">
        <v>640</v>
      </c>
      <c r="I124" t="s">
        <v>373</v>
      </c>
      <c r="J124" t="s">
        <v>471</v>
      </c>
      <c r="K124" t="s">
        <v>410</v>
      </c>
      <c r="L124" t="s">
        <v>1040</v>
      </c>
    </row>
    <row r="125" spans="2:12" x14ac:dyDescent="0.3">
      <c r="B125" t="s">
        <v>306</v>
      </c>
      <c r="C125" t="s">
        <v>498</v>
      </c>
      <c r="D125" t="s">
        <v>716</v>
      </c>
      <c r="E125" t="s">
        <v>679</v>
      </c>
      <c r="F125">
        <v>1960</v>
      </c>
      <c r="G125">
        <v>18</v>
      </c>
      <c r="H125" t="s">
        <v>823</v>
      </c>
      <c r="I125" t="s">
        <v>846</v>
      </c>
      <c r="J125">
        <v>98</v>
      </c>
      <c r="K125" t="s">
        <v>1038</v>
      </c>
      <c r="L125" t="s">
        <v>1040</v>
      </c>
    </row>
    <row r="126" spans="2:12" x14ac:dyDescent="0.3">
      <c r="B126" t="s">
        <v>306</v>
      </c>
      <c r="C126" t="s">
        <v>498</v>
      </c>
      <c r="D126" t="s">
        <v>719</v>
      </c>
      <c r="E126" t="s">
        <v>401</v>
      </c>
      <c r="F126">
        <v>1949</v>
      </c>
      <c r="G126" t="s">
        <v>469</v>
      </c>
      <c r="H126" t="s">
        <v>724</v>
      </c>
      <c r="I126">
        <v>36</v>
      </c>
      <c r="J126" t="s">
        <v>279</v>
      </c>
      <c r="K126" t="s">
        <v>176</v>
      </c>
      <c r="L126" t="s">
        <v>1040</v>
      </c>
    </row>
    <row r="127" spans="2:12" x14ac:dyDescent="0.3">
      <c r="B127" t="s">
        <v>306</v>
      </c>
      <c r="C127" t="s">
        <v>498</v>
      </c>
      <c r="D127" t="s">
        <v>721</v>
      </c>
      <c r="E127" t="s">
        <v>401</v>
      </c>
      <c r="F127">
        <v>1949</v>
      </c>
      <c r="G127" t="s">
        <v>737</v>
      </c>
      <c r="H127" t="s">
        <v>677</v>
      </c>
      <c r="I127" t="s">
        <v>534</v>
      </c>
      <c r="J127" t="s">
        <v>326</v>
      </c>
      <c r="K127" t="s">
        <v>456</v>
      </c>
      <c r="L127" t="s">
        <v>1040</v>
      </c>
    </row>
    <row r="128" spans="2:12" x14ac:dyDescent="0.3">
      <c r="B128" t="s">
        <v>306</v>
      </c>
      <c r="C128" t="s">
        <v>498</v>
      </c>
      <c r="D128" t="s">
        <v>722</v>
      </c>
      <c r="E128" t="s">
        <v>723</v>
      </c>
      <c r="F128">
        <v>1966</v>
      </c>
      <c r="G128" t="s">
        <v>640</v>
      </c>
      <c r="H128" t="s">
        <v>893</v>
      </c>
      <c r="I128" t="s">
        <v>301</v>
      </c>
      <c r="J128" t="s">
        <v>156</v>
      </c>
      <c r="K128" t="s">
        <v>1046</v>
      </c>
      <c r="L128" t="s">
        <v>1040</v>
      </c>
    </row>
    <row r="129" spans="2:12" x14ac:dyDescent="0.3">
      <c r="B129" t="s">
        <v>306</v>
      </c>
      <c r="C129" t="s">
        <v>498</v>
      </c>
      <c r="D129" t="s">
        <v>589</v>
      </c>
      <c r="E129" t="s">
        <v>35</v>
      </c>
      <c r="F129">
        <v>1946</v>
      </c>
      <c r="G129" t="s">
        <v>732</v>
      </c>
      <c r="H129" t="s">
        <v>283</v>
      </c>
      <c r="I129" t="s">
        <v>565</v>
      </c>
      <c r="J129">
        <v>39</v>
      </c>
      <c r="K129" t="s">
        <v>655</v>
      </c>
      <c r="L129" t="s">
        <v>1040</v>
      </c>
    </row>
    <row r="130" spans="2:12" x14ac:dyDescent="0.3">
      <c r="B130" t="s">
        <v>990</v>
      </c>
      <c r="C130" t="s">
        <v>498</v>
      </c>
      <c r="D130" t="s">
        <v>596</v>
      </c>
      <c r="E130" t="s">
        <v>494</v>
      </c>
      <c r="F130">
        <v>1956</v>
      </c>
      <c r="G130" t="s">
        <v>389</v>
      </c>
      <c r="H130" t="s">
        <v>848</v>
      </c>
      <c r="I130" t="s">
        <v>632</v>
      </c>
      <c r="J130" t="s">
        <v>807</v>
      </c>
      <c r="K130" t="s">
        <v>296</v>
      </c>
      <c r="L130" t="s">
        <v>1040</v>
      </c>
    </row>
    <row r="131" spans="2:12" x14ac:dyDescent="0.3">
      <c r="B131" t="s">
        <v>306</v>
      </c>
      <c r="C131" t="s">
        <v>498</v>
      </c>
      <c r="D131" t="s">
        <v>731</v>
      </c>
      <c r="E131" t="s">
        <v>401</v>
      </c>
      <c r="F131">
        <v>1950</v>
      </c>
      <c r="G131" t="s">
        <v>727</v>
      </c>
      <c r="H131" t="s">
        <v>615</v>
      </c>
      <c r="I131" t="s">
        <v>61</v>
      </c>
      <c r="J131" t="s">
        <v>619</v>
      </c>
      <c r="K131" t="s">
        <v>523</v>
      </c>
      <c r="L131" t="s">
        <v>1040</v>
      </c>
    </row>
    <row r="132" spans="2:12" x14ac:dyDescent="0.3">
      <c r="B132" t="s">
        <v>306</v>
      </c>
      <c r="C132" t="s">
        <v>498</v>
      </c>
      <c r="D132" t="s">
        <v>604</v>
      </c>
      <c r="E132" t="s">
        <v>362</v>
      </c>
      <c r="F132">
        <v>1961</v>
      </c>
      <c r="G132" t="s">
        <v>548</v>
      </c>
      <c r="H132" t="s">
        <v>855</v>
      </c>
      <c r="I132" t="s">
        <v>927</v>
      </c>
      <c r="J132" t="s">
        <v>949</v>
      </c>
      <c r="K132" t="s">
        <v>630</v>
      </c>
      <c r="L132" t="s">
        <v>1040</v>
      </c>
    </row>
    <row r="133" spans="2:12" x14ac:dyDescent="0.3">
      <c r="B133" t="s">
        <v>306</v>
      </c>
      <c r="C133" t="s">
        <v>1039</v>
      </c>
      <c r="D133" t="s">
        <v>736</v>
      </c>
      <c r="E133" t="s">
        <v>409</v>
      </c>
      <c r="F133">
        <v>1953</v>
      </c>
      <c r="G133" t="s">
        <v>640</v>
      </c>
      <c r="H133" t="s">
        <v>674</v>
      </c>
      <c r="I133" t="s">
        <v>454</v>
      </c>
      <c r="J133" t="s">
        <v>849</v>
      </c>
      <c r="K133" t="s">
        <v>577</v>
      </c>
      <c r="L133" t="s">
        <v>1040</v>
      </c>
    </row>
    <row r="134" spans="2:12" x14ac:dyDescent="0.3">
      <c r="B134" t="s">
        <v>306</v>
      </c>
      <c r="C134" t="s">
        <v>1039</v>
      </c>
      <c r="D134" t="s">
        <v>740</v>
      </c>
      <c r="E134" t="s">
        <v>401</v>
      </c>
      <c r="F134">
        <v>1949</v>
      </c>
      <c r="G134" t="s">
        <v>687</v>
      </c>
      <c r="H134" t="s">
        <v>771</v>
      </c>
      <c r="I134" t="s">
        <v>591</v>
      </c>
      <c r="J134" t="s">
        <v>91</v>
      </c>
      <c r="K134" t="s">
        <v>577</v>
      </c>
      <c r="L134" t="s">
        <v>1040</v>
      </c>
    </row>
    <row r="135" spans="2:12" x14ac:dyDescent="0.3">
      <c r="B135" t="s">
        <v>306</v>
      </c>
      <c r="C135" t="s">
        <v>498</v>
      </c>
      <c r="D135" t="s">
        <v>610</v>
      </c>
      <c r="E135" t="s">
        <v>56</v>
      </c>
      <c r="F135">
        <v>1946</v>
      </c>
      <c r="G135" t="s">
        <v>687</v>
      </c>
      <c r="H135" t="s">
        <v>1047</v>
      </c>
      <c r="I135" t="s">
        <v>184</v>
      </c>
      <c r="J135" t="s">
        <v>121</v>
      </c>
      <c r="K135" t="s">
        <v>607</v>
      </c>
      <c r="L135" t="s">
        <v>1040</v>
      </c>
    </row>
    <row r="136" spans="2:12" x14ac:dyDescent="0.3">
      <c r="B136" t="s">
        <v>306</v>
      </c>
      <c r="C136" t="s">
        <v>498</v>
      </c>
      <c r="D136" t="s">
        <v>614</v>
      </c>
      <c r="E136" t="s">
        <v>509</v>
      </c>
      <c r="F136">
        <v>1964</v>
      </c>
      <c r="G136" t="s">
        <v>640</v>
      </c>
      <c r="H136" t="s">
        <v>692</v>
      </c>
      <c r="I136" t="s">
        <v>997</v>
      </c>
      <c r="J136" t="s">
        <v>148</v>
      </c>
      <c r="K136" t="s">
        <v>117</v>
      </c>
      <c r="L136" t="s">
        <v>1040</v>
      </c>
    </row>
    <row r="137" spans="2:12" x14ac:dyDescent="0.3">
      <c r="B137" t="s">
        <v>306</v>
      </c>
      <c r="C137" t="s">
        <v>1039</v>
      </c>
      <c r="D137" t="s">
        <v>616</v>
      </c>
      <c r="E137" t="s">
        <v>387</v>
      </c>
      <c r="F137">
        <v>1948</v>
      </c>
      <c r="G137" t="s">
        <v>687</v>
      </c>
      <c r="H137" t="s">
        <v>751</v>
      </c>
      <c r="I137" t="s">
        <v>276</v>
      </c>
      <c r="J137" t="s">
        <v>1048</v>
      </c>
      <c r="K137">
        <v>25</v>
      </c>
      <c r="L137" t="s">
        <v>1040</v>
      </c>
    </row>
    <row r="138" spans="2:12" x14ac:dyDescent="0.3">
      <c r="B138" t="s">
        <v>306</v>
      </c>
      <c r="C138" t="s">
        <v>498</v>
      </c>
      <c r="D138" t="s">
        <v>617</v>
      </c>
      <c r="E138" t="s">
        <v>13</v>
      </c>
      <c r="F138">
        <v>1946</v>
      </c>
      <c r="G138" t="s">
        <v>568</v>
      </c>
      <c r="H138" t="s">
        <v>459</v>
      </c>
      <c r="I138" t="s">
        <v>226</v>
      </c>
      <c r="J138" t="s">
        <v>135</v>
      </c>
      <c r="K138">
        <v>32</v>
      </c>
      <c r="L138" t="s">
        <v>1040</v>
      </c>
    </row>
    <row r="139" spans="2:12" x14ac:dyDescent="0.3">
      <c r="B139" t="s">
        <v>306</v>
      </c>
      <c r="C139" t="s">
        <v>498</v>
      </c>
      <c r="D139" t="s">
        <v>624</v>
      </c>
      <c r="E139" t="s">
        <v>43</v>
      </c>
      <c r="F139">
        <v>1967</v>
      </c>
      <c r="G139" t="s">
        <v>546</v>
      </c>
      <c r="H139" t="s">
        <v>383</v>
      </c>
      <c r="I139">
        <v>22</v>
      </c>
      <c r="J139" t="s">
        <v>232</v>
      </c>
      <c r="K139" t="s">
        <v>967</v>
      </c>
      <c r="L139" t="s">
        <v>1040</v>
      </c>
    </row>
    <row r="140" spans="2:12" x14ac:dyDescent="0.3">
      <c r="B140" t="s">
        <v>306</v>
      </c>
      <c r="C140" t="s">
        <v>498</v>
      </c>
      <c r="D140" t="s">
        <v>486</v>
      </c>
      <c r="E140" t="s">
        <v>362</v>
      </c>
      <c r="F140">
        <v>1949</v>
      </c>
      <c r="G140" t="s">
        <v>964</v>
      </c>
      <c r="H140" t="s">
        <v>788</v>
      </c>
      <c r="I140" t="s">
        <v>551</v>
      </c>
      <c r="J140" t="s">
        <v>168</v>
      </c>
      <c r="K140" t="s">
        <v>750</v>
      </c>
      <c r="L140" t="s">
        <v>1040</v>
      </c>
    </row>
    <row r="141" spans="2:12" x14ac:dyDescent="0.3">
      <c r="B141" t="s">
        <v>306</v>
      </c>
      <c r="C141" t="s">
        <v>498</v>
      </c>
      <c r="D141" t="s">
        <v>627</v>
      </c>
      <c r="E141" t="s">
        <v>56</v>
      </c>
      <c r="F141">
        <v>1952</v>
      </c>
      <c r="G141" t="s">
        <v>591</v>
      </c>
      <c r="H141" t="s">
        <v>809</v>
      </c>
      <c r="I141">
        <v>16</v>
      </c>
      <c r="J141" t="s">
        <v>1049</v>
      </c>
      <c r="K141" t="s">
        <v>442</v>
      </c>
      <c r="L141" t="s">
        <v>1040</v>
      </c>
    </row>
    <row r="142" spans="2:12" x14ac:dyDescent="0.3">
      <c r="B142" t="s">
        <v>306</v>
      </c>
      <c r="C142" t="s">
        <v>1039</v>
      </c>
      <c r="D142" t="s">
        <v>755</v>
      </c>
      <c r="E142" t="s">
        <v>465</v>
      </c>
      <c r="F142">
        <v>1959</v>
      </c>
      <c r="G142" t="s">
        <v>425</v>
      </c>
      <c r="H142" t="s">
        <v>367</v>
      </c>
      <c r="I142" t="s">
        <v>640</v>
      </c>
      <c r="J142" t="s">
        <v>663</v>
      </c>
      <c r="K142" t="s">
        <v>607</v>
      </c>
      <c r="L142" t="s">
        <v>1040</v>
      </c>
    </row>
    <row r="143" spans="2:12" x14ac:dyDescent="0.3">
      <c r="B143" t="s">
        <v>306</v>
      </c>
      <c r="C143" t="s">
        <v>1039</v>
      </c>
      <c r="D143" t="s">
        <v>757</v>
      </c>
      <c r="E143" t="s">
        <v>465</v>
      </c>
      <c r="F143">
        <v>1946</v>
      </c>
      <c r="G143" t="s">
        <v>565</v>
      </c>
      <c r="H143" t="s">
        <v>811</v>
      </c>
      <c r="I143" t="s">
        <v>575</v>
      </c>
      <c r="J143" t="s">
        <v>1050</v>
      </c>
      <c r="K143" t="s">
        <v>794</v>
      </c>
      <c r="L143" t="s">
        <v>1040</v>
      </c>
    </row>
    <row r="144" spans="2:12" x14ac:dyDescent="0.3">
      <c r="B144" t="s">
        <v>990</v>
      </c>
      <c r="C144" t="s">
        <v>498</v>
      </c>
      <c r="D144" t="s">
        <v>634</v>
      </c>
      <c r="E144" t="s">
        <v>35</v>
      </c>
      <c r="F144">
        <v>1960</v>
      </c>
      <c r="G144" t="s">
        <v>639</v>
      </c>
      <c r="H144" t="s">
        <v>597</v>
      </c>
      <c r="I144" t="s">
        <v>271</v>
      </c>
      <c r="J144" t="s">
        <v>683</v>
      </c>
      <c r="K144" t="s">
        <v>389</v>
      </c>
      <c r="L144" t="s">
        <v>1040</v>
      </c>
    </row>
    <row r="145" spans="1:12" x14ac:dyDescent="0.3">
      <c r="B145" t="s">
        <v>306</v>
      </c>
      <c r="C145" t="s">
        <v>1039</v>
      </c>
      <c r="D145" t="s">
        <v>637</v>
      </c>
      <c r="E145" t="s">
        <v>362</v>
      </c>
      <c r="F145">
        <v>1954</v>
      </c>
      <c r="G145">
        <v>34</v>
      </c>
      <c r="H145" t="s">
        <v>724</v>
      </c>
      <c r="I145" t="s">
        <v>643</v>
      </c>
      <c r="J145" t="s">
        <v>291</v>
      </c>
      <c r="K145" t="s">
        <v>763</v>
      </c>
      <c r="L145" t="s">
        <v>1040</v>
      </c>
    </row>
    <row r="146" spans="1:12" x14ac:dyDescent="0.3">
      <c r="B146" t="s">
        <v>306</v>
      </c>
      <c r="C146" t="s">
        <v>498</v>
      </c>
      <c r="D146" t="s">
        <v>641</v>
      </c>
      <c r="E146" t="s">
        <v>465</v>
      </c>
      <c r="F146">
        <v>1947</v>
      </c>
      <c r="G146">
        <v>25</v>
      </c>
      <c r="H146" t="s">
        <v>557</v>
      </c>
      <c r="I146" t="s">
        <v>752</v>
      </c>
      <c r="J146" t="s">
        <v>88</v>
      </c>
      <c r="K146">
        <v>16</v>
      </c>
      <c r="L146" t="s">
        <v>1040</v>
      </c>
    </row>
    <row r="147" spans="1:12" x14ac:dyDescent="0.3">
      <c r="B147" t="s">
        <v>306</v>
      </c>
      <c r="C147" t="s">
        <v>498</v>
      </c>
      <c r="D147" t="s">
        <v>642</v>
      </c>
      <c r="E147" t="s">
        <v>401</v>
      </c>
      <c r="F147">
        <v>1949</v>
      </c>
      <c r="G147" t="s">
        <v>284</v>
      </c>
      <c r="H147" t="s">
        <v>852</v>
      </c>
      <c r="I147" t="s">
        <v>392</v>
      </c>
      <c r="J147" t="s">
        <v>653</v>
      </c>
      <c r="K147" t="s">
        <v>331</v>
      </c>
      <c r="L147" t="s">
        <v>1040</v>
      </c>
    </row>
    <row r="148" spans="1:12" x14ac:dyDescent="0.3">
      <c r="B148" t="s">
        <v>990</v>
      </c>
      <c r="C148" t="s">
        <v>498</v>
      </c>
      <c r="D148" t="s">
        <v>644</v>
      </c>
      <c r="E148" t="s">
        <v>645</v>
      </c>
      <c r="F148">
        <v>1959</v>
      </c>
      <c r="G148" t="s">
        <v>467</v>
      </c>
      <c r="H148" t="s">
        <v>487</v>
      </c>
      <c r="I148" t="s">
        <v>405</v>
      </c>
      <c r="J148" t="s">
        <v>949</v>
      </c>
      <c r="K148" t="s">
        <v>67</v>
      </c>
      <c r="L148" t="s">
        <v>1040</v>
      </c>
    </row>
    <row r="149" spans="1:12" x14ac:dyDescent="0.3">
      <c r="B149" t="s">
        <v>306</v>
      </c>
      <c r="C149" t="s">
        <v>1039</v>
      </c>
      <c r="D149" t="s">
        <v>648</v>
      </c>
      <c r="E149" t="s">
        <v>56</v>
      </c>
      <c r="F149">
        <v>1958</v>
      </c>
      <c r="G149" t="s">
        <v>540</v>
      </c>
      <c r="H149" t="s">
        <v>823</v>
      </c>
      <c r="I149" t="s">
        <v>108</v>
      </c>
      <c r="J149" t="s">
        <v>91</v>
      </c>
      <c r="K149" t="s">
        <v>510</v>
      </c>
      <c r="L149" t="s">
        <v>1040</v>
      </c>
    </row>
    <row r="150" spans="1:12" x14ac:dyDescent="0.3">
      <c r="B150" t="s">
        <v>990</v>
      </c>
      <c r="C150" t="s">
        <v>498</v>
      </c>
      <c r="D150" t="s">
        <v>652</v>
      </c>
      <c r="E150" t="s">
        <v>35</v>
      </c>
      <c r="F150">
        <v>1947</v>
      </c>
      <c r="G150" t="s">
        <v>640</v>
      </c>
      <c r="H150" t="s">
        <v>863</v>
      </c>
      <c r="I150" t="s">
        <v>116</v>
      </c>
      <c r="J150" t="s">
        <v>147</v>
      </c>
      <c r="K150" t="s">
        <v>61</v>
      </c>
      <c r="L150" t="s">
        <v>1040</v>
      </c>
    </row>
    <row r="151" spans="1:12" x14ac:dyDescent="0.3">
      <c r="B151" t="s">
        <v>306</v>
      </c>
      <c r="C151" t="s">
        <v>498</v>
      </c>
      <c r="D151" t="s">
        <v>654</v>
      </c>
      <c r="E151" t="s">
        <v>401</v>
      </c>
      <c r="F151">
        <v>1949</v>
      </c>
      <c r="G151" t="s">
        <v>357</v>
      </c>
      <c r="H151" t="s">
        <v>797</v>
      </c>
      <c r="I151" t="s">
        <v>396</v>
      </c>
      <c r="J151" t="s">
        <v>388</v>
      </c>
      <c r="K151" t="s">
        <v>640</v>
      </c>
      <c r="L151" t="s">
        <v>1040</v>
      </c>
    </row>
    <row r="152" spans="1:12" x14ac:dyDescent="0.3">
      <c r="A152" t="s">
        <v>569</v>
      </c>
      <c r="B152" t="s">
        <v>306</v>
      </c>
      <c r="C152" t="s">
        <v>1039</v>
      </c>
      <c r="D152" t="s">
        <v>776</v>
      </c>
      <c r="E152" t="s">
        <v>777</v>
      </c>
      <c r="F152">
        <v>1950</v>
      </c>
      <c r="G152" t="s">
        <v>773</v>
      </c>
      <c r="H152" t="s">
        <v>705</v>
      </c>
      <c r="I152" t="s">
        <v>560</v>
      </c>
      <c r="J152">
        <v>33</v>
      </c>
      <c r="K152" t="s">
        <v>672</v>
      </c>
      <c r="L152" t="s">
        <v>1051</v>
      </c>
    </row>
    <row r="153" spans="1:12" x14ac:dyDescent="0.3">
      <c r="B153" t="s">
        <v>306</v>
      </c>
      <c r="C153" t="s">
        <v>1039</v>
      </c>
      <c r="D153" t="s">
        <v>1052</v>
      </c>
      <c r="E153" t="s">
        <v>777</v>
      </c>
      <c r="F153">
        <v>1952</v>
      </c>
      <c r="G153" t="s">
        <v>552</v>
      </c>
      <c r="H153" t="s">
        <v>833</v>
      </c>
      <c r="I153" t="s">
        <v>590</v>
      </c>
      <c r="J153" t="s">
        <v>215</v>
      </c>
      <c r="K153" t="s">
        <v>64</v>
      </c>
      <c r="L153" t="s">
        <v>1051</v>
      </c>
    </row>
    <row r="154" spans="1:12" x14ac:dyDescent="0.3">
      <c r="B154" t="s">
        <v>306</v>
      </c>
      <c r="C154" t="s">
        <v>1039</v>
      </c>
      <c r="D154" t="s">
        <v>787</v>
      </c>
      <c r="E154" t="s">
        <v>777</v>
      </c>
      <c r="F154">
        <v>1957</v>
      </c>
      <c r="G154">
        <v>20</v>
      </c>
      <c r="H154" t="s">
        <v>872</v>
      </c>
      <c r="I154" t="s">
        <v>483</v>
      </c>
      <c r="J154" t="s">
        <v>1053</v>
      </c>
      <c r="K154" t="s">
        <v>558</v>
      </c>
      <c r="L154" t="s">
        <v>1051</v>
      </c>
    </row>
    <row r="155" spans="1:12" x14ac:dyDescent="0.3">
      <c r="B155" t="s">
        <v>306</v>
      </c>
      <c r="C155" t="s">
        <v>1039</v>
      </c>
      <c r="D155" t="s">
        <v>670</v>
      </c>
      <c r="E155" t="s">
        <v>362</v>
      </c>
      <c r="F155">
        <v>1964</v>
      </c>
      <c r="G155" t="s">
        <v>801</v>
      </c>
      <c r="H155" t="s">
        <v>833</v>
      </c>
      <c r="I155" t="s">
        <v>632</v>
      </c>
      <c r="J155" t="s">
        <v>232</v>
      </c>
      <c r="K155" t="s">
        <v>582</v>
      </c>
      <c r="L155" t="s">
        <v>1051</v>
      </c>
    </row>
    <row r="156" spans="1:12" x14ac:dyDescent="0.3">
      <c r="B156" t="s">
        <v>306</v>
      </c>
      <c r="C156" t="s">
        <v>1039</v>
      </c>
      <c r="D156" t="s">
        <v>673</v>
      </c>
      <c r="E156" t="s">
        <v>387</v>
      </c>
      <c r="F156">
        <v>1962</v>
      </c>
      <c r="G156" t="s">
        <v>331</v>
      </c>
      <c r="H156" t="s">
        <v>692</v>
      </c>
      <c r="I156" t="s">
        <v>640</v>
      </c>
      <c r="J156" t="s">
        <v>209</v>
      </c>
      <c r="K156" t="s">
        <v>1015</v>
      </c>
      <c r="L156" t="s">
        <v>1051</v>
      </c>
    </row>
    <row r="157" spans="1:12" x14ac:dyDescent="0.3">
      <c r="B157" t="s">
        <v>306</v>
      </c>
      <c r="C157" t="s">
        <v>1039</v>
      </c>
      <c r="D157" t="s">
        <v>793</v>
      </c>
      <c r="E157" t="s">
        <v>661</v>
      </c>
      <c r="F157">
        <v>1956</v>
      </c>
      <c r="G157" t="s">
        <v>194</v>
      </c>
      <c r="H157" t="s">
        <v>863</v>
      </c>
      <c r="I157" t="s">
        <v>615</v>
      </c>
      <c r="J157" t="s">
        <v>480</v>
      </c>
      <c r="K157" t="s">
        <v>507</v>
      </c>
      <c r="L157" t="s">
        <v>1051</v>
      </c>
    </row>
    <row r="158" spans="1:12" x14ac:dyDescent="0.3">
      <c r="B158" t="s">
        <v>306</v>
      </c>
      <c r="C158" t="s">
        <v>1039</v>
      </c>
      <c r="D158" t="s">
        <v>678</v>
      </c>
      <c r="E158" t="s">
        <v>679</v>
      </c>
      <c r="F158">
        <v>1964</v>
      </c>
      <c r="G158">
        <v>21</v>
      </c>
      <c r="H158" t="s">
        <v>806</v>
      </c>
      <c r="I158" t="s">
        <v>367</v>
      </c>
      <c r="J158" t="s">
        <v>378</v>
      </c>
      <c r="K158" t="s">
        <v>428</v>
      </c>
      <c r="L158" t="s">
        <v>1051</v>
      </c>
    </row>
    <row r="159" spans="1:12" x14ac:dyDescent="0.3">
      <c r="B159" t="s">
        <v>306</v>
      </c>
      <c r="C159" t="s">
        <v>1039</v>
      </c>
      <c r="D159" t="s">
        <v>682</v>
      </c>
      <c r="E159" t="s">
        <v>409</v>
      </c>
      <c r="F159">
        <v>1955</v>
      </c>
      <c r="G159" t="s">
        <v>552</v>
      </c>
      <c r="H159" t="s">
        <v>590</v>
      </c>
      <c r="I159">
        <v>15</v>
      </c>
      <c r="J159" t="s">
        <v>369</v>
      </c>
      <c r="K159" t="s">
        <v>204</v>
      </c>
      <c r="L159" t="s">
        <v>1051</v>
      </c>
    </row>
    <row r="160" spans="1:12" x14ac:dyDescent="0.3">
      <c r="B160" t="s">
        <v>306</v>
      </c>
      <c r="C160" t="s">
        <v>1039</v>
      </c>
      <c r="D160" t="s">
        <v>685</v>
      </c>
      <c r="E160" t="s">
        <v>35</v>
      </c>
      <c r="F160">
        <v>1952</v>
      </c>
      <c r="G160" t="s">
        <v>530</v>
      </c>
      <c r="H160" t="s">
        <v>750</v>
      </c>
      <c r="I160" t="s">
        <v>821</v>
      </c>
      <c r="J160" t="s">
        <v>558</v>
      </c>
      <c r="K160" t="s">
        <v>316</v>
      </c>
      <c r="L160" t="s">
        <v>1051</v>
      </c>
    </row>
    <row r="161" spans="2:12" x14ac:dyDescent="0.3">
      <c r="B161" t="s">
        <v>306</v>
      </c>
      <c r="C161" t="s">
        <v>1039</v>
      </c>
      <c r="D161" t="s">
        <v>688</v>
      </c>
      <c r="E161" t="s">
        <v>401</v>
      </c>
      <c r="F161">
        <v>1949</v>
      </c>
      <c r="G161" t="s">
        <v>579</v>
      </c>
      <c r="H161">
        <v>13</v>
      </c>
      <c r="I161" t="s">
        <v>585</v>
      </c>
      <c r="J161" t="s">
        <v>259</v>
      </c>
      <c r="K161" t="s">
        <v>534</v>
      </c>
      <c r="L161" t="s">
        <v>1051</v>
      </c>
    </row>
    <row r="162" spans="2:12" x14ac:dyDescent="0.3">
      <c r="B162" t="s">
        <v>306</v>
      </c>
      <c r="C162" t="s">
        <v>1039</v>
      </c>
      <c r="D162" t="s">
        <v>1054</v>
      </c>
      <c r="E162" t="s">
        <v>56</v>
      </c>
      <c r="F162">
        <v>1956</v>
      </c>
      <c r="G162" t="s">
        <v>283</v>
      </c>
      <c r="H162" t="s">
        <v>383</v>
      </c>
      <c r="I162" t="s">
        <v>328</v>
      </c>
      <c r="J162" t="s">
        <v>324</v>
      </c>
      <c r="K162">
        <v>20</v>
      </c>
      <c r="L162" t="s">
        <v>1051</v>
      </c>
    </row>
    <row r="163" spans="2:12" x14ac:dyDescent="0.3">
      <c r="B163" t="s">
        <v>306</v>
      </c>
      <c r="C163" t="s">
        <v>1039</v>
      </c>
      <c r="D163" t="s">
        <v>694</v>
      </c>
      <c r="E163" t="s">
        <v>387</v>
      </c>
      <c r="F163">
        <v>1954</v>
      </c>
      <c r="G163" t="s">
        <v>732</v>
      </c>
      <c r="H163" t="s">
        <v>762</v>
      </c>
      <c r="I163" t="s">
        <v>467</v>
      </c>
      <c r="J163">
        <v>33</v>
      </c>
      <c r="K163" t="s">
        <v>732</v>
      </c>
      <c r="L163" t="s">
        <v>1051</v>
      </c>
    </row>
    <row r="164" spans="2:12" x14ac:dyDescent="0.3">
      <c r="B164" t="s">
        <v>306</v>
      </c>
      <c r="C164" t="s">
        <v>1039</v>
      </c>
      <c r="D164" t="s">
        <v>799</v>
      </c>
      <c r="E164" t="s">
        <v>387</v>
      </c>
      <c r="F164">
        <v>1946</v>
      </c>
      <c r="G164" t="s">
        <v>530</v>
      </c>
      <c r="H164" t="s">
        <v>762</v>
      </c>
      <c r="I164" t="s">
        <v>557</v>
      </c>
      <c r="J164">
        <v>47</v>
      </c>
      <c r="K164" t="s">
        <v>568</v>
      </c>
      <c r="L164" t="s">
        <v>1051</v>
      </c>
    </row>
    <row r="165" spans="2:12" x14ac:dyDescent="0.3">
      <c r="B165" t="s">
        <v>306</v>
      </c>
      <c r="C165" t="s">
        <v>1039</v>
      </c>
      <c r="D165" t="s">
        <v>800</v>
      </c>
      <c r="E165" t="s">
        <v>387</v>
      </c>
      <c r="F165">
        <v>1958</v>
      </c>
      <c r="G165" t="s">
        <v>421</v>
      </c>
      <c r="H165" t="s">
        <v>656</v>
      </c>
      <c r="I165" t="s">
        <v>717</v>
      </c>
      <c r="J165" t="s">
        <v>346</v>
      </c>
      <c r="K165" t="s">
        <v>848</v>
      </c>
      <c r="L165" t="s">
        <v>1051</v>
      </c>
    </row>
    <row r="166" spans="2:12" x14ac:dyDescent="0.3">
      <c r="B166" t="s">
        <v>306</v>
      </c>
      <c r="C166" t="s">
        <v>1039</v>
      </c>
      <c r="D166" t="s">
        <v>696</v>
      </c>
      <c r="E166" t="s">
        <v>465</v>
      </c>
      <c r="F166">
        <v>1949</v>
      </c>
      <c r="G166" t="s">
        <v>565</v>
      </c>
      <c r="H166" t="s">
        <v>828</v>
      </c>
      <c r="I166" t="s">
        <v>469</v>
      </c>
      <c r="J166" t="s">
        <v>450</v>
      </c>
      <c r="K166" t="s">
        <v>643</v>
      </c>
      <c r="L166" t="s">
        <v>1051</v>
      </c>
    </row>
    <row r="167" spans="2:12" x14ac:dyDescent="0.3">
      <c r="B167" t="s">
        <v>306</v>
      </c>
      <c r="C167" t="s">
        <v>1039</v>
      </c>
      <c r="D167" t="s">
        <v>805</v>
      </c>
      <c r="E167" t="s">
        <v>790</v>
      </c>
      <c r="F167">
        <v>1949</v>
      </c>
      <c r="G167" t="s">
        <v>1020</v>
      </c>
      <c r="H167" t="s">
        <v>708</v>
      </c>
      <c r="I167" t="s">
        <v>463</v>
      </c>
      <c r="J167" t="s">
        <v>926</v>
      </c>
      <c r="K167" t="s">
        <v>964</v>
      </c>
      <c r="L167" t="s">
        <v>1051</v>
      </c>
    </row>
    <row r="168" spans="2:12" x14ac:dyDescent="0.3">
      <c r="B168" t="s">
        <v>306</v>
      </c>
      <c r="C168" t="s">
        <v>1039</v>
      </c>
      <c r="D168" t="s">
        <v>808</v>
      </c>
      <c r="E168" t="s">
        <v>401</v>
      </c>
      <c r="F168">
        <v>1949</v>
      </c>
      <c r="G168" t="s">
        <v>687</v>
      </c>
      <c r="H168" t="s">
        <v>720</v>
      </c>
      <c r="I168" t="s">
        <v>630</v>
      </c>
      <c r="J168" t="s">
        <v>428</v>
      </c>
      <c r="K168" t="s">
        <v>392</v>
      </c>
      <c r="L168" t="s">
        <v>1051</v>
      </c>
    </row>
    <row r="169" spans="2:12" x14ac:dyDescent="0.3">
      <c r="B169" t="s">
        <v>306</v>
      </c>
      <c r="C169" t="s">
        <v>1039</v>
      </c>
      <c r="D169" t="s">
        <v>810</v>
      </c>
      <c r="E169" t="s">
        <v>56</v>
      </c>
      <c r="F169">
        <v>1960</v>
      </c>
      <c r="G169">
        <v>16</v>
      </c>
      <c r="H169">
        <v>9</v>
      </c>
      <c r="I169" t="s">
        <v>283</v>
      </c>
      <c r="J169" t="s">
        <v>385</v>
      </c>
      <c r="K169" t="s">
        <v>1050</v>
      </c>
      <c r="L169" t="s">
        <v>1051</v>
      </c>
    </row>
    <row r="170" spans="2:12" x14ac:dyDescent="0.3">
      <c r="B170" t="s">
        <v>306</v>
      </c>
      <c r="C170" t="s">
        <v>1039</v>
      </c>
      <c r="D170" t="s">
        <v>570</v>
      </c>
      <c r="E170" t="s">
        <v>571</v>
      </c>
      <c r="F170">
        <v>1948</v>
      </c>
      <c r="G170" t="s">
        <v>398</v>
      </c>
      <c r="H170" t="s">
        <v>495</v>
      </c>
      <c r="I170" t="s">
        <v>1055</v>
      </c>
      <c r="J170" t="s">
        <v>107</v>
      </c>
      <c r="K170">
        <v>32</v>
      </c>
      <c r="L170" t="s">
        <v>1051</v>
      </c>
    </row>
    <row r="171" spans="2:12" x14ac:dyDescent="0.3">
      <c r="B171" t="s">
        <v>306</v>
      </c>
      <c r="C171" t="s">
        <v>1039</v>
      </c>
      <c r="D171" t="s">
        <v>707</v>
      </c>
      <c r="E171" t="s">
        <v>465</v>
      </c>
      <c r="F171">
        <v>1946</v>
      </c>
      <c r="G171" t="s">
        <v>737</v>
      </c>
      <c r="H171" t="s">
        <v>643</v>
      </c>
      <c r="I171" t="s">
        <v>762</v>
      </c>
      <c r="J171" t="s">
        <v>843</v>
      </c>
      <c r="K171" t="s">
        <v>703</v>
      </c>
      <c r="L171" t="s">
        <v>1051</v>
      </c>
    </row>
    <row r="172" spans="2:12" x14ac:dyDescent="0.3">
      <c r="B172" t="s">
        <v>306</v>
      </c>
      <c r="C172" t="s">
        <v>1039</v>
      </c>
      <c r="D172" t="s">
        <v>812</v>
      </c>
      <c r="E172" t="s">
        <v>401</v>
      </c>
      <c r="F172">
        <v>1949</v>
      </c>
      <c r="G172" t="s">
        <v>391</v>
      </c>
      <c r="H172" t="s">
        <v>708</v>
      </c>
      <c r="I172" t="s">
        <v>607</v>
      </c>
      <c r="J172" t="s">
        <v>350</v>
      </c>
      <c r="K172" t="s">
        <v>392</v>
      </c>
      <c r="L172" t="s">
        <v>1051</v>
      </c>
    </row>
    <row r="173" spans="2:12" x14ac:dyDescent="0.3">
      <c r="B173" t="s">
        <v>306</v>
      </c>
      <c r="C173" t="s">
        <v>1039</v>
      </c>
      <c r="D173" t="s">
        <v>709</v>
      </c>
      <c r="E173" t="s">
        <v>710</v>
      </c>
      <c r="F173">
        <v>1962</v>
      </c>
      <c r="G173" t="s">
        <v>647</v>
      </c>
      <c r="H173" t="s">
        <v>762</v>
      </c>
      <c r="I173" t="s">
        <v>460</v>
      </c>
      <c r="J173" t="s">
        <v>267</v>
      </c>
      <c r="K173" t="s">
        <v>983</v>
      </c>
      <c r="L173" t="s">
        <v>1051</v>
      </c>
    </row>
    <row r="174" spans="2:12" x14ac:dyDescent="0.3">
      <c r="B174" t="s">
        <v>306</v>
      </c>
      <c r="C174" t="s">
        <v>1039</v>
      </c>
      <c r="D174" t="s">
        <v>814</v>
      </c>
      <c r="E174" t="s">
        <v>401</v>
      </c>
      <c r="F174">
        <v>1949</v>
      </c>
      <c r="G174" t="s">
        <v>546</v>
      </c>
      <c r="H174" t="s">
        <v>791</v>
      </c>
      <c r="I174" t="s">
        <v>568</v>
      </c>
      <c r="J174" t="s">
        <v>259</v>
      </c>
      <c r="K174" t="s">
        <v>775</v>
      </c>
      <c r="L174" t="s">
        <v>1051</v>
      </c>
    </row>
    <row r="175" spans="2:12" x14ac:dyDescent="0.3">
      <c r="B175" t="s">
        <v>306</v>
      </c>
      <c r="C175" t="s">
        <v>1039</v>
      </c>
      <c r="D175" t="s">
        <v>715</v>
      </c>
      <c r="E175" t="s">
        <v>679</v>
      </c>
      <c r="F175">
        <v>1964</v>
      </c>
      <c r="G175" t="s">
        <v>367</v>
      </c>
      <c r="H175" t="s">
        <v>671</v>
      </c>
      <c r="I175" t="s">
        <v>885</v>
      </c>
      <c r="J175" t="s">
        <v>966</v>
      </c>
      <c r="K175" t="s">
        <v>154</v>
      </c>
      <c r="L175" t="s">
        <v>1051</v>
      </c>
    </row>
    <row r="176" spans="2:12" x14ac:dyDescent="0.3">
      <c r="B176" t="s">
        <v>306</v>
      </c>
      <c r="C176" t="s">
        <v>1039</v>
      </c>
      <c r="D176" t="s">
        <v>815</v>
      </c>
      <c r="E176" t="s">
        <v>679</v>
      </c>
      <c r="F176">
        <v>1960</v>
      </c>
      <c r="G176" t="s">
        <v>552</v>
      </c>
      <c r="H176">
        <v>18</v>
      </c>
      <c r="I176" t="s">
        <v>403</v>
      </c>
      <c r="J176" t="s">
        <v>1056</v>
      </c>
      <c r="K176" t="s">
        <v>647</v>
      </c>
      <c r="L176" t="s">
        <v>1051</v>
      </c>
    </row>
    <row r="177" spans="2:12" x14ac:dyDescent="0.3">
      <c r="B177" t="s">
        <v>306</v>
      </c>
      <c r="C177" t="s">
        <v>1039</v>
      </c>
      <c r="D177" t="s">
        <v>817</v>
      </c>
      <c r="E177" t="s">
        <v>401</v>
      </c>
      <c r="F177">
        <v>1962</v>
      </c>
      <c r="G177" t="s">
        <v>577</v>
      </c>
      <c r="H177" t="s">
        <v>893</v>
      </c>
      <c r="I177" t="s">
        <v>283</v>
      </c>
      <c r="J177" t="s">
        <v>181</v>
      </c>
      <c r="K177" t="s">
        <v>490</v>
      </c>
      <c r="L177" t="s">
        <v>1051</v>
      </c>
    </row>
    <row r="178" spans="2:12" x14ac:dyDescent="0.3">
      <c r="B178" t="s">
        <v>306</v>
      </c>
      <c r="C178" t="s">
        <v>1039</v>
      </c>
      <c r="D178" t="s">
        <v>819</v>
      </c>
      <c r="E178" t="s">
        <v>401</v>
      </c>
      <c r="F178">
        <v>1949</v>
      </c>
      <c r="G178" t="s">
        <v>727</v>
      </c>
      <c r="H178" t="s">
        <v>855</v>
      </c>
      <c r="I178">
        <v>8</v>
      </c>
      <c r="J178" t="s">
        <v>1001</v>
      </c>
      <c r="K178" t="s">
        <v>848</v>
      </c>
      <c r="L178" t="s">
        <v>1051</v>
      </c>
    </row>
    <row r="179" spans="2:12" x14ac:dyDescent="0.3">
      <c r="B179" t="s">
        <v>306</v>
      </c>
      <c r="C179" t="s">
        <v>1039</v>
      </c>
      <c r="D179" t="s">
        <v>1057</v>
      </c>
      <c r="E179" t="s">
        <v>401</v>
      </c>
      <c r="F179">
        <v>1949</v>
      </c>
      <c r="G179" t="s">
        <v>643</v>
      </c>
      <c r="H179" t="s">
        <v>868</v>
      </c>
      <c r="I179" t="s">
        <v>406</v>
      </c>
      <c r="J179" t="s">
        <v>988</v>
      </c>
      <c r="K179" t="s">
        <v>737</v>
      </c>
      <c r="L179" t="s">
        <v>1051</v>
      </c>
    </row>
    <row r="180" spans="2:12" x14ac:dyDescent="0.3">
      <c r="B180" t="s">
        <v>306</v>
      </c>
      <c r="C180" t="s">
        <v>1039</v>
      </c>
      <c r="D180" t="s">
        <v>1058</v>
      </c>
      <c r="E180" t="s">
        <v>401</v>
      </c>
      <c r="F180">
        <v>1949</v>
      </c>
      <c r="G180" t="s">
        <v>551</v>
      </c>
      <c r="H180" t="s">
        <v>821</v>
      </c>
      <c r="I180" t="s">
        <v>607</v>
      </c>
      <c r="J180" t="s">
        <v>411</v>
      </c>
      <c r="K180" t="s">
        <v>647</v>
      </c>
      <c r="L180" t="s">
        <v>1051</v>
      </c>
    </row>
    <row r="181" spans="2:12" x14ac:dyDescent="0.3">
      <c r="B181" t="s">
        <v>306</v>
      </c>
      <c r="C181" t="s">
        <v>1039</v>
      </c>
      <c r="D181" t="s">
        <v>824</v>
      </c>
      <c r="E181" t="s">
        <v>401</v>
      </c>
      <c r="F181">
        <v>1949</v>
      </c>
      <c r="G181" t="s">
        <v>773</v>
      </c>
      <c r="H181" t="s">
        <v>893</v>
      </c>
      <c r="I181" t="s">
        <v>1059</v>
      </c>
      <c r="J181" t="s">
        <v>448</v>
      </c>
      <c r="K181" t="s">
        <v>773</v>
      </c>
      <c r="L181" t="s">
        <v>1051</v>
      </c>
    </row>
    <row r="182" spans="2:12" x14ac:dyDescent="0.3">
      <c r="B182" t="s">
        <v>306</v>
      </c>
      <c r="C182" t="s">
        <v>1039</v>
      </c>
      <c r="D182" t="s">
        <v>728</v>
      </c>
      <c r="E182" t="s">
        <v>729</v>
      </c>
      <c r="F182">
        <v>1957</v>
      </c>
      <c r="G182" t="s">
        <v>410</v>
      </c>
      <c r="H182" t="s">
        <v>833</v>
      </c>
      <c r="I182">
        <v>20</v>
      </c>
      <c r="J182" t="s">
        <v>396</v>
      </c>
      <c r="K182">
        <v>30</v>
      </c>
      <c r="L182" t="s">
        <v>1051</v>
      </c>
    </row>
    <row r="183" spans="2:12" x14ac:dyDescent="0.3">
      <c r="B183" t="s">
        <v>306</v>
      </c>
      <c r="C183" t="s">
        <v>1039</v>
      </c>
      <c r="D183" t="s">
        <v>827</v>
      </c>
      <c r="E183" t="s">
        <v>401</v>
      </c>
      <c r="F183">
        <v>1949</v>
      </c>
      <c r="G183" t="s">
        <v>669</v>
      </c>
      <c r="H183" t="s">
        <v>801</v>
      </c>
      <c r="I183" t="s">
        <v>511</v>
      </c>
      <c r="J183" t="s">
        <v>234</v>
      </c>
      <c r="K183" t="s">
        <v>775</v>
      </c>
      <c r="L183" t="s">
        <v>1051</v>
      </c>
    </row>
    <row r="184" spans="2:12" x14ac:dyDescent="0.3">
      <c r="B184" t="s">
        <v>306</v>
      </c>
      <c r="C184" t="s">
        <v>1039</v>
      </c>
      <c r="D184" t="s">
        <v>830</v>
      </c>
      <c r="E184" t="s">
        <v>401</v>
      </c>
      <c r="F184">
        <v>1945</v>
      </c>
      <c r="G184" t="s">
        <v>271</v>
      </c>
      <c r="H184" t="s">
        <v>711</v>
      </c>
      <c r="I184" t="s">
        <v>689</v>
      </c>
      <c r="J184">
        <v>38</v>
      </c>
      <c r="K184" t="s">
        <v>699</v>
      </c>
      <c r="L184" t="s">
        <v>1051</v>
      </c>
    </row>
    <row r="185" spans="2:12" x14ac:dyDescent="0.3">
      <c r="B185" t="s">
        <v>306</v>
      </c>
      <c r="C185" t="s">
        <v>1039</v>
      </c>
      <c r="D185" t="s">
        <v>834</v>
      </c>
      <c r="E185" t="s">
        <v>770</v>
      </c>
      <c r="F185">
        <v>1945</v>
      </c>
      <c r="G185" t="s">
        <v>669</v>
      </c>
      <c r="H185" t="s">
        <v>730</v>
      </c>
      <c r="I185" t="s">
        <v>579</v>
      </c>
      <c r="J185" t="s">
        <v>134</v>
      </c>
      <c r="K185" t="s">
        <v>244</v>
      </c>
      <c r="L185" t="s">
        <v>1051</v>
      </c>
    </row>
    <row r="186" spans="2:12" x14ac:dyDescent="0.3">
      <c r="B186" t="s">
        <v>306</v>
      </c>
      <c r="C186" t="s">
        <v>1039</v>
      </c>
      <c r="D186" t="s">
        <v>742</v>
      </c>
      <c r="E186" t="s">
        <v>224</v>
      </c>
      <c r="F186">
        <v>1950</v>
      </c>
      <c r="G186" t="s">
        <v>417</v>
      </c>
      <c r="H186" t="s">
        <v>823</v>
      </c>
      <c r="I186" t="s">
        <v>848</v>
      </c>
      <c r="J186" t="s">
        <v>450</v>
      </c>
      <c r="K186" t="s">
        <v>1035</v>
      </c>
      <c r="L186" t="s">
        <v>1051</v>
      </c>
    </row>
    <row r="187" spans="2:12" x14ac:dyDescent="0.3">
      <c r="B187" t="s">
        <v>306</v>
      </c>
      <c r="C187" t="s">
        <v>1039</v>
      </c>
      <c r="D187" t="s">
        <v>745</v>
      </c>
      <c r="E187" t="s">
        <v>13</v>
      </c>
      <c r="F187">
        <v>1957</v>
      </c>
      <c r="G187" t="s">
        <v>283</v>
      </c>
      <c r="H187" t="s">
        <v>726</v>
      </c>
      <c r="I187">
        <v>26</v>
      </c>
      <c r="J187" t="s">
        <v>1014</v>
      </c>
      <c r="K187" t="s">
        <v>312</v>
      </c>
      <c r="L187" t="s">
        <v>1051</v>
      </c>
    </row>
    <row r="188" spans="2:12" x14ac:dyDescent="0.3">
      <c r="B188" t="s">
        <v>306</v>
      </c>
      <c r="C188" t="s">
        <v>1039</v>
      </c>
      <c r="D188" t="s">
        <v>838</v>
      </c>
      <c r="E188" t="s">
        <v>676</v>
      </c>
      <c r="F188">
        <v>1950</v>
      </c>
      <c r="G188" t="s">
        <v>575</v>
      </c>
      <c r="H188" t="s">
        <v>516</v>
      </c>
      <c r="I188" t="s">
        <v>826</v>
      </c>
      <c r="J188" t="s">
        <v>1008</v>
      </c>
      <c r="K188" t="s">
        <v>590</v>
      </c>
      <c r="L188" t="s">
        <v>1051</v>
      </c>
    </row>
    <row r="189" spans="2:12" x14ac:dyDescent="0.3">
      <c r="B189" t="s">
        <v>306</v>
      </c>
      <c r="C189" t="s">
        <v>1039</v>
      </c>
      <c r="D189" t="s">
        <v>747</v>
      </c>
      <c r="E189" t="s">
        <v>503</v>
      </c>
      <c r="F189">
        <v>1964</v>
      </c>
      <c r="G189" t="s">
        <v>392</v>
      </c>
      <c r="H189" t="s">
        <v>854</v>
      </c>
      <c r="I189" t="s">
        <v>801</v>
      </c>
      <c r="J189" t="s">
        <v>209</v>
      </c>
      <c r="K189" t="s">
        <v>537</v>
      </c>
      <c r="L189" t="s">
        <v>1051</v>
      </c>
    </row>
    <row r="190" spans="2:12" x14ac:dyDescent="0.3">
      <c r="B190" t="s">
        <v>306</v>
      </c>
      <c r="C190" t="s">
        <v>1039</v>
      </c>
      <c r="D190" t="s">
        <v>840</v>
      </c>
      <c r="E190" t="s">
        <v>387</v>
      </c>
      <c r="F190">
        <v>1959</v>
      </c>
      <c r="G190" t="s">
        <v>511</v>
      </c>
      <c r="H190" t="s">
        <v>888</v>
      </c>
      <c r="I190" t="s">
        <v>536</v>
      </c>
      <c r="J190" t="s">
        <v>452</v>
      </c>
      <c r="K190">
        <v>23</v>
      </c>
      <c r="L190" t="s">
        <v>1051</v>
      </c>
    </row>
    <row r="191" spans="2:12" x14ac:dyDescent="0.3">
      <c r="B191" t="s">
        <v>306</v>
      </c>
      <c r="C191" t="s">
        <v>1039</v>
      </c>
      <c r="D191" t="s">
        <v>841</v>
      </c>
      <c r="E191" t="s">
        <v>679</v>
      </c>
      <c r="F191">
        <v>1967</v>
      </c>
      <c r="G191" t="s">
        <v>607</v>
      </c>
      <c r="H191" t="s">
        <v>1060</v>
      </c>
      <c r="I191" t="s">
        <v>693</v>
      </c>
      <c r="J191">
        <v>34</v>
      </c>
      <c r="K191" t="s">
        <v>61</v>
      </c>
      <c r="L191" t="s">
        <v>1051</v>
      </c>
    </row>
    <row r="192" spans="2:12" x14ac:dyDescent="0.3">
      <c r="B192" t="s">
        <v>306</v>
      </c>
      <c r="C192" t="s">
        <v>1039</v>
      </c>
      <c r="D192" t="s">
        <v>749</v>
      </c>
      <c r="E192" t="s">
        <v>401</v>
      </c>
      <c r="F192">
        <v>1949</v>
      </c>
      <c r="G192">
        <v>19</v>
      </c>
      <c r="H192" t="s">
        <v>863</v>
      </c>
      <c r="I192" t="s">
        <v>534</v>
      </c>
      <c r="J192">
        <v>33</v>
      </c>
      <c r="K192" t="s">
        <v>536</v>
      </c>
      <c r="L192" t="s">
        <v>1051</v>
      </c>
    </row>
    <row r="193" spans="2:12" x14ac:dyDescent="0.3">
      <c r="B193" t="s">
        <v>306</v>
      </c>
      <c r="C193" t="s">
        <v>1039</v>
      </c>
      <c r="D193" t="s">
        <v>756</v>
      </c>
      <c r="E193" t="s">
        <v>401</v>
      </c>
      <c r="F193">
        <v>1949</v>
      </c>
      <c r="G193" t="s">
        <v>392</v>
      </c>
      <c r="H193" t="s">
        <v>730</v>
      </c>
      <c r="I193">
        <v>28</v>
      </c>
      <c r="J193">
        <v>40</v>
      </c>
      <c r="K193" t="s">
        <v>417</v>
      </c>
      <c r="L193" t="s">
        <v>1051</v>
      </c>
    </row>
    <row r="194" spans="2:12" x14ac:dyDescent="0.3">
      <c r="B194" t="s">
        <v>306</v>
      </c>
      <c r="C194" t="s">
        <v>1039</v>
      </c>
      <c r="D194" t="s">
        <v>856</v>
      </c>
      <c r="E194" t="s">
        <v>857</v>
      </c>
      <c r="F194">
        <v>1967</v>
      </c>
      <c r="G194">
        <v>19</v>
      </c>
      <c r="H194" t="s">
        <v>891</v>
      </c>
      <c r="I194" t="s">
        <v>836</v>
      </c>
      <c r="J194" t="s">
        <v>663</v>
      </c>
      <c r="K194" t="s">
        <v>137</v>
      </c>
      <c r="L194" t="s">
        <v>1051</v>
      </c>
    </row>
    <row r="195" spans="2:12" x14ac:dyDescent="0.3">
      <c r="B195" t="s">
        <v>306</v>
      </c>
      <c r="C195" t="s">
        <v>1039</v>
      </c>
      <c r="D195" t="s">
        <v>860</v>
      </c>
      <c r="E195" t="s">
        <v>861</v>
      </c>
      <c r="F195">
        <v>1952</v>
      </c>
      <c r="G195" t="s">
        <v>328</v>
      </c>
      <c r="H195" t="s">
        <v>692</v>
      </c>
      <c r="I195" t="s">
        <v>577</v>
      </c>
      <c r="J195" t="s">
        <v>803</v>
      </c>
      <c r="K195" t="s">
        <v>523</v>
      </c>
      <c r="L195" t="s">
        <v>1051</v>
      </c>
    </row>
    <row r="196" spans="2:12" x14ac:dyDescent="0.3">
      <c r="B196" t="s">
        <v>306</v>
      </c>
      <c r="C196" t="s">
        <v>1039</v>
      </c>
      <c r="D196" t="s">
        <v>761</v>
      </c>
      <c r="E196" t="s">
        <v>362</v>
      </c>
      <c r="F196">
        <v>1956</v>
      </c>
      <c r="G196" t="s">
        <v>640</v>
      </c>
      <c r="H196" t="s">
        <v>1061</v>
      </c>
      <c r="I196" t="s">
        <v>204</v>
      </c>
      <c r="J196" t="s">
        <v>744</v>
      </c>
      <c r="K196" t="s">
        <v>516</v>
      </c>
      <c r="L196" t="s">
        <v>1051</v>
      </c>
    </row>
    <row r="197" spans="2:12" x14ac:dyDescent="0.3">
      <c r="B197" t="s">
        <v>306</v>
      </c>
      <c r="C197" t="s">
        <v>1039</v>
      </c>
      <c r="D197" t="s">
        <v>764</v>
      </c>
      <c r="E197" t="s">
        <v>401</v>
      </c>
      <c r="F197">
        <v>1949</v>
      </c>
      <c r="G197" t="s">
        <v>197</v>
      </c>
      <c r="H197" t="s">
        <v>463</v>
      </c>
      <c r="I197">
        <v>16</v>
      </c>
      <c r="J197" t="s">
        <v>1062</v>
      </c>
      <c r="K197" t="s">
        <v>568</v>
      </c>
      <c r="L197" t="s">
        <v>1051</v>
      </c>
    </row>
    <row r="198" spans="2:12" x14ac:dyDescent="0.3">
      <c r="B198" t="s">
        <v>306</v>
      </c>
      <c r="C198" t="s">
        <v>1039</v>
      </c>
      <c r="D198" t="s">
        <v>866</v>
      </c>
      <c r="E198" t="s">
        <v>401</v>
      </c>
      <c r="F198">
        <v>1949</v>
      </c>
      <c r="G198" t="s">
        <v>811</v>
      </c>
      <c r="H198" t="s">
        <v>595</v>
      </c>
      <c r="I198" t="s">
        <v>470</v>
      </c>
      <c r="J198" t="s">
        <v>977</v>
      </c>
      <c r="K198" t="s">
        <v>357</v>
      </c>
      <c r="L198" t="s">
        <v>1051</v>
      </c>
    </row>
    <row r="199" spans="2:12" x14ac:dyDescent="0.3">
      <c r="B199" t="s">
        <v>306</v>
      </c>
      <c r="C199" t="s">
        <v>1039</v>
      </c>
      <c r="D199" t="s">
        <v>772</v>
      </c>
      <c r="E199" t="s">
        <v>401</v>
      </c>
      <c r="F199">
        <v>1949</v>
      </c>
      <c r="G199">
        <v>21</v>
      </c>
      <c r="H199" t="s">
        <v>622</v>
      </c>
      <c r="I199" t="s">
        <v>530</v>
      </c>
      <c r="J199" t="s">
        <v>218</v>
      </c>
      <c r="K199" t="s">
        <v>693</v>
      </c>
      <c r="L199" t="s">
        <v>1051</v>
      </c>
    </row>
    <row r="200" spans="2:12" x14ac:dyDescent="0.3">
      <c r="B200" t="s">
        <v>306</v>
      </c>
      <c r="C200" t="s">
        <v>1039</v>
      </c>
      <c r="D200" t="s">
        <v>869</v>
      </c>
      <c r="E200" t="s">
        <v>401</v>
      </c>
      <c r="F200">
        <v>1949</v>
      </c>
      <c r="G200" t="s">
        <v>425</v>
      </c>
      <c r="H200" t="s">
        <v>671</v>
      </c>
      <c r="I200" t="s">
        <v>751</v>
      </c>
      <c r="J200" t="s">
        <v>964</v>
      </c>
      <c r="K200" t="s">
        <v>674</v>
      </c>
      <c r="L200" t="s">
        <v>1051</v>
      </c>
    </row>
    <row r="201" spans="2:12" x14ac:dyDescent="0.3">
      <c r="B201" t="s">
        <v>306</v>
      </c>
      <c r="C201" t="s">
        <v>1039</v>
      </c>
      <c r="D201" t="s">
        <v>774</v>
      </c>
      <c r="E201" t="s">
        <v>401</v>
      </c>
      <c r="F201">
        <v>1949</v>
      </c>
      <c r="G201" t="s">
        <v>244</v>
      </c>
      <c r="H201" t="s">
        <v>1063</v>
      </c>
      <c r="I201" t="s">
        <v>618</v>
      </c>
      <c r="J201" t="s">
        <v>168</v>
      </c>
      <c r="K201" t="s">
        <v>546</v>
      </c>
      <c r="L201" t="s">
        <v>1051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tabSelected="1" workbookViewId="0"/>
  </sheetViews>
  <sheetFormatPr defaultRowHeight="14.4" x14ac:dyDescent="0.3"/>
  <sheetData>
    <row r="1" spans="1:11" x14ac:dyDescent="0.3">
      <c r="A1" t="s">
        <v>1068</v>
      </c>
      <c r="B1" t="s">
        <v>1069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1070</v>
      </c>
      <c r="J1" t="s">
        <v>1071</v>
      </c>
      <c r="K1" t="s">
        <v>1072</v>
      </c>
    </row>
    <row r="2" spans="1:11" x14ac:dyDescent="0.3">
      <c r="A2">
        <v>1</v>
      </c>
      <c r="B2">
        <v>1</v>
      </c>
      <c r="C2" t="s">
        <v>12</v>
      </c>
      <c r="D2" t="s">
        <v>13</v>
      </c>
      <c r="E2">
        <v>1960</v>
      </c>
      <c r="F2" t="s">
        <v>431</v>
      </c>
      <c r="G2" t="s">
        <v>1073</v>
      </c>
      <c r="H2" t="s">
        <v>1074</v>
      </c>
      <c r="I2" t="s">
        <v>103</v>
      </c>
      <c r="J2" t="s">
        <v>151</v>
      </c>
      <c r="K2" t="s">
        <v>1028</v>
      </c>
    </row>
    <row r="3" spans="1:11" x14ac:dyDescent="0.3">
      <c r="A3">
        <v>2</v>
      </c>
      <c r="B3">
        <v>2</v>
      </c>
      <c r="C3" t="s">
        <v>19</v>
      </c>
      <c r="D3" t="s">
        <v>20</v>
      </c>
      <c r="E3">
        <v>1946</v>
      </c>
      <c r="F3" t="s">
        <v>145</v>
      </c>
      <c r="G3" t="s">
        <v>1075</v>
      </c>
      <c r="H3" t="s">
        <v>1076</v>
      </c>
      <c r="I3" t="s">
        <v>988</v>
      </c>
      <c r="J3" t="s">
        <v>1077</v>
      </c>
      <c r="K3" t="s">
        <v>1078</v>
      </c>
    </row>
    <row r="4" spans="1:11" x14ac:dyDescent="0.3">
      <c r="A4">
        <v>3</v>
      </c>
      <c r="B4">
        <v>3</v>
      </c>
      <c r="C4" t="s">
        <v>26</v>
      </c>
      <c r="D4" t="s">
        <v>27</v>
      </c>
      <c r="E4">
        <v>1963</v>
      </c>
      <c r="F4" t="s">
        <v>1062</v>
      </c>
      <c r="G4" t="s">
        <v>983</v>
      </c>
      <c r="H4" t="s">
        <v>30</v>
      </c>
      <c r="I4" t="s">
        <v>439</v>
      </c>
      <c r="J4" t="s">
        <v>1079</v>
      </c>
      <c r="K4" t="s">
        <v>150</v>
      </c>
    </row>
    <row r="5" spans="1:11" x14ac:dyDescent="0.3">
      <c r="A5">
        <v>4</v>
      </c>
      <c r="B5">
        <v>4</v>
      </c>
      <c r="C5" t="s">
        <v>34</v>
      </c>
      <c r="D5" t="s">
        <v>35</v>
      </c>
      <c r="E5">
        <v>1946</v>
      </c>
      <c r="F5" t="s">
        <v>947</v>
      </c>
      <c r="G5" t="s">
        <v>317</v>
      </c>
      <c r="H5" t="s">
        <v>933</v>
      </c>
      <c r="I5" t="s">
        <v>136</v>
      </c>
      <c r="J5" t="s">
        <v>450</v>
      </c>
      <c r="K5" t="s">
        <v>1080</v>
      </c>
    </row>
    <row r="6" spans="1:11" x14ac:dyDescent="0.3">
      <c r="A6">
        <v>5</v>
      </c>
      <c r="B6">
        <f>8</f>
        <v>8</v>
      </c>
      <c r="C6" t="s">
        <v>70</v>
      </c>
      <c r="D6" t="s">
        <v>20</v>
      </c>
      <c r="E6">
        <v>1949</v>
      </c>
      <c r="F6" t="s">
        <v>471</v>
      </c>
      <c r="G6" t="s">
        <v>274</v>
      </c>
      <c r="H6" t="s">
        <v>1031</v>
      </c>
      <c r="I6" t="s">
        <v>1081</v>
      </c>
      <c r="J6" t="s">
        <v>942</v>
      </c>
      <c r="K6" t="s">
        <v>1032</v>
      </c>
    </row>
    <row r="7" spans="1:11" x14ac:dyDescent="0.3">
      <c r="A7">
        <v>6</v>
      </c>
      <c r="B7">
        <v>6</v>
      </c>
      <c r="C7" t="s">
        <v>48</v>
      </c>
      <c r="D7" t="s">
        <v>20</v>
      </c>
      <c r="E7">
        <v>1958</v>
      </c>
      <c r="F7" t="s">
        <v>288</v>
      </c>
      <c r="G7" t="s">
        <v>1082</v>
      </c>
      <c r="H7" t="s">
        <v>51</v>
      </c>
      <c r="I7" t="s">
        <v>1083</v>
      </c>
      <c r="J7" t="s">
        <v>1084</v>
      </c>
      <c r="K7" t="s">
        <v>325</v>
      </c>
    </row>
    <row r="8" spans="1:11" x14ac:dyDescent="0.3">
      <c r="A8">
        <v>7</v>
      </c>
      <c r="B8">
        <v>5</v>
      </c>
      <c r="C8" t="s">
        <v>42</v>
      </c>
      <c r="D8" t="s">
        <v>43</v>
      </c>
      <c r="E8">
        <v>1965</v>
      </c>
      <c r="F8" t="s">
        <v>975</v>
      </c>
      <c r="G8" t="s">
        <v>919</v>
      </c>
      <c r="H8" t="s">
        <v>943</v>
      </c>
      <c r="I8" t="s">
        <v>619</v>
      </c>
      <c r="J8" t="s">
        <v>633</v>
      </c>
      <c r="K8" t="s">
        <v>1085</v>
      </c>
    </row>
    <row r="9" spans="1:11" x14ac:dyDescent="0.3">
      <c r="A9">
        <v>8</v>
      </c>
      <c r="B9">
        <v>7</v>
      </c>
      <c r="C9" t="s">
        <v>55</v>
      </c>
      <c r="D9" t="s">
        <v>56</v>
      </c>
      <c r="E9">
        <v>1958</v>
      </c>
      <c r="F9" t="s">
        <v>1085</v>
      </c>
      <c r="G9" t="s">
        <v>1086</v>
      </c>
      <c r="H9" t="s">
        <v>1087</v>
      </c>
      <c r="I9" t="s">
        <v>355</v>
      </c>
      <c r="J9" t="s">
        <v>292</v>
      </c>
      <c r="K9" t="s">
        <v>1088</v>
      </c>
    </row>
    <row r="10" spans="1:11" x14ac:dyDescent="0.3">
      <c r="A10">
        <v>9</v>
      </c>
      <c r="B10">
        <f>8</f>
        <v>8</v>
      </c>
      <c r="C10" t="s">
        <v>63</v>
      </c>
      <c r="D10" t="s">
        <v>13</v>
      </c>
      <c r="E10">
        <v>1965</v>
      </c>
      <c r="F10" t="s">
        <v>181</v>
      </c>
      <c r="G10" t="s">
        <v>985</v>
      </c>
      <c r="H10" t="s">
        <v>1089</v>
      </c>
      <c r="I10" t="s">
        <v>413</v>
      </c>
      <c r="J10" t="s">
        <v>364</v>
      </c>
      <c r="K10" t="s">
        <v>57</v>
      </c>
    </row>
    <row r="11" spans="1:11" x14ac:dyDescent="0.3">
      <c r="A11">
        <v>10</v>
      </c>
      <c r="B11">
        <v>10</v>
      </c>
      <c r="C11" t="s">
        <v>74</v>
      </c>
      <c r="D11" t="s">
        <v>75</v>
      </c>
      <c r="E11">
        <v>1948</v>
      </c>
      <c r="F11" t="s">
        <v>78</v>
      </c>
      <c r="G11" t="s">
        <v>512</v>
      </c>
      <c r="H11" t="s">
        <v>1090</v>
      </c>
      <c r="I11" t="s">
        <v>79</v>
      </c>
      <c r="J11" t="s">
        <v>317</v>
      </c>
      <c r="K11" t="s">
        <v>1049</v>
      </c>
    </row>
    <row r="12" spans="1:11" x14ac:dyDescent="0.3">
      <c r="A12">
        <v>11</v>
      </c>
      <c r="B12">
        <v>11</v>
      </c>
      <c r="C12" t="s">
        <v>81</v>
      </c>
      <c r="D12" t="s">
        <v>43</v>
      </c>
      <c r="E12">
        <v>1952</v>
      </c>
      <c r="F12" t="s">
        <v>472</v>
      </c>
      <c r="G12" t="s">
        <v>363</v>
      </c>
      <c r="H12" t="s">
        <v>1091</v>
      </c>
      <c r="I12" t="s">
        <v>371</v>
      </c>
      <c r="J12" t="s">
        <v>1092</v>
      </c>
      <c r="K12" t="s">
        <v>1093</v>
      </c>
    </row>
    <row r="13" spans="1:11" x14ac:dyDescent="0.3">
      <c r="A13">
        <v>12</v>
      </c>
      <c r="B13">
        <v>12</v>
      </c>
      <c r="C13" t="s">
        <v>87</v>
      </c>
      <c r="D13" t="s">
        <v>43</v>
      </c>
      <c r="E13">
        <v>1963</v>
      </c>
      <c r="F13" t="s">
        <v>107</v>
      </c>
      <c r="G13" t="s">
        <v>129</v>
      </c>
      <c r="H13" t="s">
        <v>976</v>
      </c>
      <c r="I13" t="s">
        <v>236</v>
      </c>
      <c r="J13" t="s">
        <v>1094</v>
      </c>
      <c r="K13" t="s">
        <v>413</v>
      </c>
    </row>
    <row r="14" spans="1:11" x14ac:dyDescent="0.3">
      <c r="A14">
        <v>13</v>
      </c>
      <c r="B14">
        <v>15</v>
      </c>
      <c r="C14" t="s">
        <v>105</v>
      </c>
      <c r="D14" t="s">
        <v>43</v>
      </c>
      <c r="E14">
        <v>1964</v>
      </c>
      <c r="F14" t="s">
        <v>428</v>
      </c>
      <c r="G14" t="s">
        <v>147</v>
      </c>
      <c r="H14" t="s">
        <v>1021</v>
      </c>
      <c r="I14" t="s">
        <v>1095</v>
      </c>
      <c r="J14" t="s">
        <v>1092</v>
      </c>
      <c r="K14" t="s">
        <v>1096</v>
      </c>
    </row>
    <row r="15" spans="1:11" x14ac:dyDescent="0.3">
      <c r="A15">
        <v>14</v>
      </c>
      <c r="B15">
        <v>16</v>
      </c>
      <c r="C15" t="s">
        <v>110</v>
      </c>
      <c r="D15" t="s">
        <v>75</v>
      </c>
      <c r="E15">
        <v>1967</v>
      </c>
      <c r="F15" t="s">
        <v>111</v>
      </c>
      <c r="G15" t="s">
        <v>384</v>
      </c>
      <c r="H15" t="s">
        <v>1089</v>
      </c>
      <c r="I15" t="s">
        <v>1097</v>
      </c>
      <c r="J15" t="s">
        <v>418</v>
      </c>
      <c r="K15" t="s">
        <v>1081</v>
      </c>
    </row>
    <row r="16" spans="1:11" x14ac:dyDescent="0.3">
      <c r="A16">
        <f>15</f>
        <v>15</v>
      </c>
      <c r="B16">
        <v>14</v>
      </c>
      <c r="C16" t="s">
        <v>99</v>
      </c>
      <c r="D16" t="s">
        <v>43</v>
      </c>
      <c r="E16">
        <v>1955</v>
      </c>
      <c r="F16" t="s">
        <v>321</v>
      </c>
      <c r="G16" t="s">
        <v>964</v>
      </c>
      <c r="H16" t="s">
        <v>999</v>
      </c>
      <c r="I16" t="s">
        <v>396</v>
      </c>
      <c r="J16" t="s">
        <v>937</v>
      </c>
      <c r="K16" t="s">
        <v>1098</v>
      </c>
    </row>
    <row r="17" spans="1:11" x14ac:dyDescent="0.3">
      <c r="A17">
        <f>15</f>
        <v>15</v>
      </c>
      <c r="B17">
        <v>17</v>
      </c>
      <c r="C17" t="s">
        <v>115</v>
      </c>
      <c r="D17" t="s">
        <v>43</v>
      </c>
      <c r="E17">
        <v>1961</v>
      </c>
      <c r="F17" t="s">
        <v>156</v>
      </c>
      <c r="G17" t="s">
        <v>343</v>
      </c>
      <c r="H17" t="s">
        <v>1099</v>
      </c>
      <c r="I17" t="s">
        <v>405</v>
      </c>
      <c r="J17" t="s">
        <v>938</v>
      </c>
      <c r="K17" t="s">
        <v>1098</v>
      </c>
    </row>
    <row r="18" spans="1:11" x14ac:dyDescent="0.3">
      <c r="A18">
        <v>17</v>
      </c>
      <c r="B18">
        <v>13</v>
      </c>
      <c r="C18" t="s">
        <v>93</v>
      </c>
      <c r="D18" t="s">
        <v>75</v>
      </c>
      <c r="E18">
        <v>1946</v>
      </c>
      <c r="F18" t="s">
        <v>803</v>
      </c>
      <c r="G18" t="s">
        <v>1100</v>
      </c>
      <c r="H18" t="s">
        <v>1101</v>
      </c>
      <c r="I18" t="s">
        <v>561</v>
      </c>
      <c r="J18" t="s">
        <v>1102</v>
      </c>
      <c r="K18" t="s">
        <v>1103</v>
      </c>
    </row>
    <row r="19" spans="1:11" x14ac:dyDescent="0.3">
      <c r="A19">
        <v>18</v>
      </c>
      <c r="B19">
        <f>18</f>
        <v>18</v>
      </c>
      <c r="C19" t="s">
        <v>120</v>
      </c>
      <c r="D19" t="s">
        <v>13</v>
      </c>
      <c r="E19">
        <v>1965</v>
      </c>
      <c r="F19" t="s">
        <v>514</v>
      </c>
      <c r="G19" t="s">
        <v>672</v>
      </c>
      <c r="H19" t="s">
        <v>1074</v>
      </c>
      <c r="I19" t="s">
        <v>580</v>
      </c>
      <c r="J19" t="s">
        <v>926</v>
      </c>
      <c r="K19" t="s">
        <v>439</v>
      </c>
    </row>
    <row r="20" spans="1:11" x14ac:dyDescent="0.3">
      <c r="A20">
        <f>19</f>
        <v>19</v>
      </c>
      <c r="B20">
        <f>18</f>
        <v>18</v>
      </c>
      <c r="C20" t="s">
        <v>126</v>
      </c>
      <c r="D20" t="s">
        <v>127</v>
      </c>
      <c r="E20">
        <v>1956</v>
      </c>
      <c r="F20" t="s">
        <v>128</v>
      </c>
      <c r="G20" t="s">
        <v>437</v>
      </c>
      <c r="H20" t="s">
        <v>1104</v>
      </c>
      <c r="I20" t="s">
        <v>1105</v>
      </c>
      <c r="J20" t="s">
        <v>506</v>
      </c>
      <c r="K20" t="s">
        <v>58</v>
      </c>
    </row>
    <row r="21" spans="1:11" x14ac:dyDescent="0.3">
      <c r="A21">
        <f>19</f>
        <v>19</v>
      </c>
      <c r="B21">
        <v>26</v>
      </c>
      <c r="C21" t="s">
        <v>174</v>
      </c>
      <c r="D21" t="s">
        <v>175</v>
      </c>
      <c r="E21">
        <v>1954</v>
      </c>
      <c r="F21" t="s">
        <v>446</v>
      </c>
      <c r="G21" t="s">
        <v>45</v>
      </c>
      <c r="H21" t="s">
        <v>1106</v>
      </c>
      <c r="I21" t="s">
        <v>371</v>
      </c>
      <c r="J21" t="s">
        <v>1107</v>
      </c>
      <c r="K21" t="s">
        <v>58</v>
      </c>
    </row>
    <row r="22" spans="1:11" x14ac:dyDescent="0.3">
      <c r="A22">
        <v>21</v>
      </c>
      <c r="B22">
        <v>27</v>
      </c>
      <c r="C22" t="s">
        <v>179</v>
      </c>
      <c r="D22" t="s">
        <v>180</v>
      </c>
      <c r="E22">
        <v>1956</v>
      </c>
      <c r="F22" t="s">
        <v>273</v>
      </c>
      <c r="G22" t="s">
        <v>95</v>
      </c>
      <c r="H22" t="s">
        <v>399</v>
      </c>
      <c r="I22" t="s">
        <v>939</v>
      </c>
      <c r="J22" t="s">
        <v>58</v>
      </c>
      <c r="K22" t="s">
        <v>1005</v>
      </c>
    </row>
    <row r="23" spans="1:11" x14ac:dyDescent="0.3">
      <c r="A23">
        <v>22</v>
      </c>
      <c r="B23">
        <v>23</v>
      </c>
      <c r="C23" t="s">
        <v>152</v>
      </c>
      <c r="D23" t="s">
        <v>43</v>
      </c>
      <c r="E23">
        <v>1963</v>
      </c>
      <c r="F23" t="s">
        <v>597</v>
      </c>
      <c r="G23" t="s">
        <v>1038</v>
      </c>
      <c r="H23" t="s">
        <v>1108</v>
      </c>
      <c r="I23" t="s">
        <v>117</v>
      </c>
      <c r="J23" t="s">
        <v>1109</v>
      </c>
      <c r="K23" t="s">
        <v>1025</v>
      </c>
    </row>
    <row r="24" spans="1:11" x14ac:dyDescent="0.3">
      <c r="A24">
        <v>23</v>
      </c>
      <c r="B24">
        <v>20</v>
      </c>
      <c r="C24" t="s">
        <v>133</v>
      </c>
      <c r="D24" t="s">
        <v>43</v>
      </c>
      <c r="E24">
        <v>1963</v>
      </c>
      <c r="F24" t="s">
        <v>609</v>
      </c>
      <c r="G24" t="s">
        <v>91</v>
      </c>
      <c r="H24" t="s">
        <v>920</v>
      </c>
      <c r="I24" t="s">
        <v>350</v>
      </c>
      <c r="J24" t="s">
        <v>1110</v>
      </c>
      <c r="K24" t="s">
        <v>1111</v>
      </c>
    </row>
    <row r="25" spans="1:11" x14ac:dyDescent="0.3">
      <c r="A25">
        <v>24</v>
      </c>
      <c r="B25">
        <v>33</v>
      </c>
      <c r="C25" t="s">
        <v>214</v>
      </c>
      <c r="D25" t="s">
        <v>20</v>
      </c>
      <c r="E25">
        <v>1964</v>
      </c>
      <c r="F25" t="s">
        <v>396</v>
      </c>
      <c r="G25" t="s">
        <v>965</v>
      </c>
      <c r="H25" t="s">
        <v>934</v>
      </c>
      <c r="I25" t="s">
        <v>172</v>
      </c>
      <c r="J25" t="s">
        <v>1112</v>
      </c>
      <c r="K25" t="s">
        <v>1111</v>
      </c>
    </row>
    <row r="26" spans="1:11" x14ac:dyDescent="0.3">
      <c r="A26">
        <v>25</v>
      </c>
      <c r="B26">
        <v>25</v>
      </c>
      <c r="C26" t="s">
        <v>165</v>
      </c>
      <c r="D26" t="s">
        <v>166</v>
      </c>
      <c r="E26">
        <v>1966</v>
      </c>
      <c r="F26" t="s">
        <v>321</v>
      </c>
      <c r="G26" t="s">
        <v>249</v>
      </c>
      <c r="H26" t="s">
        <v>1113</v>
      </c>
      <c r="I26" t="s">
        <v>257</v>
      </c>
      <c r="J26" t="s">
        <v>39</v>
      </c>
      <c r="K26" t="s">
        <v>1111</v>
      </c>
    </row>
    <row r="27" spans="1:11" x14ac:dyDescent="0.3">
      <c r="A27">
        <v>26</v>
      </c>
      <c r="B27">
        <v>24</v>
      </c>
      <c r="C27" t="s">
        <v>159</v>
      </c>
      <c r="D27" t="s">
        <v>160</v>
      </c>
      <c r="E27">
        <v>1946</v>
      </c>
      <c r="F27" t="s">
        <v>187</v>
      </c>
      <c r="G27" t="s">
        <v>296</v>
      </c>
      <c r="H27" t="s">
        <v>199</v>
      </c>
      <c r="I27" t="s">
        <v>954</v>
      </c>
      <c r="J27" t="s">
        <v>506</v>
      </c>
      <c r="K27" t="s">
        <v>1111</v>
      </c>
    </row>
    <row r="28" spans="1:11" x14ac:dyDescent="0.3">
      <c r="A28">
        <v>27</v>
      </c>
      <c r="B28">
        <v>38</v>
      </c>
      <c r="C28" t="s">
        <v>1064</v>
      </c>
      <c r="D28" t="s">
        <v>13</v>
      </c>
      <c r="E28">
        <v>1956</v>
      </c>
      <c r="F28" t="s">
        <v>198</v>
      </c>
      <c r="G28" t="s">
        <v>249</v>
      </c>
      <c r="H28" t="s">
        <v>23</v>
      </c>
      <c r="I28" t="s">
        <v>1114</v>
      </c>
      <c r="J28" t="s">
        <v>58</v>
      </c>
      <c r="K28" t="s">
        <v>1111</v>
      </c>
    </row>
    <row r="29" spans="1:11" x14ac:dyDescent="0.3">
      <c r="A29">
        <v>28</v>
      </c>
      <c r="B29">
        <v>29</v>
      </c>
      <c r="C29" t="s">
        <v>191</v>
      </c>
      <c r="D29" t="s">
        <v>192</v>
      </c>
      <c r="E29">
        <v>1967</v>
      </c>
      <c r="F29" t="s">
        <v>187</v>
      </c>
      <c r="G29" t="s">
        <v>839</v>
      </c>
      <c r="H29" t="s">
        <v>434</v>
      </c>
      <c r="I29" t="s">
        <v>1073</v>
      </c>
      <c r="J29" t="s">
        <v>404</v>
      </c>
      <c r="K29" t="s">
        <v>1111</v>
      </c>
    </row>
    <row r="30" spans="1:11" x14ac:dyDescent="0.3">
      <c r="A30">
        <v>29</v>
      </c>
      <c r="B30">
        <v>22</v>
      </c>
      <c r="C30" t="s">
        <v>146</v>
      </c>
      <c r="D30" t="s">
        <v>75</v>
      </c>
      <c r="E30">
        <v>1966</v>
      </c>
      <c r="F30" t="s">
        <v>385</v>
      </c>
      <c r="G30" t="s">
        <v>606</v>
      </c>
      <c r="H30" t="s">
        <v>130</v>
      </c>
      <c r="I30" t="s">
        <v>1078</v>
      </c>
      <c r="J30" t="s">
        <v>189</v>
      </c>
      <c r="K30" t="s">
        <v>1111</v>
      </c>
    </row>
    <row r="31" spans="1:11" x14ac:dyDescent="0.3">
      <c r="A31">
        <v>30</v>
      </c>
      <c r="B31">
        <v>30</v>
      </c>
      <c r="C31" t="s">
        <v>196</v>
      </c>
      <c r="D31" t="s">
        <v>43</v>
      </c>
      <c r="E31">
        <v>1967</v>
      </c>
      <c r="F31" t="s">
        <v>737</v>
      </c>
      <c r="G31" t="s">
        <v>1015</v>
      </c>
      <c r="H31" t="s">
        <v>959</v>
      </c>
      <c r="I31" t="s">
        <v>985</v>
      </c>
      <c r="J31" t="s">
        <v>936</v>
      </c>
      <c r="K31" t="s">
        <v>1111</v>
      </c>
    </row>
    <row r="32" spans="1:11" x14ac:dyDescent="0.3">
      <c r="A32">
        <v>31</v>
      </c>
      <c r="B32">
        <v>35</v>
      </c>
      <c r="C32" t="s">
        <v>223</v>
      </c>
      <c r="D32" t="s">
        <v>224</v>
      </c>
      <c r="E32">
        <v>1946</v>
      </c>
      <c r="F32" t="s">
        <v>164</v>
      </c>
      <c r="G32" t="s">
        <v>1115</v>
      </c>
      <c r="H32" t="s">
        <v>1029</v>
      </c>
      <c r="I32" t="s">
        <v>206</v>
      </c>
      <c r="J32" t="s">
        <v>932</v>
      </c>
      <c r="K32" t="s">
        <v>1111</v>
      </c>
    </row>
    <row r="33" spans="1:11" x14ac:dyDescent="0.3">
      <c r="A33">
        <v>32</v>
      </c>
      <c r="B33">
        <v>34</v>
      </c>
      <c r="C33" t="s">
        <v>219</v>
      </c>
      <c r="D33" t="s">
        <v>166</v>
      </c>
      <c r="E33">
        <v>1957</v>
      </c>
      <c r="F33" t="s">
        <v>1116</v>
      </c>
      <c r="G33" t="s">
        <v>346</v>
      </c>
      <c r="H33" t="s">
        <v>1045</v>
      </c>
      <c r="I33" t="s">
        <v>148</v>
      </c>
      <c r="J33" t="s">
        <v>169</v>
      </c>
      <c r="K33" t="s">
        <v>1111</v>
      </c>
    </row>
    <row r="34" spans="1:11" x14ac:dyDescent="0.3">
      <c r="A34">
        <v>33</v>
      </c>
      <c r="B34">
        <v>31</v>
      </c>
      <c r="C34" t="s">
        <v>203</v>
      </c>
      <c r="D34" t="s">
        <v>13</v>
      </c>
      <c r="E34">
        <v>1948</v>
      </c>
      <c r="F34" t="s">
        <v>204</v>
      </c>
      <c r="G34" t="s">
        <v>565</v>
      </c>
      <c r="H34" t="s">
        <v>1117</v>
      </c>
      <c r="I34" t="s">
        <v>108</v>
      </c>
      <c r="J34" t="s">
        <v>829</v>
      </c>
      <c r="K34" t="s">
        <v>1111</v>
      </c>
    </row>
    <row r="35" spans="1:11" x14ac:dyDescent="0.3">
      <c r="A35">
        <v>34</v>
      </c>
      <c r="B35">
        <v>21</v>
      </c>
      <c r="C35" t="s">
        <v>140</v>
      </c>
      <c r="D35" t="s">
        <v>127</v>
      </c>
      <c r="E35">
        <v>1961</v>
      </c>
      <c r="F35" t="s">
        <v>752</v>
      </c>
      <c r="G35" t="s">
        <v>200</v>
      </c>
      <c r="H35" t="s">
        <v>125</v>
      </c>
      <c r="I35" t="s">
        <v>1118</v>
      </c>
      <c r="J35" t="s">
        <v>337</v>
      </c>
      <c r="K35" t="s">
        <v>1111</v>
      </c>
    </row>
    <row r="36" spans="1:11" x14ac:dyDescent="0.3">
      <c r="A36">
        <v>35</v>
      </c>
      <c r="B36">
        <v>28</v>
      </c>
      <c r="C36" t="s">
        <v>186</v>
      </c>
      <c r="D36" t="s">
        <v>13</v>
      </c>
      <c r="E36">
        <v>1954</v>
      </c>
      <c r="F36" t="s">
        <v>1015</v>
      </c>
      <c r="G36" t="s">
        <v>377</v>
      </c>
      <c r="H36" t="s">
        <v>1119</v>
      </c>
      <c r="I36" t="s">
        <v>147</v>
      </c>
      <c r="J36" t="s">
        <v>325</v>
      </c>
      <c r="K36" t="s">
        <v>1120</v>
      </c>
    </row>
    <row r="37" spans="1:11" x14ac:dyDescent="0.3">
      <c r="A37">
        <v>36</v>
      </c>
      <c r="B37">
        <f>36</f>
        <v>36</v>
      </c>
      <c r="C37" t="s">
        <v>227</v>
      </c>
      <c r="D37" t="s">
        <v>13</v>
      </c>
      <c r="E37">
        <v>1965</v>
      </c>
      <c r="F37" t="s">
        <v>302</v>
      </c>
      <c r="G37" t="s">
        <v>215</v>
      </c>
      <c r="H37" t="s">
        <v>1075</v>
      </c>
      <c r="I37" t="s">
        <v>424</v>
      </c>
      <c r="J37" t="s">
        <v>1121</v>
      </c>
      <c r="K37" t="s">
        <v>1120</v>
      </c>
    </row>
    <row r="38" spans="1:11" x14ac:dyDescent="0.3">
      <c r="A38">
        <v>37</v>
      </c>
      <c r="B38">
        <f>36</f>
        <v>36</v>
      </c>
      <c r="C38" t="s">
        <v>231</v>
      </c>
      <c r="D38" t="s">
        <v>43</v>
      </c>
      <c r="E38">
        <v>1966</v>
      </c>
      <c r="F38" t="s">
        <v>547</v>
      </c>
      <c r="G38" t="s">
        <v>100</v>
      </c>
      <c r="H38" t="s">
        <v>364</v>
      </c>
      <c r="I38" t="s">
        <v>200</v>
      </c>
      <c r="J38" t="s">
        <v>942</v>
      </c>
      <c r="K38" t="s">
        <v>1120</v>
      </c>
    </row>
    <row r="39" spans="1:11" x14ac:dyDescent="0.3">
      <c r="A39">
        <f>38</f>
        <v>38</v>
      </c>
      <c r="B39">
        <v>45</v>
      </c>
      <c r="C39" t="s">
        <v>275</v>
      </c>
      <c r="D39" t="s">
        <v>20</v>
      </c>
      <c r="E39">
        <v>1966</v>
      </c>
      <c r="F39" t="s">
        <v>417</v>
      </c>
      <c r="G39" t="s">
        <v>598</v>
      </c>
      <c r="H39" t="s">
        <v>370</v>
      </c>
      <c r="I39" t="s">
        <v>1012</v>
      </c>
      <c r="J39" t="s">
        <v>1091</v>
      </c>
      <c r="K39" t="s">
        <v>1120</v>
      </c>
    </row>
    <row r="40" spans="1:11" x14ac:dyDescent="0.3">
      <c r="A40">
        <f>38</f>
        <v>38</v>
      </c>
      <c r="B40">
        <v>39</v>
      </c>
      <c r="C40" t="s">
        <v>241</v>
      </c>
      <c r="D40" t="s">
        <v>242</v>
      </c>
      <c r="E40">
        <v>1952</v>
      </c>
      <c r="F40" t="s">
        <v>1035</v>
      </c>
      <c r="G40" t="s">
        <v>944</v>
      </c>
      <c r="H40" t="s">
        <v>201</v>
      </c>
      <c r="I40" t="s">
        <v>920</v>
      </c>
      <c r="J40" t="s">
        <v>712</v>
      </c>
      <c r="K40" t="s">
        <v>1120</v>
      </c>
    </row>
    <row r="41" spans="1:11" x14ac:dyDescent="0.3">
      <c r="A41">
        <f>40</f>
        <v>40</v>
      </c>
      <c r="B41">
        <f>43</f>
        <v>43</v>
      </c>
      <c r="C41" t="s">
        <v>264</v>
      </c>
      <c r="D41" t="s">
        <v>43</v>
      </c>
      <c r="E41">
        <v>1964</v>
      </c>
      <c r="F41" t="s">
        <v>188</v>
      </c>
      <c r="G41" t="s">
        <v>100</v>
      </c>
      <c r="H41" t="s">
        <v>1122</v>
      </c>
      <c r="I41" t="s">
        <v>1116</v>
      </c>
      <c r="J41" t="s">
        <v>918</v>
      </c>
      <c r="K41" t="s">
        <v>1120</v>
      </c>
    </row>
    <row r="42" spans="1:11" x14ac:dyDescent="0.3">
      <c r="A42">
        <f>40</f>
        <v>40</v>
      </c>
      <c r="B42">
        <v>41</v>
      </c>
      <c r="C42" t="s">
        <v>253</v>
      </c>
      <c r="D42" t="s">
        <v>166</v>
      </c>
      <c r="E42">
        <v>1965</v>
      </c>
      <c r="F42" t="s">
        <v>542</v>
      </c>
      <c r="G42" t="s">
        <v>778</v>
      </c>
      <c r="H42" t="s">
        <v>341</v>
      </c>
      <c r="I42" t="s">
        <v>1123</v>
      </c>
      <c r="J42" t="s">
        <v>953</v>
      </c>
      <c r="K42" t="s">
        <v>1120</v>
      </c>
    </row>
    <row r="43" spans="1:11" x14ac:dyDescent="0.3">
      <c r="A43">
        <f>42</f>
        <v>42</v>
      </c>
      <c r="B43">
        <v>32</v>
      </c>
      <c r="C43" t="s">
        <v>208</v>
      </c>
      <c r="D43" t="s">
        <v>43</v>
      </c>
      <c r="E43">
        <v>1966</v>
      </c>
      <c r="F43" t="s">
        <v>389</v>
      </c>
      <c r="G43" t="s">
        <v>1043</v>
      </c>
      <c r="H43" t="s">
        <v>1097</v>
      </c>
      <c r="I43" t="s">
        <v>388</v>
      </c>
      <c r="J43" t="s">
        <v>103</v>
      </c>
      <c r="K43" t="s">
        <v>1120</v>
      </c>
    </row>
    <row r="44" spans="1:11" x14ac:dyDescent="0.3">
      <c r="A44">
        <f>42</f>
        <v>42</v>
      </c>
      <c r="B44">
        <v>42</v>
      </c>
      <c r="C44" t="s">
        <v>258</v>
      </c>
      <c r="D44" t="s">
        <v>75</v>
      </c>
      <c r="E44">
        <v>1965</v>
      </c>
      <c r="F44" t="s">
        <v>82</v>
      </c>
      <c r="G44" t="s">
        <v>302</v>
      </c>
      <c r="H44" t="s">
        <v>1081</v>
      </c>
      <c r="I44" t="s">
        <v>1023</v>
      </c>
      <c r="J44" t="s">
        <v>1124</v>
      </c>
      <c r="K44" t="s">
        <v>1120</v>
      </c>
    </row>
    <row r="45" spans="1:11" x14ac:dyDescent="0.3">
      <c r="A45">
        <v>44</v>
      </c>
      <c r="B45">
        <v>46</v>
      </c>
      <c r="C45" t="s">
        <v>281</v>
      </c>
      <c r="D45" t="s">
        <v>282</v>
      </c>
      <c r="E45">
        <v>1966</v>
      </c>
      <c r="F45" t="s">
        <v>328</v>
      </c>
      <c r="G45" t="s">
        <v>373</v>
      </c>
      <c r="H45" t="s">
        <v>976</v>
      </c>
      <c r="I45" t="s">
        <v>1075</v>
      </c>
      <c r="J45" t="s">
        <v>297</v>
      </c>
      <c r="K45" t="s">
        <v>1120</v>
      </c>
    </row>
    <row r="46" spans="1:11" x14ac:dyDescent="0.3">
      <c r="A46">
        <v>45</v>
      </c>
      <c r="B46">
        <v>52</v>
      </c>
      <c r="C46" t="s">
        <v>311</v>
      </c>
      <c r="D46" t="s">
        <v>20</v>
      </c>
      <c r="E46">
        <v>1967</v>
      </c>
      <c r="F46" t="s">
        <v>301</v>
      </c>
      <c r="G46" t="s">
        <v>514</v>
      </c>
      <c r="H46" t="s">
        <v>1125</v>
      </c>
      <c r="I46" t="s">
        <v>95</v>
      </c>
      <c r="J46" t="s">
        <v>51</v>
      </c>
      <c r="K46" t="s">
        <v>1120</v>
      </c>
    </row>
    <row r="47" spans="1:11" x14ac:dyDescent="0.3">
      <c r="A47">
        <v>46</v>
      </c>
      <c r="B47">
        <v>47</v>
      </c>
      <c r="C47" t="s">
        <v>289</v>
      </c>
      <c r="D47" t="s">
        <v>290</v>
      </c>
      <c r="E47">
        <v>1958</v>
      </c>
      <c r="F47" t="s">
        <v>377</v>
      </c>
      <c r="G47" t="s">
        <v>168</v>
      </c>
      <c r="H47" t="s">
        <v>1126</v>
      </c>
      <c r="I47" t="s">
        <v>1127</v>
      </c>
      <c r="J47" t="s">
        <v>1005</v>
      </c>
      <c r="K47" t="s">
        <v>1120</v>
      </c>
    </row>
    <row r="48" spans="1:11" x14ac:dyDescent="0.3">
      <c r="A48">
        <v>47</v>
      </c>
      <c r="B48">
        <f>49</f>
        <v>49</v>
      </c>
      <c r="C48" t="s">
        <v>300</v>
      </c>
      <c r="D48" t="s">
        <v>43</v>
      </c>
      <c r="E48">
        <v>1966</v>
      </c>
      <c r="F48" t="s">
        <v>567</v>
      </c>
      <c r="G48" t="s">
        <v>592</v>
      </c>
      <c r="H48" t="s">
        <v>345</v>
      </c>
      <c r="I48" t="s">
        <v>1128</v>
      </c>
      <c r="J48" t="s">
        <v>1129</v>
      </c>
      <c r="K48" t="s">
        <v>1120</v>
      </c>
    </row>
    <row r="49" spans="1:11" x14ac:dyDescent="0.3">
      <c r="A49">
        <v>48</v>
      </c>
      <c r="B49">
        <v>40</v>
      </c>
      <c r="C49" t="s">
        <v>248</v>
      </c>
      <c r="D49" t="s">
        <v>13</v>
      </c>
      <c r="E49">
        <v>1957</v>
      </c>
      <c r="F49" t="s">
        <v>168</v>
      </c>
      <c r="G49" t="s">
        <v>577</v>
      </c>
      <c r="H49" t="s">
        <v>1130</v>
      </c>
      <c r="I49" t="s">
        <v>443</v>
      </c>
      <c r="J49" t="s">
        <v>928</v>
      </c>
      <c r="K49" t="s">
        <v>1131</v>
      </c>
    </row>
    <row r="50" spans="1:11" x14ac:dyDescent="0.3">
      <c r="A50">
        <v>49</v>
      </c>
      <c r="B50">
        <f>43</f>
        <v>43</v>
      </c>
      <c r="C50" t="s">
        <v>269</v>
      </c>
      <c r="D50" t="s">
        <v>270</v>
      </c>
      <c r="E50">
        <v>1962</v>
      </c>
      <c r="F50" t="s">
        <v>536</v>
      </c>
      <c r="G50" t="s">
        <v>209</v>
      </c>
      <c r="H50" t="s">
        <v>210</v>
      </c>
      <c r="I50" t="s">
        <v>45</v>
      </c>
      <c r="J50" t="s">
        <v>945</v>
      </c>
      <c r="K50" t="s">
        <v>1131</v>
      </c>
    </row>
    <row r="51" spans="1:11" x14ac:dyDescent="0.3">
      <c r="A51">
        <v>50</v>
      </c>
      <c r="B51">
        <f>49</f>
        <v>49</v>
      </c>
      <c r="C51" t="s">
        <v>303</v>
      </c>
      <c r="D51" t="s">
        <v>20</v>
      </c>
      <c r="E51">
        <v>1965</v>
      </c>
      <c r="F51" t="s">
        <v>655</v>
      </c>
      <c r="G51" t="s">
        <v>597</v>
      </c>
      <c r="H51" t="s">
        <v>171</v>
      </c>
      <c r="I51" t="s">
        <v>218</v>
      </c>
      <c r="J51" t="s">
        <v>1132</v>
      </c>
      <c r="K51" t="s">
        <v>1131</v>
      </c>
    </row>
    <row r="52" spans="1:11" x14ac:dyDescent="0.3">
      <c r="A52">
        <v>51</v>
      </c>
      <c r="B52" t="s">
        <v>306</v>
      </c>
      <c r="C52" t="s">
        <v>1065</v>
      </c>
      <c r="D52" t="s">
        <v>13</v>
      </c>
      <c r="E52">
        <v>1964</v>
      </c>
      <c r="F52" t="s">
        <v>448</v>
      </c>
      <c r="G52" t="s">
        <v>622</v>
      </c>
      <c r="H52" t="s">
        <v>1133</v>
      </c>
      <c r="I52" t="s">
        <v>168</v>
      </c>
      <c r="J52" t="s">
        <v>187</v>
      </c>
      <c r="K52" t="s">
        <v>1131</v>
      </c>
    </row>
    <row r="53" spans="1:11" x14ac:dyDescent="0.3">
      <c r="A53">
        <v>52</v>
      </c>
      <c r="B53">
        <v>59</v>
      </c>
      <c r="C53" t="s">
        <v>342</v>
      </c>
      <c r="D53" t="s">
        <v>56</v>
      </c>
      <c r="E53">
        <v>1952</v>
      </c>
      <c r="F53" t="s">
        <v>1134</v>
      </c>
      <c r="G53" t="s">
        <v>580</v>
      </c>
      <c r="H53" t="s">
        <v>1093</v>
      </c>
      <c r="I53" t="s">
        <v>973</v>
      </c>
      <c r="J53" t="s">
        <v>176</v>
      </c>
      <c r="K53" t="s">
        <v>1131</v>
      </c>
    </row>
    <row r="54" spans="1:11" x14ac:dyDescent="0.3">
      <c r="A54">
        <v>53</v>
      </c>
      <c r="B54">
        <v>54</v>
      </c>
      <c r="C54" t="s">
        <v>320</v>
      </c>
      <c r="D54" t="s">
        <v>35</v>
      </c>
      <c r="E54">
        <v>1949</v>
      </c>
      <c r="F54" t="s">
        <v>448</v>
      </c>
      <c r="G54" t="s">
        <v>686</v>
      </c>
      <c r="H54" t="s">
        <v>504</v>
      </c>
      <c r="I54" t="s">
        <v>92</v>
      </c>
      <c r="J54" t="s">
        <v>431</v>
      </c>
      <c r="K54" t="s">
        <v>1131</v>
      </c>
    </row>
    <row r="55" spans="1:11" x14ac:dyDescent="0.3">
      <c r="A55">
        <v>54</v>
      </c>
      <c r="B55">
        <v>51</v>
      </c>
      <c r="C55" t="s">
        <v>307</v>
      </c>
      <c r="D55" t="s">
        <v>308</v>
      </c>
      <c r="E55">
        <v>1949</v>
      </c>
      <c r="F55" t="s">
        <v>137</v>
      </c>
      <c r="G55" t="s">
        <v>198</v>
      </c>
      <c r="H55" t="s">
        <v>1082</v>
      </c>
      <c r="I55" t="s">
        <v>257</v>
      </c>
      <c r="J55" t="s">
        <v>143</v>
      </c>
      <c r="K55" t="s">
        <v>1131</v>
      </c>
    </row>
    <row r="56" spans="1:11" x14ac:dyDescent="0.3">
      <c r="A56">
        <v>55</v>
      </c>
      <c r="B56">
        <v>48</v>
      </c>
      <c r="C56" t="s">
        <v>295</v>
      </c>
      <c r="D56" t="s">
        <v>175</v>
      </c>
      <c r="E56">
        <v>1965</v>
      </c>
      <c r="F56" t="s">
        <v>577</v>
      </c>
      <c r="G56" t="s">
        <v>204</v>
      </c>
      <c r="H56" t="s">
        <v>287</v>
      </c>
      <c r="I56" t="s">
        <v>91</v>
      </c>
      <c r="J56" t="s">
        <v>1135</v>
      </c>
      <c r="K56" t="s">
        <v>1131</v>
      </c>
    </row>
    <row r="57" spans="1:11" x14ac:dyDescent="0.3">
      <c r="A57">
        <v>56</v>
      </c>
      <c r="B57">
        <v>55</v>
      </c>
      <c r="C57" t="s">
        <v>327</v>
      </c>
      <c r="D57" t="s">
        <v>43</v>
      </c>
      <c r="E57">
        <v>1967</v>
      </c>
      <c r="F57" t="s">
        <v>205</v>
      </c>
      <c r="G57" t="s">
        <v>548</v>
      </c>
      <c r="H57" t="s">
        <v>1136</v>
      </c>
      <c r="I57" t="s">
        <v>752</v>
      </c>
      <c r="J57" t="s">
        <v>1137</v>
      </c>
      <c r="K57" t="s">
        <v>1138</v>
      </c>
    </row>
    <row r="58" spans="1:11" x14ac:dyDescent="0.3">
      <c r="A58">
        <v>57</v>
      </c>
      <c r="B58">
        <f>57</f>
        <v>57</v>
      </c>
      <c r="C58" t="s">
        <v>335</v>
      </c>
      <c r="D58" t="s">
        <v>43</v>
      </c>
      <c r="E58">
        <v>1965</v>
      </c>
      <c r="F58" t="s">
        <v>542</v>
      </c>
      <c r="G58" t="s">
        <v>567</v>
      </c>
      <c r="H58" t="s">
        <v>1139</v>
      </c>
      <c r="I58" t="s">
        <v>1116</v>
      </c>
      <c r="J58" t="s">
        <v>950</v>
      </c>
      <c r="K58" t="s">
        <v>1138</v>
      </c>
    </row>
    <row r="59" spans="1:11" x14ac:dyDescent="0.3">
      <c r="A59">
        <v>58</v>
      </c>
      <c r="B59">
        <f>76</f>
        <v>76</v>
      </c>
      <c r="C59" t="s">
        <v>432</v>
      </c>
      <c r="D59" t="s">
        <v>409</v>
      </c>
      <c r="E59">
        <v>1960</v>
      </c>
      <c r="F59" t="s">
        <v>436</v>
      </c>
      <c r="G59" t="s">
        <v>265</v>
      </c>
      <c r="H59" t="s">
        <v>1139</v>
      </c>
      <c r="I59" t="s">
        <v>1089</v>
      </c>
      <c r="J59" t="s">
        <v>1140</v>
      </c>
      <c r="K59" t="s">
        <v>1138</v>
      </c>
    </row>
    <row r="60" spans="1:11" x14ac:dyDescent="0.3">
      <c r="A60">
        <v>59</v>
      </c>
      <c r="B60">
        <v>61</v>
      </c>
      <c r="C60" t="s">
        <v>352</v>
      </c>
      <c r="D60" t="s">
        <v>43</v>
      </c>
      <c r="E60">
        <v>1966</v>
      </c>
      <c r="F60" t="s">
        <v>448</v>
      </c>
      <c r="G60" t="s">
        <v>100</v>
      </c>
      <c r="H60" t="s">
        <v>374</v>
      </c>
      <c r="I60" t="s">
        <v>380</v>
      </c>
      <c r="J60" t="s">
        <v>1141</v>
      </c>
      <c r="K60" t="s">
        <v>1138</v>
      </c>
    </row>
    <row r="61" spans="1:11" x14ac:dyDescent="0.3">
      <c r="A61">
        <v>60</v>
      </c>
      <c r="B61">
        <v>62</v>
      </c>
      <c r="C61" t="s">
        <v>356</v>
      </c>
      <c r="D61" t="s">
        <v>43</v>
      </c>
      <c r="E61">
        <v>1966</v>
      </c>
      <c r="F61" t="s">
        <v>305</v>
      </c>
      <c r="G61" t="s">
        <v>305</v>
      </c>
      <c r="H61" t="s">
        <v>246</v>
      </c>
      <c r="I61" t="s">
        <v>415</v>
      </c>
      <c r="J61" t="s">
        <v>1142</v>
      </c>
      <c r="K61" t="s">
        <v>1138</v>
      </c>
    </row>
    <row r="62" spans="1:11" x14ac:dyDescent="0.3">
      <c r="A62">
        <v>61</v>
      </c>
      <c r="B62" t="s">
        <v>478</v>
      </c>
      <c r="C62" t="s">
        <v>531</v>
      </c>
      <c r="D62" t="s">
        <v>532</v>
      </c>
      <c r="E62">
        <v>1967</v>
      </c>
      <c r="F62" t="s">
        <v>750</v>
      </c>
      <c r="G62" t="s">
        <v>1143</v>
      </c>
      <c r="H62" t="s">
        <v>66</v>
      </c>
      <c r="I62" t="s">
        <v>405</v>
      </c>
      <c r="J62" t="s">
        <v>927</v>
      </c>
      <c r="K62" t="s">
        <v>1138</v>
      </c>
    </row>
    <row r="63" spans="1:11" x14ac:dyDescent="0.3">
      <c r="A63">
        <v>62</v>
      </c>
      <c r="B63">
        <f>57</f>
        <v>57</v>
      </c>
      <c r="C63" t="s">
        <v>338</v>
      </c>
      <c r="D63" t="s">
        <v>166</v>
      </c>
      <c r="E63">
        <v>1959</v>
      </c>
      <c r="F63" t="s">
        <v>153</v>
      </c>
      <c r="G63" t="s">
        <v>279</v>
      </c>
      <c r="H63" t="s">
        <v>239</v>
      </c>
      <c r="I63" t="s">
        <v>1048</v>
      </c>
      <c r="J63" t="s">
        <v>1144</v>
      </c>
      <c r="K63" t="s">
        <v>1145</v>
      </c>
    </row>
    <row r="64" spans="1:11" x14ac:dyDescent="0.3">
      <c r="A64">
        <v>63</v>
      </c>
      <c r="B64" t="s">
        <v>306</v>
      </c>
      <c r="C64" t="s">
        <v>1066</v>
      </c>
      <c r="D64" t="s">
        <v>13</v>
      </c>
      <c r="E64">
        <v>1963</v>
      </c>
      <c r="F64" t="s">
        <v>1146</v>
      </c>
      <c r="G64" t="s">
        <v>538</v>
      </c>
      <c r="H64" t="s">
        <v>1010</v>
      </c>
      <c r="I64" t="s">
        <v>1001</v>
      </c>
      <c r="J64" t="s">
        <v>111</v>
      </c>
      <c r="K64" t="s">
        <v>1145</v>
      </c>
    </row>
    <row r="65" spans="1:11" x14ac:dyDescent="0.3">
      <c r="A65">
        <v>64</v>
      </c>
      <c r="B65">
        <v>56</v>
      </c>
      <c r="C65" t="s">
        <v>330</v>
      </c>
      <c r="D65" t="s">
        <v>43</v>
      </c>
      <c r="E65">
        <v>1966</v>
      </c>
      <c r="F65" t="s">
        <v>284</v>
      </c>
      <c r="G65" t="s">
        <v>193</v>
      </c>
      <c r="H65" t="s">
        <v>945</v>
      </c>
      <c r="I65" t="s">
        <v>778</v>
      </c>
      <c r="J65" t="s">
        <v>1089</v>
      </c>
      <c r="K65" t="s">
        <v>1145</v>
      </c>
    </row>
    <row r="66" spans="1:11" x14ac:dyDescent="0.3">
      <c r="A66">
        <v>65</v>
      </c>
      <c r="B66">
        <v>66</v>
      </c>
      <c r="C66" t="s">
        <v>375</v>
      </c>
      <c r="D66" t="s">
        <v>43</v>
      </c>
      <c r="E66">
        <v>1964</v>
      </c>
      <c r="F66" t="s">
        <v>597</v>
      </c>
      <c r="G66" t="s">
        <v>188</v>
      </c>
      <c r="H66" t="s">
        <v>190</v>
      </c>
      <c r="I66" t="s">
        <v>1147</v>
      </c>
      <c r="J66" t="s">
        <v>1148</v>
      </c>
      <c r="K66" t="s">
        <v>1145</v>
      </c>
    </row>
    <row r="67" spans="1:11" x14ac:dyDescent="0.3">
      <c r="A67">
        <v>66</v>
      </c>
      <c r="B67">
        <f>80</f>
        <v>80</v>
      </c>
      <c r="C67" t="s">
        <v>440</v>
      </c>
      <c r="D67" t="s">
        <v>362</v>
      </c>
      <c r="E67">
        <v>1961</v>
      </c>
      <c r="F67" t="s">
        <v>247</v>
      </c>
      <c r="G67" t="s">
        <v>944</v>
      </c>
      <c r="H67" t="s">
        <v>1149</v>
      </c>
      <c r="I67" t="s">
        <v>948</v>
      </c>
      <c r="J67" t="s">
        <v>487</v>
      </c>
      <c r="K67" t="s">
        <v>1145</v>
      </c>
    </row>
    <row r="68" spans="1:11" x14ac:dyDescent="0.3">
      <c r="A68">
        <f>67</f>
        <v>67</v>
      </c>
      <c r="B68" t="s">
        <v>306</v>
      </c>
      <c r="C68" t="s">
        <v>1016</v>
      </c>
      <c r="D68" t="s">
        <v>1017</v>
      </c>
      <c r="E68">
        <v>1965</v>
      </c>
      <c r="F68" t="s">
        <v>811</v>
      </c>
      <c r="G68" t="s">
        <v>454</v>
      </c>
      <c r="H68" t="s">
        <v>1150</v>
      </c>
      <c r="I68" t="s">
        <v>168</v>
      </c>
      <c r="J68" t="s">
        <v>733</v>
      </c>
      <c r="K68" t="s">
        <v>1145</v>
      </c>
    </row>
    <row r="69" spans="1:11" x14ac:dyDescent="0.3">
      <c r="A69">
        <f>67</f>
        <v>67</v>
      </c>
      <c r="B69">
        <v>53</v>
      </c>
      <c r="C69" t="s">
        <v>315</v>
      </c>
      <c r="D69" t="s">
        <v>166</v>
      </c>
      <c r="E69">
        <v>1963</v>
      </c>
      <c r="F69" t="s">
        <v>205</v>
      </c>
      <c r="G69" t="s">
        <v>510</v>
      </c>
      <c r="H69" t="s">
        <v>1151</v>
      </c>
      <c r="I69" t="s">
        <v>501</v>
      </c>
      <c r="J69" t="s">
        <v>238</v>
      </c>
      <c r="K69" t="s">
        <v>1145</v>
      </c>
    </row>
    <row r="70" spans="1:11" x14ac:dyDescent="0.3">
      <c r="A70">
        <v>69</v>
      </c>
      <c r="B70">
        <f>76</f>
        <v>76</v>
      </c>
      <c r="C70" t="s">
        <v>423</v>
      </c>
      <c r="D70" t="s">
        <v>362</v>
      </c>
      <c r="E70">
        <v>1951</v>
      </c>
      <c r="F70" t="s">
        <v>273</v>
      </c>
      <c r="G70" t="s">
        <v>964</v>
      </c>
      <c r="H70" t="s">
        <v>380</v>
      </c>
      <c r="I70" t="s">
        <v>937</v>
      </c>
      <c r="J70" t="s">
        <v>467</v>
      </c>
      <c r="K70" t="s">
        <v>1145</v>
      </c>
    </row>
    <row r="71" spans="1:11" x14ac:dyDescent="0.3">
      <c r="A71">
        <v>70</v>
      </c>
      <c r="B71">
        <v>63</v>
      </c>
      <c r="C71" t="s">
        <v>361</v>
      </c>
      <c r="D71" t="s">
        <v>362</v>
      </c>
      <c r="E71">
        <v>1958</v>
      </c>
      <c r="F71" t="s">
        <v>310</v>
      </c>
      <c r="G71" t="s">
        <v>135</v>
      </c>
      <c r="H71" t="s">
        <v>672</v>
      </c>
      <c r="I71" t="s">
        <v>201</v>
      </c>
      <c r="J71" t="s">
        <v>1152</v>
      </c>
      <c r="K71" t="s">
        <v>1145</v>
      </c>
    </row>
    <row r="72" spans="1:11" x14ac:dyDescent="0.3">
      <c r="A72">
        <v>71</v>
      </c>
      <c r="B72">
        <v>71</v>
      </c>
      <c r="C72" t="s">
        <v>400</v>
      </c>
      <c r="D72" t="s">
        <v>401</v>
      </c>
      <c r="E72">
        <v>1966</v>
      </c>
      <c r="F72" t="s">
        <v>754</v>
      </c>
      <c r="G72" t="s">
        <v>720</v>
      </c>
      <c r="H72" t="s">
        <v>1153</v>
      </c>
      <c r="I72" t="s">
        <v>106</v>
      </c>
      <c r="J72" t="s">
        <v>669</v>
      </c>
      <c r="K72" t="s">
        <v>1145</v>
      </c>
    </row>
    <row r="73" spans="1:11" x14ac:dyDescent="0.3">
      <c r="A73">
        <f>72</f>
        <v>72</v>
      </c>
      <c r="B73">
        <v>74</v>
      </c>
      <c r="C73" t="s">
        <v>416</v>
      </c>
      <c r="D73" t="s">
        <v>56</v>
      </c>
      <c r="E73">
        <v>1952</v>
      </c>
      <c r="F73" t="s">
        <v>1154</v>
      </c>
      <c r="G73" t="s">
        <v>896</v>
      </c>
      <c r="H73" t="s">
        <v>807</v>
      </c>
      <c r="I73" t="s">
        <v>1094</v>
      </c>
      <c r="J73" t="s">
        <v>228</v>
      </c>
      <c r="K73" t="s">
        <v>1155</v>
      </c>
    </row>
    <row r="74" spans="1:11" x14ac:dyDescent="0.3">
      <c r="A74">
        <f>72</f>
        <v>72</v>
      </c>
      <c r="B74" t="s">
        <v>478</v>
      </c>
      <c r="C74" t="s">
        <v>654</v>
      </c>
      <c r="D74" t="s">
        <v>401</v>
      </c>
      <c r="E74">
        <v>1949</v>
      </c>
      <c r="F74" t="s">
        <v>398</v>
      </c>
      <c r="G74" t="s">
        <v>1156</v>
      </c>
      <c r="H74" t="s">
        <v>1148</v>
      </c>
      <c r="I74" t="s">
        <v>107</v>
      </c>
      <c r="J74" t="s">
        <v>693</v>
      </c>
      <c r="K74" t="s">
        <v>1155</v>
      </c>
    </row>
    <row r="75" spans="1:11" x14ac:dyDescent="0.3">
      <c r="A75">
        <v>74</v>
      </c>
      <c r="B75">
        <v>68</v>
      </c>
      <c r="C75" t="s">
        <v>386</v>
      </c>
      <c r="D75" t="s">
        <v>387</v>
      </c>
      <c r="E75">
        <v>1966</v>
      </c>
      <c r="F75" t="s">
        <v>128</v>
      </c>
      <c r="G75" t="s">
        <v>1140</v>
      </c>
      <c r="H75" t="s">
        <v>267</v>
      </c>
      <c r="I75" t="s">
        <v>395</v>
      </c>
      <c r="J75" t="s">
        <v>162</v>
      </c>
      <c r="K75" t="s">
        <v>1155</v>
      </c>
    </row>
    <row r="76" spans="1:11" x14ac:dyDescent="0.3">
      <c r="A76">
        <v>75</v>
      </c>
      <c r="B76">
        <v>73</v>
      </c>
      <c r="C76" t="s">
        <v>412</v>
      </c>
      <c r="D76" t="s">
        <v>43</v>
      </c>
      <c r="E76">
        <v>1949</v>
      </c>
      <c r="F76" t="s">
        <v>693</v>
      </c>
      <c r="G76" t="s">
        <v>250</v>
      </c>
      <c r="H76" t="s">
        <v>47</v>
      </c>
      <c r="I76" t="s">
        <v>778</v>
      </c>
      <c r="J76" t="s">
        <v>1157</v>
      </c>
      <c r="K76" t="s">
        <v>1155</v>
      </c>
    </row>
    <row r="77" spans="1:11" x14ac:dyDescent="0.3">
      <c r="A77">
        <v>76</v>
      </c>
      <c r="B77">
        <v>65</v>
      </c>
      <c r="C77" t="s">
        <v>372</v>
      </c>
      <c r="D77" t="s">
        <v>180</v>
      </c>
      <c r="E77">
        <v>1955</v>
      </c>
      <c r="F77" t="s">
        <v>598</v>
      </c>
      <c r="G77" t="s">
        <v>106</v>
      </c>
      <c r="H77" t="s">
        <v>606</v>
      </c>
      <c r="I77" t="s">
        <v>129</v>
      </c>
      <c r="J77" t="s">
        <v>374</v>
      </c>
      <c r="K77" t="s">
        <v>1155</v>
      </c>
    </row>
    <row r="78" spans="1:11" x14ac:dyDescent="0.3">
      <c r="A78">
        <v>77</v>
      </c>
      <c r="B78">
        <v>82</v>
      </c>
      <c r="C78" t="s">
        <v>449</v>
      </c>
      <c r="D78" t="s">
        <v>192</v>
      </c>
      <c r="E78">
        <v>1957</v>
      </c>
      <c r="F78" t="s">
        <v>254</v>
      </c>
      <c r="G78" t="s">
        <v>176</v>
      </c>
      <c r="H78" t="s">
        <v>221</v>
      </c>
      <c r="I78" t="s">
        <v>980</v>
      </c>
      <c r="J78" t="s">
        <v>201</v>
      </c>
      <c r="K78" t="s">
        <v>1155</v>
      </c>
    </row>
    <row r="79" spans="1:11" x14ac:dyDescent="0.3">
      <c r="A79">
        <f>78</f>
        <v>78</v>
      </c>
      <c r="B79" t="s">
        <v>306</v>
      </c>
      <c r="C79" t="s">
        <v>1067</v>
      </c>
      <c r="D79" t="s">
        <v>270</v>
      </c>
      <c r="E79">
        <v>1952</v>
      </c>
      <c r="F79" t="s">
        <v>228</v>
      </c>
      <c r="G79" t="s">
        <v>801</v>
      </c>
      <c r="H79" t="s">
        <v>14</v>
      </c>
      <c r="I79" t="s">
        <v>843</v>
      </c>
      <c r="J79" t="s">
        <v>706</v>
      </c>
      <c r="K79" t="s">
        <v>1155</v>
      </c>
    </row>
    <row r="80" spans="1:11" x14ac:dyDescent="0.3">
      <c r="A80">
        <f>78</f>
        <v>78</v>
      </c>
      <c r="B80">
        <v>60</v>
      </c>
      <c r="C80" t="s">
        <v>347</v>
      </c>
      <c r="D80" t="s">
        <v>43</v>
      </c>
      <c r="E80">
        <v>1966</v>
      </c>
      <c r="F80" t="s">
        <v>1152</v>
      </c>
      <c r="G80" t="s">
        <v>244</v>
      </c>
      <c r="H80" t="s">
        <v>1158</v>
      </c>
      <c r="I80" t="s">
        <v>954</v>
      </c>
      <c r="J80" t="s">
        <v>999</v>
      </c>
      <c r="K80" t="s">
        <v>1155</v>
      </c>
    </row>
    <row r="81" spans="1:11" x14ac:dyDescent="0.3">
      <c r="A81">
        <v>80</v>
      </c>
      <c r="B81">
        <v>85</v>
      </c>
      <c r="C81" t="s">
        <v>457</v>
      </c>
      <c r="D81" t="s">
        <v>458</v>
      </c>
      <c r="E81">
        <v>1961</v>
      </c>
      <c r="F81" t="s">
        <v>1159</v>
      </c>
      <c r="G81" t="s">
        <v>563</v>
      </c>
      <c r="H81" t="s">
        <v>1132</v>
      </c>
      <c r="I81" t="s">
        <v>428</v>
      </c>
      <c r="J81" t="s">
        <v>988</v>
      </c>
      <c r="K81" t="s">
        <v>1155</v>
      </c>
    </row>
    <row r="82" spans="1:11" x14ac:dyDescent="0.3">
      <c r="A82">
        <v>81</v>
      </c>
      <c r="B82" t="s">
        <v>478</v>
      </c>
      <c r="C82" t="s">
        <v>570</v>
      </c>
      <c r="D82" t="s">
        <v>571</v>
      </c>
      <c r="E82">
        <v>1948</v>
      </c>
      <c r="F82" t="s">
        <v>331</v>
      </c>
      <c r="G82" t="s">
        <v>572</v>
      </c>
      <c r="H82" t="s">
        <v>1160</v>
      </c>
      <c r="I82" t="s">
        <v>843</v>
      </c>
      <c r="J82" t="s">
        <v>954</v>
      </c>
      <c r="K82" t="s">
        <v>1155</v>
      </c>
    </row>
    <row r="83" spans="1:11" x14ac:dyDescent="0.3">
      <c r="A83">
        <v>82</v>
      </c>
      <c r="B83">
        <v>90</v>
      </c>
      <c r="C83" t="s">
        <v>476</v>
      </c>
      <c r="D83" t="s">
        <v>56</v>
      </c>
      <c r="E83">
        <v>1951</v>
      </c>
      <c r="F83" t="s">
        <v>198</v>
      </c>
      <c r="G83" t="s">
        <v>577</v>
      </c>
      <c r="H83" t="s">
        <v>1161</v>
      </c>
      <c r="I83" t="s">
        <v>1162</v>
      </c>
      <c r="J83" t="s">
        <v>1090</v>
      </c>
      <c r="K83" t="s">
        <v>1155</v>
      </c>
    </row>
    <row r="84" spans="1:11" x14ac:dyDescent="0.3">
      <c r="A84">
        <f>83</f>
        <v>83</v>
      </c>
      <c r="B84">
        <v>79</v>
      </c>
      <c r="C84" t="s">
        <v>435</v>
      </c>
      <c r="D84" t="s">
        <v>166</v>
      </c>
      <c r="E84">
        <v>1964</v>
      </c>
      <c r="F84" t="s">
        <v>357</v>
      </c>
      <c r="G84" t="s">
        <v>296</v>
      </c>
      <c r="H84" t="s">
        <v>927</v>
      </c>
      <c r="I84" t="s">
        <v>1163</v>
      </c>
      <c r="J84" t="s">
        <v>945</v>
      </c>
      <c r="K84" t="s">
        <v>1155</v>
      </c>
    </row>
    <row r="85" spans="1:11" x14ac:dyDescent="0.3">
      <c r="A85">
        <f>83</f>
        <v>83</v>
      </c>
      <c r="B85">
        <v>95</v>
      </c>
      <c r="C85" t="s">
        <v>493</v>
      </c>
      <c r="D85" t="s">
        <v>494</v>
      </c>
      <c r="E85">
        <v>1967</v>
      </c>
      <c r="F85" t="s">
        <v>567</v>
      </c>
      <c r="G85" t="s">
        <v>821</v>
      </c>
      <c r="H85" t="s">
        <v>1164</v>
      </c>
      <c r="I85" t="s">
        <v>388</v>
      </c>
      <c r="J85" t="s">
        <v>1165</v>
      </c>
      <c r="K85" t="s">
        <v>1155</v>
      </c>
    </row>
    <row r="86" spans="1:11" x14ac:dyDescent="0.3">
      <c r="A86">
        <f>83</f>
        <v>83</v>
      </c>
      <c r="B86" t="s">
        <v>478</v>
      </c>
      <c r="C86" t="s">
        <v>593</v>
      </c>
      <c r="D86" t="s">
        <v>465</v>
      </c>
      <c r="E86">
        <v>1949</v>
      </c>
      <c r="F86" t="s">
        <v>373</v>
      </c>
      <c r="G86" t="s">
        <v>726</v>
      </c>
      <c r="H86" t="s">
        <v>1166</v>
      </c>
      <c r="I86" t="s">
        <v>452</v>
      </c>
      <c r="J86" t="s">
        <v>421</v>
      </c>
      <c r="K86" t="s">
        <v>1155</v>
      </c>
    </row>
    <row r="87" spans="1:11" x14ac:dyDescent="0.3">
      <c r="A87">
        <f>86</f>
        <v>86</v>
      </c>
      <c r="B87">
        <f>87</f>
        <v>87</v>
      </c>
      <c r="C87" t="s">
        <v>464</v>
      </c>
      <c r="D87" t="s">
        <v>465</v>
      </c>
      <c r="E87">
        <v>1958</v>
      </c>
      <c r="F87" t="s">
        <v>249</v>
      </c>
      <c r="G87" t="s">
        <v>265</v>
      </c>
      <c r="H87" t="s">
        <v>424</v>
      </c>
      <c r="I87" t="s">
        <v>1167</v>
      </c>
      <c r="J87" t="s">
        <v>316</v>
      </c>
      <c r="K87" t="s">
        <v>1155</v>
      </c>
    </row>
    <row r="88" spans="1:11" x14ac:dyDescent="0.3">
      <c r="A88">
        <f>86</f>
        <v>86</v>
      </c>
      <c r="B88">
        <f>80</f>
        <v>80</v>
      </c>
      <c r="C88" t="s">
        <v>444</v>
      </c>
      <c r="D88" t="s">
        <v>409</v>
      </c>
      <c r="E88">
        <v>1958</v>
      </c>
      <c r="F88" t="s">
        <v>450</v>
      </c>
      <c r="G88" t="s">
        <v>181</v>
      </c>
      <c r="H88" t="s">
        <v>591</v>
      </c>
      <c r="I88" t="s">
        <v>1168</v>
      </c>
      <c r="J88" t="s">
        <v>405</v>
      </c>
      <c r="K88" t="s">
        <v>1155</v>
      </c>
    </row>
    <row r="89" spans="1:11" x14ac:dyDescent="0.3">
      <c r="A89">
        <f>86</f>
        <v>86</v>
      </c>
      <c r="B89">
        <v>64</v>
      </c>
      <c r="C89" t="s">
        <v>365</v>
      </c>
      <c r="D89" t="s">
        <v>366</v>
      </c>
      <c r="E89">
        <v>1964</v>
      </c>
      <c r="F89" t="s">
        <v>775</v>
      </c>
      <c r="G89" t="s">
        <v>584</v>
      </c>
      <c r="H89" t="s">
        <v>437</v>
      </c>
      <c r="I89" t="s">
        <v>422</v>
      </c>
      <c r="J89" t="s">
        <v>1148</v>
      </c>
      <c r="K89" t="s">
        <v>1155</v>
      </c>
    </row>
    <row r="90" spans="1:11" x14ac:dyDescent="0.3">
      <c r="A90">
        <v>89</v>
      </c>
      <c r="B90" t="s">
        <v>478</v>
      </c>
      <c r="C90" t="s">
        <v>631</v>
      </c>
      <c r="D90" t="s">
        <v>465</v>
      </c>
      <c r="E90">
        <v>1966</v>
      </c>
      <c r="F90" t="s">
        <v>466</v>
      </c>
      <c r="G90" t="s">
        <v>112</v>
      </c>
      <c r="H90" t="s">
        <v>1134</v>
      </c>
      <c r="I90" t="s">
        <v>1105</v>
      </c>
      <c r="J90" t="s">
        <v>197</v>
      </c>
      <c r="K90" t="s">
        <v>1155</v>
      </c>
    </row>
    <row r="91" spans="1:11" x14ac:dyDescent="0.3">
      <c r="A91">
        <v>90</v>
      </c>
      <c r="B91">
        <v>75</v>
      </c>
      <c r="C91" t="s">
        <v>420</v>
      </c>
      <c r="D91" t="s">
        <v>13</v>
      </c>
      <c r="E91">
        <v>1946</v>
      </c>
      <c r="F91" t="s">
        <v>735</v>
      </c>
      <c r="G91" t="s">
        <v>316</v>
      </c>
      <c r="H91" t="s">
        <v>1169</v>
      </c>
      <c r="I91" t="s">
        <v>415</v>
      </c>
      <c r="J91" t="s">
        <v>94</v>
      </c>
      <c r="K91" t="s">
        <v>1155</v>
      </c>
    </row>
    <row r="92" spans="1:11" x14ac:dyDescent="0.3">
      <c r="A92">
        <f>91</f>
        <v>91</v>
      </c>
      <c r="B92">
        <v>69</v>
      </c>
      <c r="C92" t="s">
        <v>390</v>
      </c>
      <c r="D92" t="s">
        <v>13</v>
      </c>
      <c r="E92">
        <v>1950</v>
      </c>
      <c r="F92" t="s">
        <v>809</v>
      </c>
      <c r="G92" t="s">
        <v>250</v>
      </c>
      <c r="H92" t="s">
        <v>940</v>
      </c>
      <c r="I92" t="s">
        <v>991</v>
      </c>
      <c r="J92" t="s">
        <v>501</v>
      </c>
      <c r="K92" t="s">
        <v>1155</v>
      </c>
    </row>
    <row r="93" spans="1:11" x14ac:dyDescent="0.3">
      <c r="A93">
        <f>91</f>
        <v>91</v>
      </c>
      <c r="B93" t="s">
        <v>478</v>
      </c>
      <c r="C93" t="s">
        <v>588</v>
      </c>
      <c r="D93" t="s">
        <v>192</v>
      </c>
      <c r="E93">
        <v>1963</v>
      </c>
      <c r="F93" t="s">
        <v>639</v>
      </c>
      <c r="G93" t="s">
        <v>510</v>
      </c>
      <c r="H93" t="s">
        <v>202</v>
      </c>
      <c r="I93" t="s">
        <v>182</v>
      </c>
      <c r="J93" t="s">
        <v>278</v>
      </c>
      <c r="K93" t="s">
        <v>1155</v>
      </c>
    </row>
    <row r="94" spans="1:11" x14ac:dyDescent="0.3">
      <c r="A94">
        <f>91</f>
        <v>91</v>
      </c>
      <c r="B94">
        <f>92</f>
        <v>92</v>
      </c>
      <c r="C94" t="s">
        <v>488</v>
      </c>
      <c r="D94" t="s">
        <v>489</v>
      </c>
      <c r="E94">
        <v>1948</v>
      </c>
      <c r="F94" t="s">
        <v>651</v>
      </c>
      <c r="G94" t="s">
        <v>845</v>
      </c>
      <c r="H94" t="s">
        <v>1024</v>
      </c>
      <c r="I94" t="s">
        <v>964</v>
      </c>
      <c r="J94" t="s">
        <v>78</v>
      </c>
      <c r="K94" t="s">
        <v>1155</v>
      </c>
    </row>
    <row r="95" spans="1:11" x14ac:dyDescent="0.3">
      <c r="A95">
        <v>94</v>
      </c>
      <c r="B95">
        <v>72</v>
      </c>
      <c r="C95" t="s">
        <v>408</v>
      </c>
      <c r="D95" t="s">
        <v>409</v>
      </c>
      <c r="E95">
        <v>1958</v>
      </c>
      <c r="F95" t="s">
        <v>176</v>
      </c>
      <c r="G95" t="s">
        <v>1008</v>
      </c>
      <c r="H95" t="s">
        <v>299</v>
      </c>
      <c r="I95" t="s">
        <v>1109</v>
      </c>
      <c r="J95" t="s">
        <v>636</v>
      </c>
      <c r="K95" t="s">
        <v>1155</v>
      </c>
    </row>
    <row r="96" spans="1:11" x14ac:dyDescent="0.3">
      <c r="A96">
        <v>95</v>
      </c>
      <c r="B96">
        <v>83</v>
      </c>
      <c r="C96" t="s">
        <v>451</v>
      </c>
      <c r="D96" t="s">
        <v>224</v>
      </c>
      <c r="E96">
        <v>1959</v>
      </c>
      <c r="F96" t="s">
        <v>619</v>
      </c>
      <c r="G96" t="s">
        <v>632</v>
      </c>
      <c r="H96" t="s">
        <v>377</v>
      </c>
      <c r="I96" t="s">
        <v>117</v>
      </c>
      <c r="J96" t="s">
        <v>326</v>
      </c>
      <c r="K96" t="s">
        <v>1155</v>
      </c>
    </row>
    <row r="97" spans="1:11" x14ac:dyDescent="0.3">
      <c r="A97">
        <v>96</v>
      </c>
      <c r="B97">
        <v>91</v>
      </c>
      <c r="C97" t="s">
        <v>479</v>
      </c>
      <c r="D97" t="s">
        <v>56</v>
      </c>
      <c r="E97">
        <v>1952</v>
      </c>
      <c r="F97" t="s">
        <v>1035</v>
      </c>
      <c r="G97" t="s">
        <v>249</v>
      </c>
      <c r="H97" t="s">
        <v>601</v>
      </c>
      <c r="I97" t="s">
        <v>16</v>
      </c>
      <c r="J97" t="s">
        <v>436</v>
      </c>
      <c r="K97" t="s">
        <v>1155</v>
      </c>
    </row>
    <row r="98" spans="1:11" x14ac:dyDescent="0.3">
      <c r="A98">
        <v>97</v>
      </c>
      <c r="B98">
        <f>87</f>
        <v>87</v>
      </c>
      <c r="C98" t="s">
        <v>468</v>
      </c>
      <c r="D98" t="s">
        <v>366</v>
      </c>
      <c r="E98">
        <v>1964</v>
      </c>
      <c r="F98" t="s">
        <v>565</v>
      </c>
      <c r="G98" t="s">
        <v>1020</v>
      </c>
      <c r="H98" t="s">
        <v>24</v>
      </c>
      <c r="I98" t="s">
        <v>45</v>
      </c>
      <c r="J98" t="s">
        <v>473</v>
      </c>
      <c r="K98" t="s">
        <v>1155</v>
      </c>
    </row>
    <row r="99" spans="1:11" x14ac:dyDescent="0.3">
      <c r="A99">
        <v>98</v>
      </c>
      <c r="B99" t="s">
        <v>478</v>
      </c>
      <c r="C99" t="s">
        <v>644</v>
      </c>
      <c r="D99" t="s">
        <v>645</v>
      </c>
      <c r="E99">
        <v>1959</v>
      </c>
      <c r="F99" t="s">
        <v>750</v>
      </c>
      <c r="G99" t="s">
        <v>1170</v>
      </c>
      <c r="H99" t="s">
        <v>1171</v>
      </c>
      <c r="I99" t="s">
        <v>168</v>
      </c>
      <c r="J99" t="s">
        <v>935</v>
      </c>
      <c r="K99" t="s">
        <v>1172</v>
      </c>
    </row>
    <row r="100" spans="1:11" x14ac:dyDescent="0.3">
      <c r="A100">
        <v>99</v>
      </c>
      <c r="B100">
        <f>96</f>
        <v>96</v>
      </c>
      <c r="C100" t="s">
        <v>499</v>
      </c>
      <c r="D100" t="s">
        <v>13</v>
      </c>
      <c r="E100">
        <v>1963</v>
      </c>
      <c r="F100" t="s">
        <v>760</v>
      </c>
      <c r="G100" t="s">
        <v>436</v>
      </c>
      <c r="H100" t="s">
        <v>378</v>
      </c>
      <c r="I100" t="s">
        <v>965</v>
      </c>
      <c r="J100" t="s">
        <v>134</v>
      </c>
      <c r="K100" t="s">
        <v>1172</v>
      </c>
    </row>
    <row r="101" spans="1:11" x14ac:dyDescent="0.3">
      <c r="A101">
        <v>100</v>
      </c>
      <c r="B101">
        <f>76</f>
        <v>76</v>
      </c>
      <c r="C101" t="s">
        <v>426</v>
      </c>
      <c r="D101" t="s">
        <v>427</v>
      </c>
      <c r="E101">
        <v>1966</v>
      </c>
      <c r="F101" t="s">
        <v>373</v>
      </c>
      <c r="G101" t="s">
        <v>528</v>
      </c>
      <c r="H101" t="s">
        <v>200</v>
      </c>
      <c r="I101" t="s">
        <v>31</v>
      </c>
      <c r="J101" t="s">
        <v>182</v>
      </c>
      <c r="K101" t="s">
        <v>1172</v>
      </c>
    </row>
    <row r="102" spans="1:11" x14ac:dyDescent="0.3">
      <c r="A102" t="s">
        <v>478</v>
      </c>
      <c r="B102" t="s">
        <v>478</v>
      </c>
      <c r="C102" t="s">
        <v>519</v>
      </c>
      <c r="D102" t="s">
        <v>520</v>
      </c>
      <c r="E102">
        <v>1948</v>
      </c>
      <c r="F102" t="s">
        <v>773</v>
      </c>
      <c r="G102" t="s">
        <v>510</v>
      </c>
      <c r="H102" t="s">
        <v>302</v>
      </c>
      <c r="I102" t="s">
        <v>626</v>
      </c>
      <c r="J102" t="s">
        <v>170</v>
      </c>
      <c r="K102" t="s">
        <v>1172</v>
      </c>
    </row>
    <row r="103" spans="1:11" x14ac:dyDescent="0.3">
      <c r="A103" t="s">
        <v>478</v>
      </c>
      <c r="B103" t="s">
        <v>478</v>
      </c>
      <c r="C103" t="s">
        <v>522</v>
      </c>
      <c r="D103" t="s">
        <v>43</v>
      </c>
      <c r="E103">
        <v>1966</v>
      </c>
      <c r="F103" t="s">
        <v>647</v>
      </c>
      <c r="G103" t="s">
        <v>607</v>
      </c>
      <c r="H103" t="s">
        <v>518</v>
      </c>
      <c r="I103" t="s">
        <v>298</v>
      </c>
      <c r="J103" t="s">
        <v>1019</v>
      </c>
      <c r="K103" t="s">
        <v>1173</v>
      </c>
    </row>
    <row r="104" spans="1:11" x14ac:dyDescent="0.3">
      <c r="A104" t="s">
        <v>478</v>
      </c>
      <c r="B104" t="s">
        <v>569</v>
      </c>
      <c r="C104" t="s">
        <v>673</v>
      </c>
      <c r="D104" t="s">
        <v>387</v>
      </c>
      <c r="E104">
        <v>1962</v>
      </c>
      <c r="F104" t="s">
        <v>176</v>
      </c>
      <c r="G104" t="s">
        <v>662</v>
      </c>
      <c r="H104" t="s">
        <v>415</v>
      </c>
      <c r="I104" t="s">
        <v>452</v>
      </c>
      <c r="J104" t="s">
        <v>154</v>
      </c>
      <c r="K104" t="s">
        <v>1173</v>
      </c>
    </row>
    <row r="105" spans="1:11" x14ac:dyDescent="0.3">
      <c r="A105" t="s">
        <v>478</v>
      </c>
      <c r="B105" t="s">
        <v>478</v>
      </c>
      <c r="C105" t="s">
        <v>533</v>
      </c>
      <c r="D105" t="s">
        <v>401</v>
      </c>
      <c r="E105">
        <v>1949</v>
      </c>
      <c r="F105" t="s">
        <v>436</v>
      </c>
      <c r="G105" t="s">
        <v>640</v>
      </c>
      <c r="H105" t="s">
        <v>1014</v>
      </c>
      <c r="I105" t="s">
        <v>353</v>
      </c>
      <c r="J105" t="s">
        <v>398</v>
      </c>
      <c r="K105" t="s">
        <v>1173</v>
      </c>
    </row>
    <row r="106" spans="1:11" x14ac:dyDescent="0.3">
      <c r="A106" t="s">
        <v>478</v>
      </c>
      <c r="B106" t="s">
        <v>478</v>
      </c>
      <c r="C106" t="s">
        <v>535</v>
      </c>
      <c r="D106" t="s">
        <v>56</v>
      </c>
      <c r="E106">
        <v>1952</v>
      </c>
      <c r="F106" t="s">
        <v>538</v>
      </c>
      <c r="G106" t="s">
        <v>826</v>
      </c>
      <c r="H106" t="s">
        <v>82</v>
      </c>
      <c r="I106" t="s">
        <v>1127</v>
      </c>
      <c r="J106" t="s">
        <v>548</v>
      </c>
      <c r="K106" t="s">
        <v>1173</v>
      </c>
    </row>
    <row r="107" spans="1:11" x14ac:dyDescent="0.3">
      <c r="A107" t="s">
        <v>478</v>
      </c>
      <c r="B107" t="s">
        <v>478</v>
      </c>
      <c r="C107" t="s">
        <v>539</v>
      </c>
      <c r="D107" t="s">
        <v>56</v>
      </c>
      <c r="E107">
        <v>1952</v>
      </c>
      <c r="F107" t="s">
        <v>811</v>
      </c>
      <c r="G107" t="s">
        <v>470</v>
      </c>
      <c r="H107" t="s">
        <v>334</v>
      </c>
      <c r="I107" t="s">
        <v>1115</v>
      </c>
      <c r="J107" t="s">
        <v>690</v>
      </c>
      <c r="K107" t="s">
        <v>1173</v>
      </c>
    </row>
    <row r="108" spans="1:11" x14ac:dyDescent="0.3">
      <c r="A108" t="s">
        <v>478</v>
      </c>
      <c r="B108" t="s">
        <v>478</v>
      </c>
      <c r="C108" t="s">
        <v>543</v>
      </c>
      <c r="D108" t="s">
        <v>56</v>
      </c>
      <c r="E108">
        <v>1953</v>
      </c>
      <c r="F108" t="s">
        <v>1154</v>
      </c>
      <c r="G108" t="s">
        <v>284</v>
      </c>
      <c r="H108" t="s">
        <v>541</v>
      </c>
      <c r="I108" t="s">
        <v>1091</v>
      </c>
      <c r="J108" t="s">
        <v>618</v>
      </c>
      <c r="K108" t="s">
        <v>1172</v>
      </c>
    </row>
    <row r="109" spans="1:11" x14ac:dyDescent="0.3">
      <c r="A109" t="s">
        <v>478</v>
      </c>
      <c r="B109" t="s">
        <v>478</v>
      </c>
      <c r="C109" t="s">
        <v>549</v>
      </c>
      <c r="D109" t="s">
        <v>56</v>
      </c>
      <c r="E109">
        <v>1949</v>
      </c>
      <c r="F109" t="s">
        <v>254</v>
      </c>
      <c r="G109" t="s">
        <v>197</v>
      </c>
      <c r="H109" t="s">
        <v>472</v>
      </c>
      <c r="I109" t="s">
        <v>59</v>
      </c>
      <c r="J109" t="s">
        <v>204</v>
      </c>
      <c r="K109" t="s">
        <v>1172</v>
      </c>
    </row>
    <row r="110" spans="1:11" x14ac:dyDescent="0.3">
      <c r="A110" t="s">
        <v>478</v>
      </c>
      <c r="B110" t="s">
        <v>478</v>
      </c>
      <c r="C110" t="s">
        <v>550</v>
      </c>
      <c r="D110" t="s">
        <v>56</v>
      </c>
      <c r="E110">
        <v>1952</v>
      </c>
      <c r="F110" t="s">
        <v>1174</v>
      </c>
      <c r="G110" t="s">
        <v>640</v>
      </c>
      <c r="H110" t="s">
        <v>318</v>
      </c>
      <c r="I110" t="s">
        <v>1175</v>
      </c>
      <c r="J110" t="s">
        <v>585</v>
      </c>
      <c r="K110" t="s">
        <v>1172</v>
      </c>
    </row>
    <row r="111" spans="1:11" x14ac:dyDescent="0.3">
      <c r="A111" t="s">
        <v>478</v>
      </c>
      <c r="B111" t="s">
        <v>306</v>
      </c>
      <c r="C111" t="s">
        <v>1054</v>
      </c>
      <c r="D111" t="s">
        <v>56</v>
      </c>
      <c r="E111">
        <v>1956</v>
      </c>
      <c r="F111" t="s">
        <v>577</v>
      </c>
      <c r="G111" t="s">
        <v>809</v>
      </c>
      <c r="H111" t="s">
        <v>1158</v>
      </c>
      <c r="I111" t="s">
        <v>934</v>
      </c>
      <c r="J111" t="s">
        <v>681</v>
      </c>
      <c r="K111" t="s">
        <v>1172</v>
      </c>
    </row>
    <row r="112" spans="1:11" x14ac:dyDescent="0.3">
      <c r="A112" t="s">
        <v>478</v>
      </c>
      <c r="B112" t="s">
        <v>478</v>
      </c>
      <c r="C112" t="s">
        <v>554</v>
      </c>
      <c r="D112" t="s">
        <v>387</v>
      </c>
      <c r="E112">
        <v>1960</v>
      </c>
      <c r="F112" t="s">
        <v>567</v>
      </c>
      <c r="G112" t="s">
        <v>821</v>
      </c>
      <c r="H112" t="s">
        <v>441</v>
      </c>
      <c r="I112" t="s">
        <v>513</v>
      </c>
      <c r="J112" t="s">
        <v>296</v>
      </c>
      <c r="K112" t="s">
        <v>1172</v>
      </c>
    </row>
    <row r="113" spans="1:11" x14ac:dyDescent="0.3">
      <c r="A113" t="s">
        <v>478</v>
      </c>
      <c r="B113" t="s">
        <v>478</v>
      </c>
      <c r="C113" t="s">
        <v>555</v>
      </c>
      <c r="D113" t="s">
        <v>13</v>
      </c>
      <c r="E113">
        <v>1961</v>
      </c>
      <c r="F113" t="s">
        <v>1152</v>
      </c>
      <c r="G113" t="s">
        <v>640</v>
      </c>
      <c r="H113" t="s">
        <v>388</v>
      </c>
      <c r="I113" t="s">
        <v>343</v>
      </c>
      <c r="J113" t="s">
        <v>128</v>
      </c>
      <c r="K113" t="s">
        <v>1173</v>
      </c>
    </row>
    <row r="114" spans="1:11" x14ac:dyDescent="0.3">
      <c r="A114" t="s">
        <v>478</v>
      </c>
      <c r="B114" t="s">
        <v>478</v>
      </c>
      <c r="C114" t="s">
        <v>562</v>
      </c>
      <c r="D114" t="s">
        <v>56</v>
      </c>
      <c r="E114">
        <v>1958</v>
      </c>
      <c r="F114" t="s">
        <v>794</v>
      </c>
      <c r="G114" t="s">
        <v>572</v>
      </c>
      <c r="H114" t="s">
        <v>1176</v>
      </c>
      <c r="I114" t="s">
        <v>858</v>
      </c>
      <c r="J114" t="s">
        <v>591</v>
      </c>
      <c r="K114" t="s">
        <v>1173</v>
      </c>
    </row>
    <row r="115" spans="1:11" x14ac:dyDescent="0.3">
      <c r="A115" t="s">
        <v>478</v>
      </c>
      <c r="B115" t="s">
        <v>306</v>
      </c>
      <c r="C115" t="s">
        <v>1177</v>
      </c>
      <c r="D115" t="s">
        <v>56</v>
      </c>
      <c r="E115">
        <v>1956</v>
      </c>
      <c r="F115" t="s">
        <v>826</v>
      </c>
      <c r="G115" t="s">
        <v>821</v>
      </c>
      <c r="H115" t="s">
        <v>1176</v>
      </c>
      <c r="I115" t="s">
        <v>109</v>
      </c>
      <c r="J115" t="s">
        <v>176</v>
      </c>
      <c r="K115" t="s">
        <v>1173</v>
      </c>
    </row>
    <row r="116" spans="1:11" x14ac:dyDescent="0.3">
      <c r="A116" t="s">
        <v>478</v>
      </c>
      <c r="B116" t="s">
        <v>478</v>
      </c>
      <c r="C116" t="s">
        <v>566</v>
      </c>
      <c r="D116" t="s">
        <v>401</v>
      </c>
      <c r="E116">
        <v>1949</v>
      </c>
      <c r="F116" t="s">
        <v>466</v>
      </c>
      <c r="G116" t="s">
        <v>250</v>
      </c>
      <c r="H116" t="s">
        <v>609</v>
      </c>
      <c r="I116" t="s">
        <v>218</v>
      </c>
      <c r="J116" t="s">
        <v>485</v>
      </c>
      <c r="K116" t="s">
        <v>1172</v>
      </c>
    </row>
    <row r="117" spans="1:11" x14ac:dyDescent="0.3">
      <c r="A117" t="s">
        <v>478</v>
      </c>
      <c r="B117">
        <v>89</v>
      </c>
      <c r="C117" t="s">
        <v>474</v>
      </c>
      <c r="D117" t="s">
        <v>362</v>
      </c>
      <c r="E117">
        <v>1959</v>
      </c>
      <c r="F117" t="s">
        <v>396</v>
      </c>
      <c r="G117" t="s">
        <v>655</v>
      </c>
      <c r="H117" t="s">
        <v>752</v>
      </c>
      <c r="I117" t="s">
        <v>922</v>
      </c>
      <c r="J117" t="s">
        <v>467</v>
      </c>
      <c r="K117" t="s">
        <v>1172</v>
      </c>
    </row>
    <row r="118" spans="1:11" x14ac:dyDescent="0.3">
      <c r="A118" t="s">
        <v>478</v>
      </c>
      <c r="B118" t="s">
        <v>478</v>
      </c>
      <c r="C118" t="s">
        <v>573</v>
      </c>
      <c r="D118" t="s">
        <v>362</v>
      </c>
      <c r="E118">
        <v>1959</v>
      </c>
      <c r="F118" t="s">
        <v>501</v>
      </c>
      <c r="G118" t="s">
        <v>162</v>
      </c>
      <c r="H118" t="s">
        <v>271</v>
      </c>
      <c r="I118" t="s">
        <v>1178</v>
      </c>
      <c r="J118" t="s">
        <v>647</v>
      </c>
      <c r="K118" t="s">
        <v>1172</v>
      </c>
    </row>
    <row r="119" spans="1:11" x14ac:dyDescent="0.3">
      <c r="A119" t="s">
        <v>478</v>
      </c>
      <c r="B119" t="s">
        <v>306</v>
      </c>
      <c r="C119" t="s">
        <v>1179</v>
      </c>
      <c r="D119" t="s">
        <v>56</v>
      </c>
      <c r="E119">
        <v>1951</v>
      </c>
      <c r="F119" t="s">
        <v>548</v>
      </c>
      <c r="G119" t="s">
        <v>703</v>
      </c>
      <c r="H119" t="s">
        <v>752</v>
      </c>
      <c r="I119" t="s">
        <v>117</v>
      </c>
      <c r="J119" t="s">
        <v>1180</v>
      </c>
      <c r="K119" t="s">
        <v>1172</v>
      </c>
    </row>
    <row r="120" spans="1:11" x14ac:dyDescent="0.3">
      <c r="A120" t="s">
        <v>478</v>
      </c>
      <c r="B120">
        <v>99</v>
      </c>
      <c r="C120" t="s">
        <v>508</v>
      </c>
      <c r="D120" t="s">
        <v>509</v>
      </c>
      <c r="E120">
        <v>1964</v>
      </c>
      <c r="F120" t="s">
        <v>839</v>
      </c>
      <c r="G120" t="s">
        <v>828</v>
      </c>
      <c r="H120" t="s">
        <v>1181</v>
      </c>
      <c r="I120" t="s">
        <v>116</v>
      </c>
      <c r="J120" t="s">
        <v>422</v>
      </c>
      <c r="K120" t="s">
        <v>1172</v>
      </c>
    </row>
    <row r="121" spans="1:11" x14ac:dyDescent="0.3">
      <c r="A121" t="s">
        <v>478</v>
      </c>
      <c r="B121" t="s">
        <v>478</v>
      </c>
      <c r="C121" t="s">
        <v>578</v>
      </c>
      <c r="D121" t="s">
        <v>362</v>
      </c>
      <c r="E121">
        <v>1955</v>
      </c>
      <c r="F121" t="s">
        <v>448</v>
      </c>
      <c r="G121" t="s">
        <v>674</v>
      </c>
      <c r="H121" t="s">
        <v>204</v>
      </c>
      <c r="I121" t="s">
        <v>141</v>
      </c>
      <c r="J121" t="s">
        <v>459</v>
      </c>
      <c r="K121" t="s">
        <v>1173</v>
      </c>
    </row>
    <row r="122" spans="1:11" x14ac:dyDescent="0.3">
      <c r="A122" t="s">
        <v>478</v>
      </c>
      <c r="B122" t="s">
        <v>306</v>
      </c>
      <c r="C122" t="s">
        <v>1182</v>
      </c>
      <c r="D122" t="s">
        <v>56</v>
      </c>
      <c r="E122">
        <v>1952</v>
      </c>
      <c r="F122" t="s">
        <v>748</v>
      </c>
      <c r="G122" t="s">
        <v>1183</v>
      </c>
      <c r="H122" t="s">
        <v>1184</v>
      </c>
      <c r="I122" t="s">
        <v>82</v>
      </c>
      <c r="J122" t="s">
        <v>530</v>
      </c>
      <c r="K122" t="s">
        <v>1172</v>
      </c>
    </row>
    <row r="123" spans="1:11" x14ac:dyDescent="0.3">
      <c r="A123" t="s">
        <v>478</v>
      </c>
      <c r="B123" t="s">
        <v>478</v>
      </c>
      <c r="C123" t="s">
        <v>589</v>
      </c>
      <c r="D123" t="s">
        <v>35</v>
      </c>
      <c r="E123">
        <v>1946</v>
      </c>
      <c r="F123" t="s">
        <v>655</v>
      </c>
      <c r="G123" t="s">
        <v>1185</v>
      </c>
      <c r="H123" t="s">
        <v>1165</v>
      </c>
      <c r="I123" t="s">
        <v>422</v>
      </c>
      <c r="J123" t="s">
        <v>1030</v>
      </c>
      <c r="K123" t="s">
        <v>1173</v>
      </c>
    </row>
    <row r="124" spans="1:11" x14ac:dyDescent="0.3">
      <c r="A124" t="s">
        <v>478</v>
      </c>
      <c r="B124" t="s">
        <v>306</v>
      </c>
      <c r="C124" t="s">
        <v>1186</v>
      </c>
      <c r="D124" t="s">
        <v>571</v>
      </c>
      <c r="E124">
        <v>1962</v>
      </c>
      <c r="F124" t="s">
        <v>630</v>
      </c>
      <c r="G124" t="s">
        <v>1187</v>
      </c>
      <c r="H124" t="s">
        <v>932</v>
      </c>
      <c r="I124" t="s">
        <v>452</v>
      </c>
      <c r="J124" t="s">
        <v>1037</v>
      </c>
      <c r="K124" t="s">
        <v>1173</v>
      </c>
    </row>
    <row r="125" spans="1:11" x14ac:dyDescent="0.3">
      <c r="A125" t="s">
        <v>478</v>
      </c>
      <c r="B125" t="s">
        <v>306</v>
      </c>
      <c r="C125" t="s">
        <v>1188</v>
      </c>
      <c r="D125" t="s">
        <v>166</v>
      </c>
      <c r="E125">
        <v>1965</v>
      </c>
      <c r="F125" t="s">
        <v>487</v>
      </c>
      <c r="G125" t="s">
        <v>523</v>
      </c>
      <c r="H125" t="s">
        <v>975</v>
      </c>
      <c r="I125" t="s">
        <v>116</v>
      </c>
      <c r="J125" t="s">
        <v>226</v>
      </c>
      <c r="K125" t="s">
        <v>1172</v>
      </c>
    </row>
    <row r="126" spans="1:11" x14ac:dyDescent="0.3">
      <c r="A126" t="s">
        <v>478</v>
      </c>
      <c r="B126">
        <v>86</v>
      </c>
      <c r="C126" t="s">
        <v>462</v>
      </c>
      <c r="D126" t="s">
        <v>13</v>
      </c>
      <c r="E126">
        <v>1966</v>
      </c>
      <c r="F126" t="s">
        <v>565</v>
      </c>
      <c r="G126" t="s">
        <v>442</v>
      </c>
      <c r="H126" t="s">
        <v>104</v>
      </c>
      <c r="I126" t="s">
        <v>117</v>
      </c>
      <c r="J126" t="s">
        <v>100</v>
      </c>
      <c r="K126" t="s">
        <v>1172</v>
      </c>
    </row>
    <row r="127" spans="1:11" x14ac:dyDescent="0.3">
      <c r="A127" t="s">
        <v>478</v>
      </c>
      <c r="B127" t="s">
        <v>478</v>
      </c>
      <c r="C127" t="s">
        <v>596</v>
      </c>
      <c r="D127" t="s">
        <v>494</v>
      </c>
      <c r="E127">
        <v>1956</v>
      </c>
      <c r="F127" t="s">
        <v>436</v>
      </c>
      <c r="G127" t="s">
        <v>530</v>
      </c>
      <c r="H127" t="s">
        <v>161</v>
      </c>
      <c r="I127" t="s">
        <v>935</v>
      </c>
      <c r="J127" t="s">
        <v>1035</v>
      </c>
      <c r="K127" t="s">
        <v>1172</v>
      </c>
    </row>
    <row r="128" spans="1:11" x14ac:dyDescent="0.3">
      <c r="A128" t="s">
        <v>478</v>
      </c>
      <c r="B128">
        <f>92</f>
        <v>92</v>
      </c>
      <c r="C128" t="s">
        <v>482</v>
      </c>
      <c r="D128" t="s">
        <v>56</v>
      </c>
      <c r="E128">
        <v>1960</v>
      </c>
      <c r="F128" t="s">
        <v>880</v>
      </c>
      <c r="G128" t="s">
        <v>836</v>
      </c>
      <c r="H128" t="s">
        <v>967</v>
      </c>
      <c r="I128" t="s">
        <v>964</v>
      </c>
      <c r="J128" t="s">
        <v>187</v>
      </c>
      <c r="K128" t="s">
        <v>1172</v>
      </c>
    </row>
    <row r="129" spans="1:11" x14ac:dyDescent="0.3">
      <c r="A129" t="s">
        <v>478</v>
      </c>
      <c r="B129">
        <f>96</f>
        <v>96</v>
      </c>
      <c r="C129" t="s">
        <v>502</v>
      </c>
      <c r="D129" t="s">
        <v>503</v>
      </c>
      <c r="E129">
        <v>1961</v>
      </c>
      <c r="F129" t="s">
        <v>367</v>
      </c>
      <c r="G129" t="s">
        <v>1152</v>
      </c>
      <c r="H129" t="s">
        <v>1098</v>
      </c>
      <c r="I129" t="s">
        <v>123</v>
      </c>
      <c r="J129" t="s">
        <v>207</v>
      </c>
      <c r="K129" t="s">
        <v>1172</v>
      </c>
    </row>
    <row r="130" spans="1:11" x14ac:dyDescent="0.3">
      <c r="A130" t="s">
        <v>478</v>
      </c>
      <c r="B130" t="s">
        <v>478</v>
      </c>
      <c r="C130" t="s">
        <v>599</v>
      </c>
      <c r="D130" t="s">
        <v>503</v>
      </c>
      <c r="E130">
        <v>1957</v>
      </c>
      <c r="F130" t="s">
        <v>714</v>
      </c>
      <c r="G130" t="s">
        <v>690</v>
      </c>
      <c r="H130" t="s">
        <v>485</v>
      </c>
      <c r="I130" t="s">
        <v>1189</v>
      </c>
      <c r="J130" t="s">
        <v>1190</v>
      </c>
      <c r="K130" t="s">
        <v>1172</v>
      </c>
    </row>
    <row r="131" spans="1:11" x14ac:dyDescent="0.3">
      <c r="A131" t="s">
        <v>478</v>
      </c>
      <c r="B131" t="s">
        <v>478</v>
      </c>
      <c r="C131" t="s">
        <v>604</v>
      </c>
      <c r="D131" t="s">
        <v>362</v>
      </c>
      <c r="E131">
        <v>1961</v>
      </c>
      <c r="F131" t="s">
        <v>456</v>
      </c>
      <c r="G131" t="s">
        <v>748</v>
      </c>
      <c r="H131" t="s">
        <v>395</v>
      </c>
      <c r="I131" t="s">
        <v>388</v>
      </c>
      <c r="J131" t="s">
        <v>511</v>
      </c>
      <c r="K131" t="s">
        <v>1173</v>
      </c>
    </row>
    <row r="132" spans="1:11" x14ac:dyDescent="0.3">
      <c r="A132" t="s">
        <v>478</v>
      </c>
      <c r="B132">
        <f>96</f>
        <v>96</v>
      </c>
      <c r="C132" t="s">
        <v>505</v>
      </c>
      <c r="D132" t="s">
        <v>409</v>
      </c>
      <c r="E132">
        <v>1946</v>
      </c>
      <c r="F132" t="s">
        <v>1191</v>
      </c>
      <c r="G132" t="s">
        <v>116</v>
      </c>
      <c r="H132" t="s">
        <v>735</v>
      </c>
      <c r="I132" t="s">
        <v>1192</v>
      </c>
      <c r="J132" t="s">
        <v>353</v>
      </c>
      <c r="K132" t="s">
        <v>1172</v>
      </c>
    </row>
    <row r="133" spans="1:11" x14ac:dyDescent="0.3">
      <c r="A133" t="s">
        <v>478</v>
      </c>
      <c r="B133" t="s">
        <v>478</v>
      </c>
      <c r="C133" t="s">
        <v>608</v>
      </c>
      <c r="D133" t="s">
        <v>13</v>
      </c>
      <c r="E133">
        <v>1957</v>
      </c>
      <c r="F133" t="s">
        <v>436</v>
      </c>
      <c r="G133" t="s">
        <v>852</v>
      </c>
      <c r="H133" t="s">
        <v>273</v>
      </c>
      <c r="I133" t="s">
        <v>40</v>
      </c>
      <c r="J133" t="s">
        <v>61</v>
      </c>
      <c r="K133" t="s">
        <v>1172</v>
      </c>
    </row>
    <row r="134" spans="1:11" x14ac:dyDescent="0.3">
      <c r="A134" t="s">
        <v>478</v>
      </c>
      <c r="B134" t="s">
        <v>478</v>
      </c>
      <c r="C134" t="s">
        <v>610</v>
      </c>
      <c r="D134" t="s">
        <v>56</v>
      </c>
      <c r="E134">
        <v>1946</v>
      </c>
      <c r="F134" t="s">
        <v>348</v>
      </c>
      <c r="G134" t="s">
        <v>622</v>
      </c>
      <c r="H134" t="s">
        <v>1163</v>
      </c>
      <c r="I134" t="s">
        <v>954</v>
      </c>
      <c r="J134" t="s">
        <v>750</v>
      </c>
      <c r="K134" t="s">
        <v>1173</v>
      </c>
    </row>
    <row r="135" spans="1:11" x14ac:dyDescent="0.3">
      <c r="A135" t="s">
        <v>478</v>
      </c>
      <c r="B135" t="s">
        <v>478</v>
      </c>
      <c r="C135" t="s">
        <v>617</v>
      </c>
      <c r="D135" t="s">
        <v>13</v>
      </c>
      <c r="E135">
        <v>1946</v>
      </c>
      <c r="F135" t="s">
        <v>773</v>
      </c>
      <c r="G135" t="s">
        <v>575</v>
      </c>
      <c r="H135" t="s">
        <v>128</v>
      </c>
      <c r="I135" t="s">
        <v>117</v>
      </c>
      <c r="J135" t="s">
        <v>1035</v>
      </c>
      <c r="K135" t="s">
        <v>1172</v>
      </c>
    </row>
    <row r="136" spans="1:11" x14ac:dyDescent="0.3">
      <c r="A136" t="s">
        <v>478</v>
      </c>
      <c r="B136" t="s">
        <v>478</v>
      </c>
      <c r="C136" t="s">
        <v>620</v>
      </c>
      <c r="D136" t="s">
        <v>35</v>
      </c>
      <c r="E136">
        <v>1946</v>
      </c>
      <c r="F136" t="s">
        <v>1193</v>
      </c>
      <c r="G136" t="s">
        <v>1146</v>
      </c>
      <c r="H136" t="s">
        <v>534</v>
      </c>
      <c r="I136" t="s">
        <v>1135</v>
      </c>
      <c r="J136" t="s">
        <v>117</v>
      </c>
      <c r="K136" t="s">
        <v>1172</v>
      </c>
    </row>
    <row r="137" spans="1:11" x14ac:dyDescent="0.3">
      <c r="A137" t="s">
        <v>478</v>
      </c>
      <c r="B137" t="s">
        <v>478</v>
      </c>
      <c r="C137" t="s">
        <v>621</v>
      </c>
      <c r="D137" t="s">
        <v>224</v>
      </c>
      <c r="E137">
        <v>1960</v>
      </c>
      <c r="F137" t="s">
        <v>102</v>
      </c>
      <c r="G137" t="s">
        <v>563</v>
      </c>
      <c r="H137" t="s">
        <v>312</v>
      </c>
      <c r="I137" t="s">
        <v>1194</v>
      </c>
      <c r="J137" t="s">
        <v>957</v>
      </c>
      <c r="K137" t="s">
        <v>1173</v>
      </c>
    </row>
    <row r="138" spans="1:11" x14ac:dyDescent="0.3">
      <c r="A138" t="s">
        <v>478</v>
      </c>
      <c r="B138" t="s">
        <v>306</v>
      </c>
      <c r="C138" t="s">
        <v>1195</v>
      </c>
      <c r="D138" t="s">
        <v>166</v>
      </c>
      <c r="E138">
        <v>1948</v>
      </c>
      <c r="F138" t="s">
        <v>1059</v>
      </c>
      <c r="G138" t="s">
        <v>1196</v>
      </c>
      <c r="H138" t="s">
        <v>259</v>
      </c>
      <c r="I138" t="s">
        <v>91</v>
      </c>
      <c r="J138" t="s">
        <v>72</v>
      </c>
      <c r="K138" t="s">
        <v>1172</v>
      </c>
    </row>
    <row r="139" spans="1:11" x14ac:dyDescent="0.3">
      <c r="A139" t="s">
        <v>478</v>
      </c>
      <c r="B139">
        <v>84</v>
      </c>
      <c r="C139" t="s">
        <v>453</v>
      </c>
      <c r="D139" t="s">
        <v>270</v>
      </c>
      <c r="E139">
        <v>1955</v>
      </c>
      <c r="F139" t="s">
        <v>446</v>
      </c>
      <c r="G139" t="s">
        <v>1152</v>
      </c>
      <c r="H139" t="s">
        <v>1197</v>
      </c>
      <c r="I139" t="s">
        <v>415</v>
      </c>
      <c r="J139" t="s">
        <v>305</v>
      </c>
      <c r="K139" t="s">
        <v>1172</v>
      </c>
    </row>
    <row r="140" spans="1:11" x14ac:dyDescent="0.3">
      <c r="A140" t="s">
        <v>478</v>
      </c>
      <c r="B140" t="s">
        <v>478</v>
      </c>
      <c r="C140" t="s">
        <v>624</v>
      </c>
      <c r="D140" t="s">
        <v>43</v>
      </c>
      <c r="E140">
        <v>1967</v>
      </c>
      <c r="F140" t="s">
        <v>801</v>
      </c>
      <c r="G140" t="s">
        <v>754</v>
      </c>
      <c r="H140" t="s">
        <v>513</v>
      </c>
      <c r="I140" t="s">
        <v>267</v>
      </c>
      <c r="J140" t="s">
        <v>1151</v>
      </c>
      <c r="K140" t="s">
        <v>1173</v>
      </c>
    </row>
    <row r="141" spans="1:11" x14ac:dyDescent="0.3">
      <c r="A141" t="s">
        <v>478</v>
      </c>
      <c r="B141">
        <f>92</f>
        <v>92</v>
      </c>
      <c r="C141" t="s">
        <v>486</v>
      </c>
      <c r="D141" t="s">
        <v>362</v>
      </c>
      <c r="E141">
        <v>1949</v>
      </c>
      <c r="F141" t="s">
        <v>964</v>
      </c>
      <c r="G141" t="s">
        <v>763</v>
      </c>
      <c r="H141" t="s">
        <v>129</v>
      </c>
      <c r="I141" t="s">
        <v>443</v>
      </c>
      <c r="J141" t="s">
        <v>556</v>
      </c>
      <c r="K141" t="s">
        <v>1172</v>
      </c>
    </row>
    <row r="142" spans="1:11" x14ac:dyDescent="0.3">
      <c r="A142" t="s">
        <v>478</v>
      </c>
      <c r="B142" t="s">
        <v>478</v>
      </c>
      <c r="C142" t="s">
        <v>627</v>
      </c>
      <c r="D142" t="s">
        <v>56</v>
      </c>
      <c r="E142">
        <v>1952</v>
      </c>
      <c r="F142" t="s">
        <v>639</v>
      </c>
      <c r="G142" t="s">
        <v>312</v>
      </c>
      <c r="H142" t="s">
        <v>187</v>
      </c>
      <c r="I142" t="s">
        <v>145</v>
      </c>
      <c r="J142" t="s">
        <v>693</v>
      </c>
      <c r="K142" t="s">
        <v>1173</v>
      </c>
    </row>
    <row r="143" spans="1:11" x14ac:dyDescent="0.3">
      <c r="A143" t="s">
        <v>478</v>
      </c>
      <c r="B143" t="s">
        <v>569</v>
      </c>
      <c r="C143" t="s">
        <v>755</v>
      </c>
      <c r="D143" t="s">
        <v>465</v>
      </c>
      <c r="E143">
        <v>1959</v>
      </c>
      <c r="F143" t="s">
        <v>732</v>
      </c>
      <c r="G143" t="s">
        <v>1198</v>
      </c>
      <c r="H143" t="s">
        <v>1140</v>
      </c>
      <c r="I143" t="s">
        <v>1007</v>
      </c>
      <c r="J143" t="s">
        <v>283</v>
      </c>
      <c r="K143" t="s">
        <v>1173</v>
      </c>
    </row>
    <row r="144" spans="1:11" x14ac:dyDescent="0.3">
      <c r="A144" t="s">
        <v>478</v>
      </c>
      <c r="B144" t="s">
        <v>478</v>
      </c>
      <c r="C144" t="s">
        <v>628</v>
      </c>
      <c r="D144" t="s">
        <v>465</v>
      </c>
      <c r="E144">
        <v>1961</v>
      </c>
      <c r="F144" t="s">
        <v>260</v>
      </c>
      <c r="G144" t="s">
        <v>557</v>
      </c>
      <c r="H144" t="s">
        <v>116</v>
      </c>
      <c r="I144" t="s">
        <v>1088</v>
      </c>
      <c r="J144" t="s">
        <v>470</v>
      </c>
      <c r="K144" t="s">
        <v>1172</v>
      </c>
    </row>
    <row r="145" spans="1:11" x14ac:dyDescent="0.3">
      <c r="A145" t="s">
        <v>478</v>
      </c>
      <c r="B145">
        <v>100</v>
      </c>
      <c r="C145" t="s">
        <v>515</v>
      </c>
      <c r="D145" t="s">
        <v>166</v>
      </c>
      <c r="E145">
        <v>1954</v>
      </c>
      <c r="F145" t="s">
        <v>277</v>
      </c>
      <c r="G145" t="s">
        <v>699</v>
      </c>
      <c r="H145" t="s">
        <v>1199</v>
      </c>
      <c r="I145" t="s">
        <v>601</v>
      </c>
      <c r="J145" t="s">
        <v>1102</v>
      </c>
      <c r="K145" t="s">
        <v>1172</v>
      </c>
    </row>
    <row r="146" spans="1:11" x14ac:dyDescent="0.3">
      <c r="A146" t="s">
        <v>478</v>
      </c>
      <c r="B146" t="s">
        <v>478</v>
      </c>
      <c r="C146" t="s">
        <v>634</v>
      </c>
      <c r="D146" t="s">
        <v>35</v>
      </c>
      <c r="E146">
        <v>1960</v>
      </c>
      <c r="F146" t="s">
        <v>410</v>
      </c>
      <c r="G146" t="s">
        <v>153</v>
      </c>
      <c r="H146" t="s">
        <v>205</v>
      </c>
      <c r="I146" t="s">
        <v>234</v>
      </c>
      <c r="J146" t="s">
        <v>672</v>
      </c>
      <c r="K146" t="s">
        <v>1173</v>
      </c>
    </row>
    <row r="147" spans="1:11" x14ac:dyDescent="0.3">
      <c r="A147" t="s">
        <v>478</v>
      </c>
      <c r="B147" t="s">
        <v>478</v>
      </c>
      <c r="C147" t="s">
        <v>637</v>
      </c>
      <c r="D147" t="s">
        <v>362</v>
      </c>
      <c r="E147">
        <v>1954</v>
      </c>
      <c r="F147" t="s">
        <v>116</v>
      </c>
      <c r="G147" t="s">
        <v>1200</v>
      </c>
      <c r="H147" t="s">
        <v>232</v>
      </c>
      <c r="I147" t="s">
        <v>1116</v>
      </c>
      <c r="J147" t="s">
        <v>568</v>
      </c>
      <c r="K147" t="s">
        <v>1173</v>
      </c>
    </row>
    <row r="148" spans="1:11" x14ac:dyDescent="0.3">
      <c r="A148" t="s">
        <v>478</v>
      </c>
      <c r="B148" t="s">
        <v>478</v>
      </c>
      <c r="C148" t="s">
        <v>641</v>
      </c>
      <c r="D148" t="s">
        <v>465</v>
      </c>
      <c r="E148">
        <v>1947</v>
      </c>
      <c r="F148" t="s">
        <v>944</v>
      </c>
      <c r="G148" t="s">
        <v>421</v>
      </c>
      <c r="H148" t="s">
        <v>369</v>
      </c>
      <c r="I148" t="s">
        <v>260</v>
      </c>
      <c r="J148" t="s">
        <v>523</v>
      </c>
      <c r="K148" t="s">
        <v>1172</v>
      </c>
    </row>
    <row r="149" spans="1:11" x14ac:dyDescent="0.3">
      <c r="A149" t="s">
        <v>478</v>
      </c>
      <c r="B149" t="s">
        <v>306</v>
      </c>
      <c r="C149" t="s">
        <v>1201</v>
      </c>
      <c r="D149" t="s">
        <v>465</v>
      </c>
      <c r="E149">
        <v>1947</v>
      </c>
      <c r="F149" t="s">
        <v>302</v>
      </c>
      <c r="G149" t="s">
        <v>1202</v>
      </c>
      <c r="H149" t="s">
        <v>112</v>
      </c>
      <c r="I149" t="s">
        <v>452</v>
      </c>
      <c r="J149" t="s">
        <v>510</v>
      </c>
      <c r="K149" t="s">
        <v>1172</v>
      </c>
    </row>
    <row r="150" spans="1:11" x14ac:dyDescent="0.3">
      <c r="A150" t="s">
        <v>478</v>
      </c>
      <c r="B150" t="s">
        <v>569</v>
      </c>
      <c r="C150" t="s">
        <v>761</v>
      </c>
      <c r="D150" t="s">
        <v>362</v>
      </c>
      <c r="E150">
        <v>1956</v>
      </c>
      <c r="F150" t="s">
        <v>640</v>
      </c>
      <c r="G150" t="s">
        <v>638</v>
      </c>
      <c r="H150" t="s">
        <v>933</v>
      </c>
      <c r="I150" t="s">
        <v>1095</v>
      </c>
      <c r="J150" t="s">
        <v>579</v>
      </c>
      <c r="K150" t="s">
        <v>1172</v>
      </c>
    </row>
    <row r="151" spans="1:11" x14ac:dyDescent="0.3">
      <c r="A151" t="s">
        <v>478</v>
      </c>
      <c r="B151" t="s">
        <v>478</v>
      </c>
      <c r="C151" t="s">
        <v>652</v>
      </c>
      <c r="D151" t="s">
        <v>35</v>
      </c>
      <c r="E151">
        <v>1947</v>
      </c>
      <c r="F151" t="s">
        <v>575</v>
      </c>
      <c r="G151" t="s">
        <v>806</v>
      </c>
      <c r="H151" t="s">
        <v>733</v>
      </c>
      <c r="I151" t="s">
        <v>1203</v>
      </c>
      <c r="J151" t="s">
        <v>236</v>
      </c>
      <c r="K151" t="s">
        <v>1173</v>
      </c>
    </row>
    <row r="152" spans="1:11" x14ac:dyDescent="0.3">
      <c r="A152" t="s">
        <v>569</v>
      </c>
      <c r="B152" t="s">
        <v>306</v>
      </c>
      <c r="C152" t="s">
        <v>1204</v>
      </c>
      <c r="D152" t="s">
        <v>465</v>
      </c>
      <c r="E152">
        <v>1955</v>
      </c>
      <c r="F152" t="s">
        <v>639</v>
      </c>
      <c r="G152" t="s">
        <v>575</v>
      </c>
      <c r="H152" t="s">
        <v>582</v>
      </c>
      <c r="I152" t="s">
        <v>1205</v>
      </c>
      <c r="J152" t="s">
        <v>194</v>
      </c>
      <c r="K152" t="s">
        <v>1206</v>
      </c>
    </row>
    <row r="153" spans="1:11" x14ac:dyDescent="0.3">
      <c r="A153" t="s">
        <v>569</v>
      </c>
      <c r="B153" t="s">
        <v>173</v>
      </c>
      <c r="C153" t="s">
        <v>776</v>
      </c>
      <c r="D153" t="s">
        <v>777</v>
      </c>
      <c r="E153">
        <v>1950</v>
      </c>
      <c r="F153" t="s">
        <v>1152</v>
      </c>
      <c r="G153" t="s">
        <v>611</v>
      </c>
      <c r="H153" t="s">
        <v>609</v>
      </c>
      <c r="I153" t="s">
        <v>108</v>
      </c>
      <c r="J153" t="s">
        <v>1095</v>
      </c>
      <c r="K153" t="s">
        <v>1173</v>
      </c>
    </row>
    <row r="154" spans="1:11" x14ac:dyDescent="0.3">
      <c r="A154" t="s">
        <v>569</v>
      </c>
      <c r="B154" t="s">
        <v>569</v>
      </c>
      <c r="C154" t="s">
        <v>667</v>
      </c>
      <c r="D154" t="s">
        <v>668</v>
      </c>
      <c r="E154">
        <v>1957</v>
      </c>
      <c r="F154" t="s">
        <v>523</v>
      </c>
      <c r="G154" t="s">
        <v>833</v>
      </c>
      <c r="H154" t="s">
        <v>183</v>
      </c>
      <c r="I154" t="s">
        <v>752</v>
      </c>
      <c r="J154" t="s">
        <v>1043</v>
      </c>
      <c r="K154" t="s">
        <v>1173</v>
      </c>
    </row>
    <row r="155" spans="1:11" x14ac:dyDescent="0.3">
      <c r="A155" t="s">
        <v>569</v>
      </c>
      <c r="B155" t="s">
        <v>306</v>
      </c>
      <c r="C155" t="s">
        <v>1207</v>
      </c>
      <c r="D155" t="s">
        <v>13</v>
      </c>
      <c r="E155">
        <v>1949</v>
      </c>
      <c r="F155" t="s">
        <v>727</v>
      </c>
      <c r="G155" t="s">
        <v>611</v>
      </c>
      <c r="H155" t="s">
        <v>594</v>
      </c>
      <c r="I155" t="s">
        <v>405</v>
      </c>
      <c r="J155" t="s">
        <v>116</v>
      </c>
      <c r="K155" t="s">
        <v>1206</v>
      </c>
    </row>
    <row r="156" spans="1:11" x14ac:dyDescent="0.3">
      <c r="A156" t="s">
        <v>569</v>
      </c>
      <c r="B156" t="s">
        <v>478</v>
      </c>
      <c r="C156" t="s">
        <v>527</v>
      </c>
      <c r="D156" t="s">
        <v>56</v>
      </c>
      <c r="E156">
        <v>1960</v>
      </c>
      <c r="F156" t="s">
        <v>547</v>
      </c>
      <c r="G156" t="s">
        <v>643</v>
      </c>
      <c r="H156" t="s">
        <v>538</v>
      </c>
      <c r="I156" t="s">
        <v>1116</v>
      </c>
      <c r="J156" t="s">
        <v>577</v>
      </c>
      <c r="K156" t="s">
        <v>1173</v>
      </c>
    </row>
    <row r="157" spans="1:11" x14ac:dyDescent="0.3">
      <c r="A157" t="s">
        <v>569</v>
      </c>
      <c r="B157" t="s">
        <v>569</v>
      </c>
      <c r="C157" t="s">
        <v>675</v>
      </c>
      <c r="D157" t="s">
        <v>676</v>
      </c>
      <c r="E157">
        <v>1952</v>
      </c>
      <c r="F157" t="s">
        <v>244</v>
      </c>
      <c r="G157" t="s">
        <v>557</v>
      </c>
      <c r="H157" t="s">
        <v>651</v>
      </c>
      <c r="I157" t="s">
        <v>84</v>
      </c>
      <c r="J157" t="s">
        <v>587</v>
      </c>
      <c r="K157" t="s">
        <v>1206</v>
      </c>
    </row>
    <row r="158" spans="1:11" x14ac:dyDescent="0.3">
      <c r="A158" t="s">
        <v>569</v>
      </c>
      <c r="B158" t="s">
        <v>478</v>
      </c>
      <c r="C158" t="s">
        <v>545</v>
      </c>
      <c r="D158" t="s">
        <v>35</v>
      </c>
      <c r="E158">
        <v>1952</v>
      </c>
      <c r="F158" t="s">
        <v>392</v>
      </c>
      <c r="G158" t="s">
        <v>643</v>
      </c>
      <c r="H158" t="s">
        <v>277</v>
      </c>
      <c r="I158" t="s">
        <v>964</v>
      </c>
      <c r="J158" t="s">
        <v>446</v>
      </c>
      <c r="K158" t="s">
        <v>1173</v>
      </c>
    </row>
    <row r="159" spans="1:11" x14ac:dyDescent="0.3">
      <c r="A159" t="s">
        <v>569</v>
      </c>
      <c r="B159" t="s">
        <v>569</v>
      </c>
      <c r="C159" t="s">
        <v>682</v>
      </c>
      <c r="D159" t="s">
        <v>409</v>
      </c>
      <c r="E159">
        <v>1955</v>
      </c>
      <c r="F159" t="s">
        <v>552</v>
      </c>
      <c r="G159" t="s">
        <v>254</v>
      </c>
      <c r="H159" t="s">
        <v>754</v>
      </c>
      <c r="I159" t="s">
        <v>1029</v>
      </c>
      <c r="J159" t="s">
        <v>752</v>
      </c>
      <c r="K159" t="s">
        <v>1206</v>
      </c>
    </row>
    <row r="160" spans="1:11" x14ac:dyDescent="0.3">
      <c r="A160" t="s">
        <v>569</v>
      </c>
      <c r="B160" t="s">
        <v>306</v>
      </c>
      <c r="C160" t="s">
        <v>1208</v>
      </c>
      <c r="D160" t="s">
        <v>362</v>
      </c>
      <c r="E160">
        <v>1945</v>
      </c>
      <c r="F160" t="s">
        <v>717</v>
      </c>
      <c r="G160" t="s">
        <v>821</v>
      </c>
      <c r="H160" t="s">
        <v>388</v>
      </c>
      <c r="I160" t="s">
        <v>156</v>
      </c>
      <c r="J160" t="s">
        <v>560</v>
      </c>
      <c r="K160" t="s">
        <v>1206</v>
      </c>
    </row>
    <row r="161" spans="1:11" x14ac:dyDescent="0.3">
      <c r="A161" t="s">
        <v>569</v>
      </c>
      <c r="B161" t="s">
        <v>569</v>
      </c>
      <c r="C161" t="s">
        <v>696</v>
      </c>
      <c r="D161" t="s">
        <v>465</v>
      </c>
      <c r="E161">
        <v>1949</v>
      </c>
      <c r="F161" t="s">
        <v>398</v>
      </c>
      <c r="G161" t="s">
        <v>763</v>
      </c>
      <c r="H161" t="s">
        <v>727</v>
      </c>
      <c r="I161" t="s">
        <v>939</v>
      </c>
      <c r="J161" t="s">
        <v>546</v>
      </c>
      <c r="K161" t="s">
        <v>1173</v>
      </c>
    </row>
    <row r="162" spans="1:11" x14ac:dyDescent="0.3">
      <c r="A162" t="s">
        <v>569</v>
      </c>
      <c r="B162" t="s">
        <v>478</v>
      </c>
      <c r="C162" t="s">
        <v>559</v>
      </c>
      <c r="D162" t="s">
        <v>13</v>
      </c>
      <c r="E162">
        <v>1958</v>
      </c>
      <c r="F162" t="s">
        <v>687</v>
      </c>
      <c r="G162" t="s">
        <v>557</v>
      </c>
      <c r="H162" t="s">
        <v>636</v>
      </c>
      <c r="I162" t="s">
        <v>1012</v>
      </c>
      <c r="J162" t="s">
        <v>924</v>
      </c>
      <c r="K162" t="s">
        <v>1173</v>
      </c>
    </row>
    <row r="163" spans="1:11" x14ac:dyDescent="0.3">
      <c r="A163" t="s">
        <v>569</v>
      </c>
      <c r="B163" t="s">
        <v>569</v>
      </c>
      <c r="C163" t="s">
        <v>697</v>
      </c>
      <c r="D163" t="s">
        <v>698</v>
      </c>
      <c r="E163">
        <v>1948</v>
      </c>
      <c r="F163" t="s">
        <v>524</v>
      </c>
      <c r="G163" t="s">
        <v>630</v>
      </c>
      <c r="H163" t="s">
        <v>373</v>
      </c>
      <c r="I163" t="s">
        <v>1209</v>
      </c>
      <c r="J163" t="s">
        <v>858</v>
      </c>
      <c r="K163" t="s">
        <v>1173</v>
      </c>
    </row>
    <row r="164" spans="1:11" x14ac:dyDescent="0.3">
      <c r="A164" t="s">
        <v>569</v>
      </c>
      <c r="B164" t="s">
        <v>306</v>
      </c>
      <c r="C164" t="s">
        <v>1210</v>
      </c>
      <c r="D164" t="s">
        <v>1211</v>
      </c>
      <c r="E164">
        <v>1956</v>
      </c>
      <c r="F164" t="s">
        <v>828</v>
      </c>
      <c r="G164" t="s">
        <v>802</v>
      </c>
      <c r="H164" t="s">
        <v>846</v>
      </c>
      <c r="I164" t="s">
        <v>997</v>
      </c>
      <c r="J164" t="s">
        <v>128</v>
      </c>
      <c r="K164" t="s">
        <v>1173</v>
      </c>
    </row>
    <row r="165" spans="1:11" x14ac:dyDescent="0.3">
      <c r="A165" t="s">
        <v>569</v>
      </c>
      <c r="B165" t="s">
        <v>569</v>
      </c>
      <c r="C165" t="s">
        <v>704</v>
      </c>
      <c r="D165" t="s">
        <v>520</v>
      </c>
      <c r="E165">
        <v>1948</v>
      </c>
      <c r="F165" t="s">
        <v>699</v>
      </c>
      <c r="G165" t="s">
        <v>695</v>
      </c>
      <c r="H165" t="s">
        <v>40</v>
      </c>
      <c r="I165" t="s">
        <v>428</v>
      </c>
      <c r="J165" t="s">
        <v>513</v>
      </c>
      <c r="K165" t="s">
        <v>1206</v>
      </c>
    </row>
    <row r="166" spans="1:11" x14ac:dyDescent="0.3">
      <c r="A166" t="s">
        <v>569</v>
      </c>
      <c r="B166" t="s">
        <v>478</v>
      </c>
      <c r="C166" t="s">
        <v>576</v>
      </c>
      <c r="D166" t="s">
        <v>35</v>
      </c>
      <c r="E166">
        <v>1954</v>
      </c>
      <c r="F166" t="s">
        <v>304</v>
      </c>
      <c r="G166" t="s">
        <v>391</v>
      </c>
      <c r="H166" t="s">
        <v>304</v>
      </c>
      <c r="I166" t="s">
        <v>1088</v>
      </c>
      <c r="J166" t="s">
        <v>744</v>
      </c>
      <c r="K166" t="s">
        <v>1173</v>
      </c>
    </row>
    <row r="167" spans="1:11" x14ac:dyDescent="0.3">
      <c r="A167" t="s">
        <v>569</v>
      </c>
      <c r="B167" t="s">
        <v>569</v>
      </c>
      <c r="C167" t="s">
        <v>707</v>
      </c>
      <c r="D167" t="s">
        <v>465</v>
      </c>
      <c r="E167">
        <v>1946</v>
      </c>
      <c r="F167" t="s">
        <v>154</v>
      </c>
      <c r="G167" t="s">
        <v>852</v>
      </c>
      <c r="H167" t="s">
        <v>516</v>
      </c>
      <c r="I167" t="s">
        <v>733</v>
      </c>
      <c r="J167" t="s">
        <v>556</v>
      </c>
      <c r="K167" t="s">
        <v>1173</v>
      </c>
    </row>
    <row r="168" spans="1:11" x14ac:dyDescent="0.3">
      <c r="A168" t="s">
        <v>569</v>
      </c>
      <c r="B168" t="s">
        <v>306</v>
      </c>
      <c r="C168" t="s">
        <v>1212</v>
      </c>
      <c r="D168" t="s">
        <v>465</v>
      </c>
      <c r="E168">
        <v>1946</v>
      </c>
      <c r="F168" t="s">
        <v>445</v>
      </c>
      <c r="G168" t="s">
        <v>868</v>
      </c>
      <c r="H168" t="s">
        <v>250</v>
      </c>
      <c r="I168" t="s">
        <v>626</v>
      </c>
      <c r="J168" t="s">
        <v>703</v>
      </c>
      <c r="K168" t="s">
        <v>1173</v>
      </c>
    </row>
    <row r="169" spans="1:11" x14ac:dyDescent="0.3">
      <c r="A169" t="s">
        <v>569</v>
      </c>
      <c r="B169" t="s">
        <v>569</v>
      </c>
      <c r="C169" t="s">
        <v>1213</v>
      </c>
      <c r="D169" t="s">
        <v>35</v>
      </c>
      <c r="E169">
        <v>1947</v>
      </c>
      <c r="F169" t="s">
        <v>565</v>
      </c>
      <c r="G169" t="s">
        <v>568</v>
      </c>
      <c r="H169" t="s">
        <v>304</v>
      </c>
      <c r="I169" t="s">
        <v>135</v>
      </c>
      <c r="J169" t="s">
        <v>1214</v>
      </c>
      <c r="K169" t="s">
        <v>1173</v>
      </c>
    </row>
    <row r="170" spans="1:11" x14ac:dyDescent="0.3">
      <c r="A170" t="s">
        <v>569</v>
      </c>
      <c r="B170" t="s">
        <v>478</v>
      </c>
      <c r="C170" t="s">
        <v>581</v>
      </c>
      <c r="D170" t="s">
        <v>56</v>
      </c>
      <c r="E170">
        <v>1946</v>
      </c>
      <c r="F170" t="s">
        <v>594</v>
      </c>
      <c r="G170" t="s">
        <v>582</v>
      </c>
      <c r="H170" t="s">
        <v>1037</v>
      </c>
      <c r="I170" t="s">
        <v>181</v>
      </c>
      <c r="J170" t="s">
        <v>568</v>
      </c>
      <c r="K170" t="s">
        <v>1173</v>
      </c>
    </row>
    <row r="171" spans="1:11" x14ac:dyDescent="0.3">
      <c r="A171" t="s">
        <v>569</v>
      </c>
      <c r="B171" t="s">
        <v>569</v>
      </c>
      <c r="C171" t="s">
        <v>709</v>
      </c>
      <c r="D171" t="s">
        <v>710</v>
      </c>
      <c r="E171">
        <v>1962</v>
      </c>
      <c r="F171" t="s">
        <v>376</v>
      </c>
      <c r="G171" t="s">
        <v>403</v>
      </c>
      <c r="H171" t="s">
        <v>896</v>
      </c>
      <c r="I171" t="s">
        <v>941</v>
      </c>
      <c r="J171" t="s">
        <v>1083</v>
      </c>
      <c r="K171" t="s">
        <v>1173</v>
      </c>
    </row>
    <row r="172" spans="1:11" x14ac:dyDescent="0.3">
      <c r="A172" t="s">
        <v>569</v>
      </c>
      <c r="B172" t="s">
        <v>569</v>
      </c>
      <c r="C172" t="s">
        <v>713</v>
      </c>
      <c r="D172" t="s">
        <v>401</v>
      </c>
      <c r="E172">
        <v>1949</v>
      </c>
      <c r="F172" t="s">
        <v>579</v>
      </c>
      <c r="G172" t="s">
        <v>863</v>
      </c>
      <c r="H172" t="s">
        <v>204</v>
      </c>
      <c r="I172" t="s">
        <v>1203</v>
      </c>
      <c r="J172" t="s">
        <v>1185</v>
      </c>
      <c r="K172" t="s">
        <v>1206</v>
      </c>
    </row>
    <row r="173" spans="1:11" x14ac:dyDescent="0.3">
      <c r="A173" t="s">
        <v>569</v>
      </c>
      <c r="B173" t="s">
        <v>478</v>
      </c>
      <c r="C173" t="s">
        <v>583</v>
      </c>
      <c r="D173" t="s">
        <v>401</v>
      </c>
      <c r="E173">
        <v>1949</v>
      </c>
      <c r="F173" t="s">
        <v>500</v>
      </c>
      <c r="G173" t="s">
        <v>429</v>
      </c>
      <c r="H173" t="s">
        <v>567</v>
      </c>
      <c r="I173" t="s">
        <v>298</v>
      </c>
      <c r="J173" t="s">
        <v>244</v>
      </c>
      <c r="K173" t="s">
        <v>1173</v>
      </c>
    </row>
    <row r="174" spans="1:11" x14ac:dyDescent="0.3">
      <c r="A174" t="s">
        <v>569</v>
      </c>
      <c r="B174" t="s">
        <v>478</v>
      </c>
      <c r="C174" t="s">
        <v>586</v>
      </c>
      <c r="D174" t="s">
        <v>409</v>
      </c>
      <c r="E174">
        <v>1954</v>
      </c>
      <c r="F174" t="s">
        <v>417</v>
      </c>
      <c r="G174" t="s">
        <v>382</v>
      </c>
      <c r="H174" t="s">
        <v>398</v>
      </c>
      <c r="I174" t="s">
        <v>430</v>
      </c>
      <c r="J174" t="s">
        <v>1196</v>
      </c>
      <c r="K174" t="s">
        <v>1173</v>
      </c>
    </row>
    <row r="175" spans="1:11" x14ac:dyDescent="0.3">
      <c r="A175" t="s">
        <v>569</v>
      </c>
      <c r="B175" t="s">
        <v>569</v>
      </c>
      <c r="C175" t="s">
        <v>716</v>
      </c>
      <c r="D175" t="s">
        <v>679</v>
      </c>
      <c r="E175">
        <v>1960</v>
      </c>
      <c r="F175" t="s">
        <v>646</v>
      </c>
      <c r="G175" t="s">
        <v>880</v>
      </c>
      <c r="H175" t="s">
        <v>205</v>
      </c>
      <c r="I175" t="s">
        <v>1215</v>
      </c>
      <c r="J175" t="s">
        <v>433</v>
      </c>
      <c r="K175" t="s">
        <v>1206</v>
      </c>
    </row>
    <row r="176" spans="1:11" x14ac:dyDescent="0.3">
      <c r="A176" t="s">
        <v>569</v>
      </c>
      <c r="B176" t="s">
        <v>569</v>
      </c>
      <c r="C176" t="s">
        <v>721</v>
      </c>
      <c r="D176" t="s">
        <v>401</v>
      </c>
      <c r="E176">
        <v>1949</v>
      </c>
      <c r="F176" t="s">
        <v>1196</v>
      </c>
      <c r="G176" t="s">
        <v>783</v>
      </c>
      <c r="H176" t="s">
        <v>530</v>
      </c>
      <c r="I176" t="s">
        <v>395</v>
      </c>
      <c r="J176" t="s">
        <v>153</v>
      </c>
      <c r="K176" t="s">
        <v>1173</v>
      </c>
    </row>
    <row r="177" spans="1:11" x14ac:dyDescent="0.3">
      <c r="A177" t="s">
        <v>569</v>
      </c>
      <c r="B177" t="s">
        <v>569</v>
      </c>
      <c r="C177" t="s">
        <v>722</v>
      </c>
      <c r="D177" t="s">
        <v>723</v>
      </c>
      <c r="E177">
        <v>1966</v>
      </c>
      <c r="F177" t="s">
        <v>640</v>
      </c>
      <c r="G177" t="s">
        <v>695</v>
      </c>
      <c r="H177" t="s">
        <v>209</v>
      </c>
      <c r="I177" t="s">
        <v>626</v>
      </c>
      <c r="J177" t="s">
        <v>967</v>
      </c>
      <c r="K177" t="s">
        <v>1173</v>
      </c>
    </row>
    <row r="178" spans="1:11" x14ac:dyDescent="0.3">
      <c r="A178" t="s">
        <v>569</v>
      </c>
      <c r="B178" t="s">
        <v>569</v>
      </c>
      <c r="C178" t="s">
        <v>725</v>
      </c>
      <c r="D178" t="s">
        <v>401</v>
      </c>
      <c r="E178">
        <v>1949</v>
      </c>
      <c r="F178" t="s">
        <v>801</v>
      </c>
      <c r="G178" t="s">
        <v>692</v>
      </c>
      <c r="H178" t="s">
        <v>1216</v>
      </c>
      <c r="I178" t="s">
        <v>927</v>
      </c>
      <c r="J178" t="s">
        <v>1030</v>
      </c>
      <c r="K178" t="s">
        <v>1206</v>
      </c>
    </row>
    <row r="179" spans="1:11" x14ac:dyDescent="0.3">
      <c r="A179" t="s">
        <v>569</v>
      </c>
      <c r="B179" t="s">
        <v>173</v>
      </c>
      <c r="C179" t="s">
        <v>825</v>
      </c>
      <c r="D179" t="s">
        <v>401</v>
      </c>
      <c r="E179">
        <v>1949</v>
      </c>
      <c r="F179" t="s">
        <v>459</v>
      </c>
      <c r="G179" t="s">
        <v>724</v>
      </c>
      <c r="H179" t="s">
        <v>965</v>
      </c>
      <c r="I179" t="s">
        <v>1012</v>
      </c>
      <c r="J179" t="s">
        <v>161</v>
      </c>
      <c r="K179" t="s">
        <v>1173</v>
      </c>
    </row>
    <row r="180" spans="1:11" x14ac:dyDescent="0.3">
      <c r="A180" t="s">
        <v>569</v>
      </c>
      <c r="B180" t="s">
        <v>569</v>
      </c>
      <c r="C180" t="s">
        <v>731</v>
      </c>
      <c r="D180" t="s">
        <v>401</v>
      </c>
      <c r="E180">
        <v>1950</v>
      </c>
      <c r="F180" t="s">
        <v>530</v>
      </c>
      <c r="G180" t="s">
        <v>1217</v>
      </c>
      <c r="H180" t="s">
        <v>536</v>
      </c>
      <c r="I180" t="s">
        <v>733</v>
      </c>
      <c r="J180" t="s">
        <v>1059</v>
      </c>
      <c r="K180" t="s">
        <v>1206</v>
      </c>
    </row>
    <row r="181" spans="1:11" x14ac:dyDescent="0.3">
      <c r="A181" t="s">
        <v>569</v>
      </c>
      <c r="B181" t="s">
        <v>306</v>
      </c>
      <c r="C181" t="s">
        <v>1218</v>
      </c>
      <c r="D181" t="s">
        <v>56</v>
      </c>
      <c r="E181">
        <v>1952</v>
      </c>
      <c r="F181" t="s">
        <v>775</v>
      </c>
      <c r="G181" t="s">
        <v>773</v>
      </c>
      <c r="H181" t="s">
        <v>367</v>
      </c>
      <c r="I181" t="s">
        <v>368</v>
      </c>
      <c r="J181" t="s">
        <v>575</v>
      </c>
      <c r="K181" t="s">
        <v>1206</v>
      </c>
    </row>
    <row r="182" spans="1:11" x14ac:dyDescent="0.3">
      <c r="A182" t="s">
        <v>569</v>
      </c>
      <c r="B182" t="s">
        <v>569</v>
      </c>
      <c r="C182" t="s">
        <v>734</v>
      </c>
      <c r="D182" t="s">
        <v>409</v>
      </c>
      <c r="E182">
        <v>1949</v>
      </c>
      <c r="F182" t="s">
        <v>523</v>
      </c>
      <c r="G182" t="s">
        <v>836</v>
      </c>
      <c r="H182" t="s">
        <v>548</v>
      </c>
      <c r="I182" t="s">
        <v>450</v>
      </c>
      <c r="J182" t="s">
        <v>376</v>
      </c>
      <c r="K182" t="s">
        <v>1206</v>
      </c>
    </row>
    <row r="183" spans="1:11" x14ac:dyDescent="0.3">
      <c r="A183" t="s">
        <v>569</v>
      </c>
      <c r="B183" t="s">
        <v>569</v>
      </c>
      <c r="C183" t="s">
        <v>736</v>
      </c>
      <c r="D183" t="s">
        <v>409</v>
      </c>
      <c r="E183">
        <v>1953</v>
      </c>
      <c r="F183" t="s">
        <v>763</v>
      </c>
      <c r="G183" t="s">
        <v>529</v>
      </c>
      <c r="H183" t="s">
        <v>511</v>
      </c>
      <c r="I183" t="s">
        <v>185</v>
      </c>
      <c r="J183" t="s">
        <v>598</v>
      </c>
      <c r="K183" t="s">
        <v>1206</v>
      </c>
    </row>
    <row r="184" spans="1:11" x14ac:dyDescent="0.3">
      <c r="A184" t="s">
        <v>569</v>
      </c>
      <c r="B184" t="s">
        <v>569</v>
      </c>
      <c r="C184" t="s">
        <v>738</v>
      </c>
      <c r="D184" t="s">
        <v>362</v>
      </c>
      <c r="E184">
        <v>1964</v>
      </c>
      <c r="F184" t="s">
        <v>1165</v>
      </c>
      <c r="G184" t="s">
        <v>442</v>
      </c>
      <c r="H184" t="s">
        <v>1014</v>
      </c>
      <c r="I184" t="s">
        <v>190</v>
      </c>
      <c r="J184" t="s">
        <v>732</v>
      </c>
      <c r="K184" t="s">
        <v>1173</v>
      </c>
    </row>
    <row r="185" spans="1:11" x14ac:dyDescent="0.3">
      <c r="A185" t="s">
        <v>569</v>
      </c>
      <c r="B185" t="s">
        <v>569</v>
      </c>
      <c r="C185" t="s">
        <v>740</v>
      </c>
      <c r="D185" t="s">
        <v>401</v>
      </c>
      <c r="E185">
        <v>1949</v>
      </c>
      <c r="F185" t="s">
        <v>590</v>
      </c>
      <c r="G185" t="s">
        <v>1219</v>
      </c>
      <c r="H185" t="s">
        <v>273</v>
      </c>
      <c r="I185" t="s">
        <v>1203</v>
      </c>
      <c r="J185" t="s">
        <v>382</v>
      </c>
      <c r="K185" t="s">
        <v>1173</v>
      </c>
    </row>
    <row r="186" spans="1:11" x14ac:dyDescent="0.3">
      <c r="A186" t="s">
        <v>569</v>
      </c>
      <c r="B186" t="s">
        <v>306</v>
      </c>
      <c r="C186" t="s">
        <v>1220</v>
      </c>
      <c r="D186" t="s">
        <v>13</v>
      </c>
      <c r="E186">
        <v>1965</v>
      </c>
      <c r="F186" t="s">
        <v>737</v>
      </c>
      <c r="G186" t="s">
        <v>1063</v>
      </c>
      <c r="H186" t="s">
        <v>276</v>
      </c>
      <c r="I186" t="s">
        <v>167</v>
      </c>
      <c r="J186" t="s">
        <v>1154</v>
      </c>
      <c r="K186" t="s">
        <v>1206</v>
      </c>
    </row>
    <row r="187" spans="1:11" x14ac:dyDescent="0.3">
      <c r="A187" t="s">
        <v>569</v>
      </c>
      <c r="B187" t="s">
        <v>569</v>
      </c>
      <c r="C187" t="s">
        <v>745</v>
      </c>
      <c r="D187" t="s">
        <v>13</v>
      </c>
      <c r="E187">
        <v>1957</v>
      </c>
      <c r="F187" t="s">
        <v>690</v>
      </c>
      <c r="G187" t="s">
        <v>746</v>
      </c>
      <c r="H187" t="s">
        <v>655</v>
      </c>
      <c r="I187" t="s">
        <v>156</v>
      </c>
      <c r="J187" t="s">
        <v>466</v>
      </c>
      <c r="K187" t="s">
        <v>1206</v>
      </c>
    </row>
    <row r="188" spans="1:11" x14ac:dyDescent="0.3">
      <c r="A188" t="s">
        <v>569</v>
      </c>
      <c r="B188" t="s">
        <v>478</v>
      </c>
      <c r="C188" t="s">
        <v>613</v>
      </c>
      <c r="D188" t="s">
        <v>401</v>
      </c>
      <c r="E188">
        <v>1949</v>
      </c>
      <c r="F188" t="s">
        <v>591</v>
      </c>
      <c r="G188" t="s">
        <v>794</v>
      </c>
      <c r="H188" t="s">
        <v>1193</v>
      </c>
      <c r="I188" t="s">
        <v>957</v>
      </c>
      <c r="J188" t="s">
        <v>153</v>
      </c>
      <c r="K188" t="s">
        <v>1173</v>
      </c>
    </row>
    <row r="189" spans="1:11" x14ac:dyDescent="0.3">
      <c r="A189" t="s">
        <v>569</v>
      </c>
      <c r="B189" t="s">
        <v>569</v>
      </c>
      <c r="C189" t="s">
        <v>747</v>
      </c>
      <c r="D189" t="s">
        <v>503</v>
      </c>
      <c r="E189">
        <v>1964</v>
      </c>
      <c r="F189" t="s">
        <v>304</v>
      </c>
      <c r="G189" t="s">
        <v>552</v>
      </c>
      <c r="H189" t="s">
        <v>855</v>
      </c>
      <c r="I189" t="s">
        <v>428</v>
      </c>
      <c r="J189" t="s">
        <v>612</v>
      </c>
      <c r="K189" t="s">
        <v>1206</v>
      </c>
    </row>
    <row r="190" spans="1:11" x14ac:dyDescent="0.3">
      <c r="A190" t="s">
        <v>569</v>
      </c>
      <c r="B190" t="s">
        <v>478</v>
      </c>
      <c r="C190" t="s">
        <v>614</v>
      </c>
      <c r="D190" t="s">
        <v>509</v>
      </c>
      <c r="E190">
        <v>1964</v>
      </c>
      <c r="F190" t="s">
        <v>839</v>
      </c>
      <c r="G190" t="s">
        <v>595</v>
      </c>
      <c r="H190" t="s">
        <v>147</v>
      </c>
      <c r="I190" t="s">
        <v>147</v>
      </c>
      <c r="J190" t="s">
        <v>1012</v>
      </c>
      <c r="K190" t="s">
        <v>1173</v>
      </c>
    </row>
    <row r="191" spans="1:11" x14ac:dyDescent="0.3">
      <c r="A191" t="s">
        <v>569</v>
      </c>
      <c r="B191" t="s">
        <v>478</v>
      </c>
      <c r="C191" t="s">
        <v>616</v>
      </c>
      <c r="D191" t="s">
        <v>387</v>
      </c>
      <c r="E191">
        <v>1948</v>
      </c>
      <c r="F191" t="s">
        <v>801</v>
      </c>
      <c r="G191" t="s">
        <v>560</v>
      </c>
      <c r="H191" t="s">
        <v>360</v>
      </c>
      <c r="I191" t="s">
        <v>378</v>
      </c>
      <c r="J191" t="s">
        <v>176</v>
      </c>
      <c r="K191" t="s">
        <v>1173</v>
      </c>
    </row>
    <row r="192" spans="1:11" x14ac:dyDescent="0.3">
      <c r="A192" t="s">
        <v>569</v>
      </c>
      <c r="B192" t="s">
        <v>569</v>
      </c>
      <c r="C192" t="s">
        <v>753</v>
      </c>
      <c r="D192" t="s">
        <v>401</v>
      </c>
      <c r="E192">
        <v>1950</v>
      </c>
      <c r="F192" t="s">
        <v>277</v>
      </c>
      <c r="G192" t="s">
        <v>863</v>
      </c>
      <c r="H192" t="s">
        <v>706</v>
      </c>
      <c r="I192" t="s">
        <v>653</v>
      </c>
      <c r="J192" t="s">
        <v>748</v>
      </c>
      <c r="K192" t="s">
        <v>1173</v>
      </c>
    </row>
    <row r="193" spans="1:11" x14ac:dyDescent="0.3">
      <c r="A193" t="s">
        <v>569</v>
      </c>
      <c r="B193" t="s">
        <v>569</v>
      </c>
      <c r="C193" t="s">
        <v>756</v>
      </c>
      <c r="D193" t="s">
        <v>401</v>
      </c>
      <c r="E193">
        <v>1949</v>
      </c>
      <c r="F193" t="s">
        <v>529</v>
      </c>
      <c r="G193" t="s">
        <v>662</v>
      </c>
      <c r="H193" t="s">
        <v>944</v>
      </c>
      <c r="I193" t="s">
        <v>141</v>
      </c>
      <c r="J193" t="s">
        <v>655</v>
      </c>
      <c r="K193" t="s">
        <v>1206</v>
      </c>
    </row>
    <row r="194" spans="1:11" x14ac:dyDescent="0.3">
      <c r="A194" t="s">
        <v>569</v>
      </c>
      <c r="B194" t="s">
        <v>569</v>
      </c>
      <c r="C194" t="s">
        <v>757</v>
      </c>
      <c r="D194" t="s">
        <v>465</v>
      </c>
      <c r="E194">
        <v>1946</v>
      </c>
      <c r="F194" t="s">
        <v>737</v>
      </c>
      <c r="G194" t="s">
        <v>1165</v>
      </c>
      <c r="H194" t="s">
        <v>639</v>
      </c>
      <c r="I194" t="s">
        <v>1221</v>
      </c>
      <c r="J194" t="s">
        <v>463</v>
      </c>
      <c r="K194" t="s">
        <v>1173</v>
      </c>
    </row>
    <row r="195" spans="1:11" x14ac:dyDescent="0.3">
      <c r="A195" t="s">
        <v>569</v>
      </c>
      <c r="B195" t="s">
        <v>569</v>
      </c>
      <c r="C195" t="s">
        <v>759</v>
      </c>
      <c r="D195" t="s">
        <v>56</v>
      </c>
      <c r="E195">
        <v>1951</v>
      </c>
      <c r="F195" t="s">
        <v>639</v>
      </c>
      <c r="G195" t="s">
        <v>741</v>
      </c>
      <c r="H195" t="s">
        <v>534</v>
      </c>
      <c r="I195" t="s">
        <v>123</v>
      </c>
      <c r="J195" t="s">
        <v>577</v>
      </c>
      <c r="K195" t="s">
        <v>1206</v>
      </c>
    </row>
    <row r="196" spans="1:11" x14ac:dyDescent="0.3">
      <c r="A196" t="s">
        <v>569</v>
      </c>
      <c r="B196" t="s">
        <v>306</v>
      </c>
      <c r="C196" t="s">
        <v>1222</v>
      </c>
      <c r="D196" t="s">
        <v>1223</v>
      </c>
      <c r="E196">
        <v>1952</v>
      </c>
      <c r="F196" t="s">
        <v>885</v>
      </c>
      <c r="G196" t="s">
        <v>469</v>
      </c>
      <c r="H196" t="s">
        <v>187</v>
      </c>
      <c r="I196" t="s">
        <v>211</v>
      </c>
      <c r="J196" t="s">
        <v>1224</v>
      </c>
      <c r="K196" t="s">
        <v>1173</v>
      </c>
    </row>
    <row r="197" spans="1:11" x14ac:dyDescent="0.3">
      <c r="A197" t="s">
        <v>569</v>
      </c>
      <c r="B197" t="s">
        <v>569</v>
      </c>
      <c r="C197" t="s">
        <v>764</v>
      </c>
      <c r="D197" t="s">
        <v>401</v>
      </c>
      <c r="E197">
        <v>1949</v>
      </c>
      <c r="F197" t="s">
        <v>760</v>
      </c>
      <c r="G197" t="s">
        <v>640</v>
      </c>
      <c r="H197" t="s">
        <v>1143</v>
      </c>
      <c r="I197" t="s">
        <v>1158</v>
      </c>
      <c r="J197" t="s">
        <v>852</v>
      </c>
      <c r="K197" t="s">
        <v>1206</v>
      </c>
    </row>
    <row r="198" spans="1:11" x14ac:dyDescent="0.3">
      <c r="A198" t="s">
        <v>569</v>
      </c>
      <c r="B198" t="s">
        <v>478</v>
      </c>
      <c r="C198" t="s">
        <v>642</v>
      </c>
      <c r="D198" t="s">
        <v>401</v>
      </c>
      <c r="E198">
        <v>1949</v>
      </c>
      <c r="F198" t="s">
        <v>590</v>
      </c>
      <c r="G198" t="s">
        <v>530</v>
      </c>
      <c r="H198" t="s">
        <v>1225</v>
      </c>
      <c r="I198" t="s">
        <v>299</v>
      </c>
      <c r="J198" t="s">
        <v>276</v>
      </c>
      <c r="K198" t="s">
        <v>1173</v>
      </c>
    </row>
    <row r="199" spans="1:11" x14ac:dyDescent="0.3">
      <c r="A199" t="s">
        <v>569</v>
      </c>
      <c r="B199" t="s">
        <v>306</v>
      </c>
      <c r="C199" t="s">
        <v>1226</v>
      </c>
      <c r="D199" t="s">
        <v>1227</v>
      </c>
      <c r="E199">
        <v>1956</v>
      </c>
      <c r="F199" t="s">
        <v>582</v>
      </c>
      <c r="G199" t="s">
        <v>692</v>
      </c>
      <c r="H199" t="s">
        <v>209</v>
      </c>
      <c r="I199" t="s">
        <v>84</v>
      </c>
      <c r="J199" t="s">
        <v>135</v>
      </c>
      <c r="K199" t="s">
        <v>1206</v>
      </c>
    </row>
    <row r="200" spans="1:11" x14ac:dyDescent="0.3">
      <c r="A200" t="s">
        <v>569</v>
      </c>
      <c r="B200" t="s">
        <v>478</v>
      </c>
      <c r="C200" t="s">
        <v>648</v>
      </c>
      <c r="D200" t="s">
        <v>56</v>
      </c>
      <c r="E200">
        <v>1958</v>
      </c>
      <c r="F200" t="s">
        <v>754</v>
      </c>
      <c r="G200" t="s">
        <v>1202</v>
      </c>
      <c r="H200" t="s">
        <v>49</v>
      </c>
      <c r="I200" t="s">
        <v>354</v>
      </c>
      <c r="J200" t="s">
        <v>647</v>
      </c>
      <c r="K200" t="s">
        <v>1173</v>
      </c>
    </row>
    <row r="201" spans="1:11" x14ac:dyDescent="0.3">
      <c r="A201" t="s">
        <v>569</v>
      </c>
      <c r="B201" t="s">
        <v>306</v>
      </c>
      <c r="C201" t="s">
        <v>1228</v>
      </c>
      <c r="D201" t="s">
        <v>56</v>
      </c>
      <c r="E201">
        <v>1953</v>
      </c>
      <c r="F201" t="s">
        <v>880</v>
      </c>
      <c r="G201" t="s">
        <v>826</v>
      </c>
      <c r="H201" t="s">
        <v>706</v>
      </c>
      <c r="I201" t="s">
        <v>353</v>
      </c>
      <c r="J201" t="s">
        <v>410</v>
      </c>
      <c r="K201" t="s">
        <v>1206</v>
      </c>
    </row>
    <row r="202" spans="1:11" x14ac:dyDescent="0.3">
      <c r="A202" t="s">
        <v>173</v>
      </c>
      <c r="B202" t="s">
        <v>569</v>
      </c>
      <c r="C202" t="s">
        <v>658</v>
      </c>
      <c r="D202" t="s">
        <v>494</v>
      </c>
      <c r="E202">
        <v>1958</v>
      </c>
      <c r="F202" t="s">
        <v>1219</v>
      </c>
      <c r="G202" t="s">
        <v>542</v>
      </c>
      <c r="H202" t="s">
        <v>839</v>
      </c>
      <c r="I202" t="s">
        <v>1117</v>
      </c>
      <c r="J202" t="s">
        <v>646</v>
      </c>
      <c r="K202" t="s">
        <v>1206</v>
      </c>
    </row>
    <row r="203" spans="1:11" x14ac:dyDescent="0.3">
      <c r="A203" t="s">
        <v>173</v>
      </c>
      <c r="B203" t="s">
        <v>173</v>
      </c>
      <c r="C203" t="s">
        <v>787</v>
      </c>
      <c r="D203" t="s">
        <v>777</v>
      </c>
      <c r="E203">
        <v>1957</v>
      </c>
      <c r="F203" t="s">
        <v>483</v>
      </c>
      <c r="G203" t="s">
        <v>1187</v>
      </c>
      <c r="H203" t="s">
        <v>276</v>
      </c>
      <c r="I203" t="s">
        <v>168</v>
      </c>
      <c r="J203" t="s">
        <v>663</v>
      </c>
      <c r="K203" t="s">
        <v>1206</v>
      </c>
    </row>
    <row r="204" spans="1:11" x14ac:dyDescent="0.3">
      <c r="A204" t="s">
        <v>173</v>
      </c>
      <c r="B204" t="s">
        <v>569</v>
      </c>
      <c r="C204" t="s">
        <v>660</v>
      </c>
      <c r="D204" t="s">
        <v>661</v>
      </c>
      <c r="E204">
        <v>1954</v>
      </c>
      <c r="F204" t="s">
        <v>1143</v>
      </c>
      <c r="G204" t="s">
        <v>741</v>
      </c>
      <c r="H204" t="s">
        <v>687</v>
      </c>
      <c r="I204" t="s">
        <v>975</v>
      </c>
      <c r="J204" t="s">
        <v>471</v>
      </c>
      <c r="K204" t="s">
        <v>1206</v>
      </c>
    </row>
    <row r="205" spans="1:11" x14ac:dyDescent="0.3">
      <c r="A205" t="s">
        <v>173</v>
      </c>
      <c r="B205" t="s">
        <v>569</v>
      </c>
      <c r="C205" t="s">
        <v>670</v>
      </c>
      <c r="D205" t="s">
        <v>362</v>
      </c>
      <c r="E205">
        <v>1964</v>
      </c>
      <c r="F205" t="s">
        <v>528</v>
      </c>
      <c r="G205" t="s">
        <v>791</v>
      </c>
      <c r="H205" t="s">
        <v>228</v>
      </c>
      <c r="I205" t="s">
        <v>156</v>
      </c>
      <c r="J205" t="s">
        <v>607</v>
      </c>
      <c r="K205" t="s">
        <v>1206</v>
      </c>
    </row>
    <row r="206" spans="1:11" x14ac:dyDescent="0.3">
      <c r="A206" t="s">
        <v>173</v>
      </c>
      <c r="B206" t="s">
        <v>173</v>
      </c>
      <c r="C206" t="s">
        <v>792</v>
      </c>
      <c r="D206" t="s">
        <v>43</v>
      </c>
      <c r="E206">
        <v>1962</v>
      </c>
      <c r="F206" t="s">
        <v>607</v>
      </c>
      <c r="G206" t="s">
        <v>563</v>
      </c>
      <c r="H206" t="s">
        <v>469</v>
      </c>
      <c r="I206" t="s">
        <v>168</v>
      </c>
      <c r="J206" t="s">
        <v>79</v>
      </c>
      <c r="K206" t="s">
        <v>1206</v>
      </c>
    </row>
    <row r="207" spans="1:11" x14ac:dyDescent="0.3">
      <c r="A207" t="s">
        <v>173</v>
      </c>
      <c r="B207" t="s">
        <v>173</v>
      </c>
      <c r="C207" t="s">
        <v>793</v>
      </c>
      <c r="D207" t="s">
        <v>661</v>
      </c>
      <c r="E207">
        <v>1956</v>
      </c>
      <c r="F207" t="s">
        <v>754</v>
      </c>
      <c r="G207" t="s">
        <v>826</v>
      </c>
      <c r="H207" t="s">
        <v>1020</v>
      </c>
      <c r="I207" t="s">
        <v>108</v>
      </c>
      <c r="J207" t="s">
        <v>374</v>
      </c>
      <c r="K207" t="s">
        <v>1206</v>
      </c>
    </row>
    <row r="208" spans="1:11" x14ac:dyDescent="0.3">
      <c r="A208" t="s">
        <v>173</v>
      </c>
      <c r="B208" t="s">
        <v>569</v>
      </c>
      <c r="C208" t="s">
        <v>678</v>
      </c>
      <c r="D208" t="s">
        <v>679</v>
      </c>
      <c r="E208">
        <v>1964</v>
      </c>
      <c r="F208" t="s">
        <v>775</v>
      </c>
      <c r="G208" t="s">
        <v>826</v>
      </c>
      <c r="H208" t="s">
        <v>1225</v>
      </c>
      <c r="I208" t="s">
        <v>1163</v>
      </c>
      <c r="J208" t="s">
        <v>1014</v>
      </c>
      <c r="K208" t="s">
        <v>1206</v>
      </c>
    </row>
    <row r="209" spans="1:11" x14ac:dyDescent="0.3">
      <c r="A209" t="s">
        <v>173</v>
      </c>
      <c r="B209" t="s">
        <v>569</v>
      </c>
      <c r="C209" t="s">
        <v>685</v>
      </c>
      <c r="D209" t="s">
        <v>35</v>
      </c>
      <c r="E209">
        <v>1952</v>
      </c>
      <c r="F209" t="s">
        <v>687</v>
      </c>
      <c r="G209" t="s">
        <v>773</v>
      </c>
      <c r="H209" t="s">
        <v>572</v>
      </c>
      <c r="I209" t="s">
        <v>129</v>
      </c>
      <c r="J209" t="s">
        <v>1229</v>
      </c>
      <c r="K209" t="s">
        <v>1206</v>
      </c>
    </row>
    <row r="210" spans="1:11" x14ac:dyDescent="0.3">
      <c r="A210" t="s">
        <v>173</v>
      </c>
      <c r="B210" t="s">
        <v>569</v>
      </c>
      <c r="C210" t="s">
        <v>688</v>
      </c>
      <c r="D210" t="s">
        <v>401</v>
      </c>
      <c r="E210">
        <v>1949</v>
      </c>
      <c r="F210" t="s">
        <v>392</v>
      </c>
      <c r="G210" t="s">
        <v>557</v>
      </c>
      <c r="H210" t="s">
        <v>811</v>
      </c>
      <c r="I210" t="s">
        <v>94</v>
      </c>
      <c r="J210" t="s">
        <v>398</v>
      </c>
      <c r="K210" t="s">
        <v>1206</v>
      </c>
    </row>
    <row r="211" spans="1:11" x14ac:dyDescent="0.3">
      <c r="A211" t="s">
        <v>173</v>
      </c>
      <c r="B211" t="s">
        <v>569</v>
      </c>
      <c r="C211" t="s">
        <v>691</v>
      </c>
      <c r="D211" t="s">
        <v>387</v>
      </c>
      <c r="E211">
        <v>1946</v>
      </c>
      <c r="F211" t="s">
        <v>425</v>
      </c>
      <c r="G211" t="s">
        <v>402</v>
      </c>
      <c r="H211" t="s">
        <v>801</v>
      </c>
      <c r="I211" t="s">
        <v>168</v>
      </c>
      <c r="J211" t="s">
        <v>590</v>
      </c>
      <c r="K211" t="s">
        <v>1206</v>
      </c>
    </row>
    <row r="212" spans="1:11" x14ac:dyDescent="0.3">
      <c r="A212" t="s">
        <v>173</v>
      </c>
      <c r="B212" t="s">
        <v>569</v>
      </c>
      <c r="C212" t="s">
        <v>694</v>
      </c>
      <c r="D212" t="s">
        <v>387</v>
      </c>
      <c r="E212">
        <v>1954</v>
      </c>
      <c r="F212" t="s">
        <v>250</v>
      </c>
      <c r="G212" t="s">
        <v>743</v>
      </c>
      <c r="H212" t="s">
        <v>391</v>
      </c>
      <c r="I212" t="s">
        <v>259</v>
      </c>
      <c r="J212" t="s">
        <v>176</v>
      </c>
      <c r="K212" t="s">
        <v>1206</v>
      </c>
    </row>
    <row r="213" spans="1:11" x14ac:dyDescent="0.3">
      <c r="A213" t="s">
        <v>173</v>
      </c>
      <c r="B213" t="s">
        <v>173</v>
      </c>
      <c r="C213" t="s">
        <v>799</v>
      </c>
      <c r="D213" t="s">
        <v>387</v>
      </c>
      <c r="E213">
        <v>1946</v>
      </c>
      <c r="F213" t="s">
        <v>305</v>
      </c>
      <c r="G213" t="s">
        <v>767</v>
      </c>
      <c r="H213" t="s">
        <v>383</v>
      </c>
      <c r="I213" t="s">
        <v>405</v>
      </c>
      <c r="J213" t="s">
        <v>775</v>
      </c>
      <c r="K213" t="s">
        <v>1206</v>
      </c>
    </row>
    <row r="214" spans="1:11" x14ac:dyDescent="0.3">
      <c r="A214" t="s">
        <v>173</v>
      </c>
      <c r="B214" t="s">
        <v>173</v>
      </c>
      <c r="C214" t="s">
        <v>800</v>
      </c>
      <c r="D214" t="s">
        <v>387</v>
      </c>
      <c r="E214">
        <v>1958</v>
      </c>
      <c r="F214" t="s">
        <v>283</v>
      </c>
      <c r="G214" t="s">
        <v>491</v>
      </c>
      <c r="H214" t="s">
        <v>1198</v>
      </c>
      <c r="I214" t="s">
        <v>137</v>
      </c>
      <c r="J214" t="s">
        <v>530</v>
      </c>
      <c r="K214" t="s">
        <v>1206</v>
      </c>
    </row>
    <row r="215" spans="1:11" x14ac:dyDescent="0.3">
      <c r="A215" t="s">
        <v>173</v>
      </c>
      <c r="B215" t="s">
        <v>173</v>
      </c>
      <c r="C215" t="s">
        <v>805</v>
      </c>
      <c r="D215" t="s">
        <v>790</v>
      </c>
      <c r="E215">
        <v>1949</v>
      </c>
      <c r="F215" t="s">
        <v>331</v>
      </c>
      <c r="G215" t="s">
        <v>1183</v>
      </c>
      <c r="H215" t="s">
        <v>490</v>
      </c>
      <c r="I215" t="s">
        <v>80</v>
      </c>
      <c r="J215" t="s">
        <v>243</v>
      </c>
      <c r="K215" t="s">
        <v>1206</v>
      </c>
    </row>
    <row r="216" spans="1:11" x14ac:dyDescent="0.3">
      <c r="A216" t="s">
        <v>173</v>
      </c>
      <c r="B216" t="s">
        <v>173</v>
      </c>
      <c r="C216" t="s">
        <v>808</v>
      </c>
      <c r="D216" t="s">
        <v>401</v>
      </c>
      <c r="E216">
        <v>1949</v>
      </c>
      <c r="F216" t="s">
        <v>577</v>
      </c>
      <c r="G216" t="s">
        <v>743</v>
      </c>
      <c r="H216" t="s">
        <v>885</v>
      </c>
      <c r="I216" t="s">
        <v>354</v>
      </c>
      <c r="J216" t="s">
        <v>727</v>
      </c>
      <c r="K216" t="s">
        <v>1206</v>
      </c>
    </row>
    <row r="217" spans="1:11" x14ac:dyDescent="0.3">
      <c r="A217" t="s">
        <v>173</v>
      </c>
      <c r="B217" t="s">
        <v>569</v>
      </c>
      <c r="C217" t="s">
        <v>700</v>
      </c>
      <c r="D217" t="s">
        <v>401</v>
      </c>
      <c r="E217">
        <v>1949</v>
      </c>
      <c r="F217" t="s">
        <v>1037</v>
      </c>
      <c r="G217" t="s">
        <v>854</v>
      </c>
      <c r="H217" t="s">
        <v>651</v>
      </c>
      <c r="I217" t="s">
        <v>279</v>
      </c>
      <c r="J217" t="s">
        <v>1059</v>
      </c>
      <c r="K217" t="s">
        <v>1206</v>
      </c>
    </row>
    <row r="218" spans="1:11" x14ac:dyDescent="0.3">
      <c r="A218" t="s">
        <v>173</v>
      </c>
      <c r="B218" t="s">
        <v>173</v>
      </c>
      <c r="C218" t="s">
        <v>810</v>
      </c>
      <c r="D218" t="s">
        <v>56</v>
      </c>
      <c r="E218">
        <v>1960</v>
      </c>
      <c r="F218" t="s">
        <v>828</v>
      </c>
      <c r="G218" t="s">
        <v>563</v>
      </c>
      <c r="H218" t="s">
        <v>594</v>
      </c>
      <c r="I218" t="s">
        <v>997</v>
      </c>
      <c r="J218" t="s">
        <v>1209</v>
      </c>
      <c r="K218" t="s">
        <v>1206</v>
      </c>
    </row>
    <row r="219" spans="1:11" x14ac:dyDescent="0.3">
      <c r="A219" t="s">
        <v>173</v>
      </c>
      <c r="B219" t="s">
        <v>173</v>
      </c>
      <c r="C219" t="s">
        <v>814</v>
      </c>
      <c r="D219" t="s">
        <v>401</v>
      </c>
      <c r="E219">
        <v>1949</v>
      </c>
      <c r="F219" t="s">
        <v>328</v>
      </c>
      <c r="G219" t="s">
        <v>495</v>
      </c>
      <c r="H219" t="s">
        <v>1225</v>
      </c>
      <c r="I219" t="s">
        <v>260</v>
      </c>
      <c r="J219" t="s">
        <v>1229</v>
      </c>
      <c r="K219" t="s">
        <v>1206</v>
      </c>
    </row>
    <row r="220" spans="1:11" x14ac:dyDescent="0.3">
      <c r="A220" t="s">
        <v>173</v>
      </c>
      <c r="B220" t="s">
        <v>306</v>
      </c>
      <c r="C220" t="s">
        <v>1230</v>
      </c>
      <c r="D220" t="s">
        <v>35</v>
      </c>
      <c r="E220">
        <v>1947</v>
      </c>
      <c r="F220" t="s">
        <v>487</v>
      </c>
      <c r="G220" t="s">
        <v>1143</v>
      </c>
      <c r="H220" t="s">
        <v>651</v>
      </c>
      <c r="I220" t="s">
        <v>102</v>
      </c>
      <c r="J220" t="s">
        <v>773</v>
      </c>
      <c r="K220" t="s">
        <v>1206</v>
      </c>
    </row>
    <row r="221" spans="1:11" x14ac:dyDescent="0.3">
      <c r="A221" t="s">
        <v>173</v>
      </c>
      <c r="B221" t="s">
        <v>569</v>
      </c>
      <c r="C221" t="s">
        <v>715</v>
      </c>
      <c r="D221" t="s">
        <v>679</v>
      </c>
      <c r="E221">
        <v>1964</v>
      </c>
      <c r="F221" t="s">
        <v>551</v>
      </c>
      <c r="G221" t="s">
        <v>1202</v>
      </c>
      <c r="H221" t="s">
        <v>1225</v>
      </c>
      <c r="I221" t="s">
        <v>439</v>
      </c>
      <c r="J221" t="s">
        <v>1043</v>
      </c>
      <c r="K221" t="s">
        <v>1206</v>
      </c>
    </row>
    <row r="222" spans="1:11" x14ac:dyDescent="0.3">
      <c r="A222" t="s">
        <v>173</v>
      </c>
      <c r="B222" t="s">
        <v>173</v>
      </c>
      <c r="C222" t="s">
        <v>817</v>
      </c>
      <c r="D222" t="s">
        <v>401</v>
      </c>
      <c r="E222">
        <v>1962</v>
      </c>
      <c r="F222" t="s">
        <v>1154</v>
      </c>
      <c r="G222" t="s">
        <v>695</v>
      </c>
      <c r="H222" t="s">
        <v>406</v>
      </c>
      <c r="I222" t="s">
        <v>123</v>
      </c>
      <c r="J222" t="s">
        <v>194</v>
      </c>
      <c r="K222" t="s">
        <v>1206</v>
      </c>
    </row>
    <row r="223" spans="1:11" x14ac:dyDescent="0.3">
      <c r="A223" t="s">
        <v>173</v>
      </c>
      <c r="B223" t="s">
        <v>569</v>
      </c>
      <c r="C223" t="s">
        <v>719</v>
      </c>
      <c r="D223" t="s">
        <v>401</v>
      </c>
      <c r="E223">
        <v>1949</v>
      </c>
      <c r="F223" t="s">
        <v>421</v>
      </c>
      <c r="G223" t="s">
        <v>771</v>
      </c>
      <c r="H223" t="s">
        <v>391</v>
      </c>
      <c r="I223" t="s">
        <v>445</v>
      </c>
      <c r="J223" t="s">
        <v>244</v>
      </c>
      <c r="K223" t="s">
        <v>1206</v>
      </c>
    </row>
    <row r="224" spans="1:11" x14ac:dyDescent="0.3">
      <c r="A224" t="s">
        <v>173</v>
      </c>
      <c r="B224" t="s">
        <v>173</v>
      </c>
      <c r="C224" t="s">
        <v>819</v>
      </c>
      <c r="D224" t="s">
        <v>401</v>
      </c>
      <c r="E224">
        <v>1949</v>
      </c>
      <c r="F224" t="s">
        <v>529</v>
      </c>
      <c r="G224" t="s">
        <v>510</v>
      </c>
      <c r="H224" t="s">
        <v>622</v>
      </c>
      <c r="I224" t="s">
        <v>273</v>
      </c>
      <c r="J224" t="s">
        <v>732</v>
      </c>
      <c r="K224" t="s">
        <v>1206</v>
      </c>
    </row>
    <row r="225" spans="1:11" x14ac:dyDescent="0.3">
      <c r="A225" t="s">
        <v>173</v>
      </c>
      <c r="B225" t="s">
        <v>306</v>
      </c>
      <c r="C225" t="s">
        <v>1231</v>
      </c>
      <c r="D225" t="s">
        <v>166</v>
      </c>
      <c r="E225">
        <v>1967</v>
      </c>
      <c r="F225" t="s">
        <v>880</v>
      </c>
      <c r="G225" t="s">
        <v>692</v>
      </c>
      <c r="H225" t="s">
        <v>674</v>
      </c>
      <c r="I225" t="s">
        <v>452</v>
      </c>
      <c r="J225" t="s">
        <v>114</v>
      </c>
      <c r="K225" t="s">
        <v>1206</v>
      </c>
    </row>
    <row r="226" spans="1:11" x14ac:dyDescent="0.3">
      <c r="A226" t="s">
        <v>173</v>
      </c>
      <c r="B226" t="s">
        <v>306</v>
      </c>
      <c r="C226" t="s">
        <v>1058</v>
      </c>
      <c r="D226" t="s">
        <v>401</v>
      </c>
      <c r="E226">
        <v>1949</v>
      </c>
      <c r="F226" t="s">
        <v>579</v>
      </c>
      <c r="G226" t="s">
        <v>743</v>
      </c>
      <c r="H226" t="s">
        <v>391</v>
      </c>
      <c r="I226" t="s">
        <v>553</v>
      </c>
      <c r="J226" t="s">
        <v>811</v>
      </c>
      <c r="K226" t="s">
        <v>1206</v>
      </c>
    </row>
    <row r="227" spans="1:11" x14ac:dyDescent="0.3">
      <c r="A227" t="s">
        <v>173</v>
      </c>
      <c r="B227" t="s">
        <v>173</v>
      </c>
      <c r="C227" t="s">
        <v>824</v>
      </c>
      <c r="D227" t="s">
        <v>401</v>
      </c>
      <c r="E227">
        <v>1949</v>
      </c>
      <c r="F227" t="s">
        <v>811</v>
      </c>
      <c r="G227" t="s">
        <v>695</v>
      </c>
      <c r="H227" t="s">
        <v>773</v>
      </c>
      <c r="I227" t="s">
        <v>102</v>
      </c>
      <c r="J227" t="s">
        <v>727</v>
      </c>
      <c r="K227" t="s">
        <v>1206</v>
      </c>
    </row>
    <row r="228" spans="1:11" x14ac:dyDescent="0.3">
      <c r="A228" t="s">
        <v>173</v>
      </c>
      <c r="B228" t="s">
        <v>569</v>
      </c>
      <c r="C228" t="s">
        <v>728</v>
      </c>
      <c r="D228" t="s">
        <v>729</v>
      </c>
      <c r="E228">
        <v>1957</v>
      </c>
      <c r="F228" t="s">
        <v>153</v>
      </c>
      <c r="G228" t="s">
        <v>695</v>
      </c>
      <c r="H228" t="s">
        <v>880</v>
      </c>
      <c r="I228" t="s">
        <v>137</v>
      </c>
      <c r="J228" t="s">
        <v>193</v>
      </c>
      <c r="K228" t="s">
        <v>1206</v>
      </c>
    </row>
    <row r="229" spans="1:11" x14ac:dyDescent="0.3">
      <c r="A229" t="s">
        <v>173</v>
      </c>
      <c r="B229" t="s">
        <v>173</v>
      </c>
      <c r="C229" t="s">
        <v>827</v>
      </c>
      <c r="D229" t="s">
        <v>401</v>
      </c>
      <c r="E229">
        <v>1949</v>
      </c>
      <c r="F229" t="s">
        <v>467</v>
      </c>
      <c r="G229" t="s">
        <v>1059</v>
      </c>
      <c r="H229" t="s">
        <v>806</v>
      </c>
      <c r="I229" t="s">
        <v>1149</v>
      </c>
      <c r="J229" t="s">
        <v>687</v>
      </c>
      <c r="K229" t="s">
        <v>1206</v>
      </c>
    </row>
    <row r="230" spans="1:11" x14ac:dyDescent="0.3">
      <c r="A230" t="s">
        <v>173</v>
      </c>
      <c r="B230" t="s">
        <v>173</v>
      </c>
      <c r="C230" t="s">
        <v>830</v>
      </c>
      <c r="D230" t="s">
        <v>401</v>
      </c>
      <c r="E230">
        <v>1945</v>
      </c>
      <c r="F230" t="s">
        <v>737</v>
      </c>
      <c r="G230" t="s">
        <v>1183</v>
      </c>
      <c r="H230" t="s">
        <v>546</v>
      </c>
      <c r="I230" t="s">
        <v>941</v>
      </c>
      <c r="J230" t="s">
        <v>540</v>
      </c>
      <c r="K230" t="s">
        <v>1206</v>
      </c>
    </row>
    <row r="231" spans="1:11" x14ac:dyDescent="0.3">
      <c r="A231" t="s">
        <v>173</v>
      </c>
      <c r="B231" t="s">
        <v>173</v>
      </c>
      <c r="C231" t="s">
        <v>834</v>
      </c>
      <c r="D231" t="s">
        <v>770</v>
      </c>
      <c r="E231">
        <v>1945</v>
      </c>
      <c r="F231" t="s">
        <v>467</v>
      </c>
      <c r="G231" t="s">
        <v>1063</v>
      </c>
      <c r="H231" t="s">
        <v>674</v>
      </c>
      <c r="I231" t="s">
        <v>332</v>
      </c>
      <c r="J231" t="s">
        <v>398</v>
      </c>
      <c r="K231" t="s">
        <v>1206</v>
      </c>
    </row>
    <row r="232" spans="1:11" x14ac:dyDescent="0.3">
      <c r="A232" t="s">
        <v>173</v>
      </c>
      <c r="B232" t="s">
        <v>870</v>
      </c>
      <c r="C232" t="s">
        <v>901</v>
      </c>
      <c r="D232" t="s">
        <v>571</v>
      </c>
      <c r="E232">
        <v>1955</v>
      </c>
      <c r="F232" t="s">
        <v>1229</v>
      </c>
      <c r="G232" t="s">
        <v>888</v>
      </c>
      <c r="H232" t="s">
        <v>454</v>
      </c>
      <c r="I232" t="s">
        <v>752</v>
      </c>
      <c r="J232" t="s">
        <v>304</v>
      </c>
      <c r="K232" t="s">
        <v>1206</v>
      </c>
    </row>
    <row r="233" spans="1:11" x14ac:dyDescent="0.3">
      <c r="A233" t="s">
        <v>173</v>
      </c>
      <c r="B233" t="s">
        <v>173</v>
      </c>
      <c r="C233" t="s">
        <v>835</v>
      </c>
      <c r="D233" t="s">
        <v>56</v>
      </c>
      <c r="E233">
        <v>1958</v>
      </c>
      <c r="F233" t="s">
        <v>646</v>
      </c>
      <c r="G233" t="s">
        <v>868</v>
      </c>
      <c r="H233" t="s">
        <v>204</v>
      </c>
      <c r="I233" t="s">
        <v>905</v>
      </c>
      <c r="J233" t="s">
        <v>794</v>
      </c>
      <c r="K233" t="s">
        <v>1206</v>
      </c>
    </row>
    <row r="234" spans="1:11" x14ac:dyDescent="0.3">
      <c r="A234" t="s">
        <v>173</v>
      </c>
      <c r="B234" t="s">
        <v>569</v>
      </c>
      <c r="C234" t="s">
        <v>742</v>
      </c>
      <c r="D234" t="s">
        <v>224</v>
      </c>
      <c r="E234">
        <v>1950</v>
      </c>
      <c r="F234" t="s">
        <v>811</v>
      </c>
      <c r="G234" t="s">
        <v>751</v>
      </c>
      <c r="H234" t="s">
        <v>836</v>
      </c>
      <c r="I234" t="s">
        <v>211</v>
      </c>
      <c r="J234" t="s">
        <v>167</v>
      </c>
      <c r="K234" t="s">
        <v>1206</v>
      </c>
    </row>
    <row r="235" spans="1:11" x14ac:dyDescent="0.3">
      <c r="A235" t="s">
        <v>173</v>
      </c>
      <c r="B235" t="s">
        <v>173</v>
      </c>
      <c r="C235" t="s">
        <v>837</v>
      </c>
      <c r="D235" t="s">
        <v>401</v>
      </c>
      <c r="E235">
        <v>1949</v>
      </c>
      <c r="F235" t="s">
        <v>1059</v>
      </c>
      <c r="G235" t="s">
        <v>767</v>
      </c>
      <c r="H235" t="s">
        <v>568</v>
      </c>
      <c r="I235" t="s">
        <v>388</v>
      </c>
      <c r="J235" t="s">
        <v>585</v>
      </c>
      <c r="K235" t="s">
        <v>1206</v>
      </c>
    </row>
    <row r="236" spans="1:11" x14ac:dyDescent="0.3">
      <c r="A236" t="s">
        <v>173</v>
      </c>
      <c r="B236" t="s">
        <v>306</v>
      </c>
      <c r="C236" t="s">
        <v>1232</v>
      </c>
      <c r="D236" t="s">
        <v>401</v>
      </c>
      <c r="E236">
        <v>1946</v>
      </c>
      <c r="F236" t="s">
        <v>639</v>
      </c>
      <c r="G236" t="s">
        <v>622</v>
      </c>
      <c r="H236" t="s">
        <v>692</v>
      </c>
      <c r="I236" t="s">
        <v>106</v>
      </c>
      <c r="J236" t="s">
        <v>459</v>
      </c>
      <c r="K236" t="s">
        <v>1206</v>
      </c>
    </row>
    <row r="237" spans="1:11" x14ac:dyDescent="0.3">
      <c r="A237" t="s">
        <v>173</v>
      </c>
      <c r="B237" t="s">
        <v>306</v>
      </c>
      <c r="C237" t="s">
        <v>1233</v>
      </c>
      <c r="D237" t="s">
        <v>1017</v>
      </c>
      <c r="E237">
        <v>1950</v>
      </c>
      <c r="F237" t="s">
        <v>312</v>
      </c>
      <c r="G237" t="s">
        <v>771</v>
      </c>
      <c r="H237" t="s">
        <v>1143</v>
      </c>
      <c r="I237" t="s">
        <v>168</v>
      </c>
      <c r="J237" t="s">
        <v>249</v>
      </c>
      <c r="K237" t="s">
        <v>1206</v>
      </c>
    </row>
    <row r="238" spans="1:11" x14ac:dyDescent="0.3">
      <c r="A238" t="s">
        <v>173</v>
      </c>
      <c r="B238" t="s">
        <v>173</v>
      </c>
      <c r="C238" t="s">
        <v>840</v>
      </c>
      <c r="D238" t="s">
        <v>387</v>
      </c>
      <c r="E238">
        <v>1959</v>
      </c>
      <c r="F238" t="s">
        <v>442</v>
      </c>
      <c r="G238" t="s">
        <v>403</v>
      </c>
      <c r="H238" t="s">
        <v>197</v>
      </c>
      <c r="I238" t="s">
        <v>405</v>
      </c>
      <c r="J238" t="s">
        <v>301</v>
      </c>
      <c r="K238" t="s">
        <v>1206</v>
      </c>
    </row>
    <row r="239" spans="1:11" x14ac:dyDescent="0.3">
      <c r="A239" t="s">
        <v>173</v>
      </c>
      <c r="B239" t="s">
        <v>173</v>
      </c>
      <c r="C239" t="s">
        <v>841</v>
      </c>
      <c r="D239" t="s">
        <v>679</v>
      </c>
      <c r="E239">
        <v>1967</v>
      </c>
      <c r="F239" t="s">
        <v>463</v>
      </c>
      <c r="G239" t="s">
        <v>611</v>
      </c>
      <c r="H239" t="s">
        <v>487</v>
      </c>
      <c r="I239" t="s">
        <v>332</v>
      </c>
      <c r="J239" t="s">
        <v>232</v>
      </c>
      <c r="K239" t="s">
        <v>1206</v>
      </c>
    </row>
    <row r="240" spans="1:11" x14ac:dyDescent="0.3">
      <c r="A240" t="s">
        <v>173</v>
      </c>
      <c r="B240" t="s">
        <v>173</v>
      </c>
      <c r="C240" t="s">
        <v>842</v>
      </c>
      <c r="D240" t="s">
        <v>387</v>
      </c>
      <c r="E240">
        <v>1950</v>
      </c>
      <c r="F240" t="s">
        <v>244</v>
      </c>
      <c r="G240" t="s">
        <v>791</v>
      </c>
      <c r="H240" t="s">
        <v>483</v>
      </c>
      <c r="I240" t="s">
        <v>601</v>
      </c>
      <c r="J240" t="s">
        <v>551</v>
      </c>
      <c r="K240" t="s">
        <v>1206</v>
      </c>
    </row>
    <row r="241" spans="1:11" x14ac:dyDescent="0.3">
      <c r="A241" t="s">
        <v>173</v>
      </c>
      <c r="B241" t="s">
        <v>173</v>
      </c>
      <c r="C241" t="s">
        <v>844</v>
      </c>
      <c r="D241" t="s">
        <v>401</v>
      </c>
      <c r="E241">
        <v>1950</v>
      </c>
      <c r="F241" t="s">
        <v>669</v>
      </c>
      <c r="G241" t="s">
        <v>743</v>
      </c>
      <c r="H241" t="s">
        <v>748</v>
      </c>
      <c r="I241" t="s">
        <v>379</v>
      </c>
      <c r="J241" t="s">
        <v>592</v>
      </c>
      <c r="K241" t="s">
        <v>1206</v>
      </c>
    </row>
    <row r="242" spans="1:11" x14ac:dyDescent="0.3">
      <c r="A242" t="s">
        <v>173</v>
      </c>
      <c r="B242" t="s">
        <v>569</v>
      </c>
      <c r="C242" t="s">
        <v>749</v>
      </c>
      <c r="D242" t="s">
        <v>401</v>
      </c>
      <c r="E242">
        <v>1949</v>
      </c>
      <c r="F242" t="s">
        <v>640</v>
      </c>
      <c r="G242" t="s">
        <v>1219</v>
      </c>
      <c r="H242" t="s">
        <v>735</v>
      </c>
      <c r="I242" t="s">
        <v>236</v>
      </c>
      <c r="J242" t="s">
        <v>209</v>
      </c>
      <c r="K242" t="s">
        <v>1206</v>
      </c>
    </row>
    <row r="243" spans="1:11" x14ac:dyDescent="0.3">
      <c r="A243" t="s">
        <v>173</v>
      </c>
      <c r="B243" t="s">
        <v>173</v>
      </c>
      <c r="C243" t="s">
        <v>847</v>
      </c>
      <c r="D243" t="s">
        <v>790</v>
      </c>
      <c r="E243">
        <v>1960</v>
      </c>
      <c r="F243" t="s">
        <v>283</v>
      </c>
      <c r="G243" t="s">
        <v>845</v>
      </c>
      <c r="H243" t="s">
        <v>331</v>
      </c>
      <c r="I243" t="s">
        <v>431</v>
      </c>
      <c r="J243" t="s">
        <v>428</v>
      </c>
      <c r="K243" t="s">
        <v>1206</v>
      </c>
    </row>
    <row r="244" spans="1:11" x14ac:dyDescent="0.3">
      <c r="A244" t="s">
        <v>173</v>
      </c>
      <c r="B244" t="s">
        <v>306</v>
      </c>
      <c r="C244" t="s">
        <v>1234</v>
      </c>
      <c r="D244" t="s">
        <v>770</v>
      </c>
      <c r="E244">
        <v>1945</v>
      </c>
      <c r="F244" t="s">
        <v>607</v>
      </c>
      <c r="G244" t="s">
        <v>671</v>
      </c>
      <c r="H244" t="s">
        <v>209</v>
      </c>
      <c r="I244" t="s">
        <v>298</v>
      </c>
      <c r="J244" t="s">
        <v>1235</v>
      </c>
      <c r="K244" t="s">
        <v>1206</v>
      </c>
    </row>
    <row r="245" spans="1:11" x14ac:dyDescent="0.3">
      <c r="A245" t="s">
        <v>173</v>
      </c>
      <c r="B245" t="s">
        <v>173</v>
      </c>
      <c r="C245" t="s">
        <v>856</v>
      </c>
      <c r="D245" t="s">
        <v>857</v>
      </c>
      <c r="E245">
        <v>1967</v>
      </c>
      <c r="F245" t="s">
        <v>885</v>
      </c>
      <c r="G245" t="s">
        <v>695</v>
      </c>
      <c r="H245" t="s">
        <v>689</v>
      </c>
      <c r="I245" t="s">
        <v>921</v>
      </c>
      <c r="J245" t="s">
        <v>299</v>
      </c>
      <c r="K245" t="s">
        <v>1206</v>
      </c>
    </row>
    <row r="246" spans="1:11" x14ac:dyDescent="0.3">
      <c r="A246" t="s">
        <v>173</v>
      </c>
      <c r="B246" t="s">
        <v>173</v>
      </c>
      <c r="C246" t="s">
        <v>866</v>
      </c>
      <c r="D246" t="s">
        <v>401</v>
      </c>
      <c r="E246">
        <v>1949</v>
      </c>
      <c r="F246" t="s">
        <v>773</v>
      </c>
      <c r="G246" t="s">
        <v>1219</v>
      </c>
      <c r="H246" t="s">
        <v>693</v>
      </c>
      <c r="I246" t="s">
        <v>314</v>
      </c>
      <c r="J246" t="s">
        <v>594</v>
      </c>
      <c r="K246" t="s">
        <v>1206</v>
      </c>
    </row>
    <row r="247" spans="1:11" x14ac:dyDescent="0.3">
      <c r="A247" t="s">
        <v>173</v>
      </c>
      <c r="B247" t="s">
        <v>569</v>
      </c>
      <c r="C247" t="s">
        <v>765</v>
      </c>
      <c r="D247" t="s">
        <v>766</v>
      </c>
      <c r="E247">
        <v>1959</v>
      </c>
      <c r="F247" t="s">
        <v>495</v>
      </c>
      <c r="G247" t="s">
        <v>895</v>
      </c>
      <c r="H247" t="s">
        <v>228</v>
      </c>
      <c r="I247" t="s">
        <v>168</v>
      </c>
      <c r="J247" t="s">
        <v>1236</v>
      </c>
      <c r="K247" t="s">
        <v>1206</v>
      </c>
    </row>
    <row r="248" spans="1:11" x14ac:dyDescent="0.3">
      <c r="A248" t="s">
        <v>173</v>
      </c>
      <c r="B248" t="s">
        <v>173</v>
      </c>
      <c r="C248" t="s">
        <v>867</v>
      </c>
      <c r="D248" t="s">
        <v>465</v>
      </c>
      <c r="E248">
        <v>1965</v>
      </c>
      <c r="F248" t="s">
        <v>1170</v>
      </c>
      <c r="G248" t="s">
        <v>854</v>
      </c>
      <c r="H248" t="s">
        <v>750</v>
      </c>
      <c r="I248" t="s">
        <v>601</v>
      </c>
      <c r="J248" t="s">
        <v>836</v>
      </c>
      <c r="K248" t="s">
        <v>1206</v>
      </c>
    </row>
    <row r="249" spans="1:11" x14ac:dyDescent="0.3">
      <c r="A249" t="s">
        <v>173</v>
      </c>
      <c r="B249" t="s">
        <v>306</v>
      </c>
      <c r="C249" t="s">
        <v>1237</v>
      </c>
      <c r="D249" t="s">
        <v>56</v>
      </c>
      <c r="E249">
        <v>1958</v>
      </c>
      <c r="F249" t="s">
        <v>880</v>
      </c>
      <c r="G249" t="s">
        <v>746</v>
      </c>
      <c r="H249" t="s">
        <v>1185</v>
      </c>
      <c r="I249" t="s">
        <v>1012</v>
      </c>
      <c r="J249" t="s">
        <v>244</v>
      </c>
      <c r="K249" t="s">
        <v>1206</v>
      </c>
    </row>
    <row r="250" spans="1:11" x14ac:dyDescent="0.3">
      <c r="A250" t="s">
        <v>173</v>
      </c>
      <c r="B250" t="s">
        <v>569</v>
      </c>
      <c r="C250" t="s">
        <v>769</v>
      </c>
      <c r="D250" t="s">
        <v>770</v>
      </c>
      <c r="E250">
        <v>1945</v>
      </c>
      <c r="F250" t="s">
        <v>794</v>
      </c>
      <c r="G250" t="s">
        <v>720</v>
      </c>
      <c r="H250" t="s">
        <v>392</v>
      </c>
      <c r="I250" t="s">
        <v>964</v>
      </c>
      <c r="J250" t="s">
        <v>1152</v>
      </c>
      <c r="K250" t="s">
        <v>1206</v>
      </c>
    </row>
    <row r="251" spans="1:11" x14ac:dyDescent="0.3">
      <c r="A251" t="s">
        <v>173</v>
      </c>
      <c r="B251" t="s">
        <v>569</v>
      </c>
      <c r="C251" t="s">
        <v>772</v>
      </c>
      <c r="D251" t="s">
        <v>401</v>
      </c>
      <c r="E251">
        <v>1949</v>
      </c>
      <c r="F251" t="s">
        <v>425</v>
      </c>
      <c r="G251" t="s">
        <v>741</v>
      </c>
      <c r="H251" t="s">
        <v>429</v>
      </c>
      <c r="I251" t="s">
        <v>1162</v>
      </c>
      <c r="J251" t="s">
        <v>674</v>
      </c>
      <c r="K251" t="s">
        <v>1206</v>
      </c>
    </row>
    <row r="252" spans="1:11" x14ac:dyDescent="0.3">
      <c r="A252" t="s">
        <v>173</v>
      </c>
      <c r="B252" t="s">
        <v>173</v>
      </c>
      <c r="C252" t="s">
        <v>869</v>
      </c>
      <c r="D252" t="s">
        <v>401</v>
      </c>
      <c r="E252">
        <v>1949</v>
      </c>
      <c r="F252" t="s">
        <v>775</v>
      </c>
      <c r="G252" t="s">
        <v>615</v>
      </c>
      <c r="H252" t="s">
        <v>836</v>
      </c>
      <c r="I252" t="s">
        <v>846</v>
      </c>
      <c r="J252" t="s">
        <v>312</v>
      </c>
      <c r="K252" t="s">
        <v>1206</v>
      </c>
    </row>
    <row r="253" spans="1:11" x14ac:dyDescent="0.3">
      <c r="A253" t="s">
        <v>173</v>
      </c>
      <c r="B253" t="s">
        <v>569</v>
      </c>
      <c r="C253" t="s">
        <v>774</v>
      </c>
      <c r="D253" t="s">
        <v>401</v>
      </c>
      <c r="E253">
        <v>1949</v>
      </c>
      <c r="F253" t="s">
        <v>1154</v>
      </c>
      <c r="G253" t="s">
        <v>771</v>
      </c>
      <c r="H253" t="s">
        <v>591</v>
      </c>
      <c r="I253" t="s">
        <v>415</v>
      </c>
      <c r="J253" t="s">
        <v>551</v>
      </c>
      <c r="K253" t="s">
        <v>1206</v>
      </c>
    </row>
    <row r="254" spans="1:11" x14ac:dyDescent="0.3">
      <c r="A254" t="s">
        <v>222</v>
      </c>
      <c r="B254" t="s">
        <v>173</v>
      </c>
      <c r="C254" t="s">
        <v>780</v>
      </c>
      <c r="D254" t="s">
        <v>401</v>
      </c>
      <c r="E254">
        <v>1949</v>
      </c>
      <c r="F254" t="s">
        <v>1152</v>
      </c>
      <c r="G254" t="s">
        <v>771</v>
      </c>
      <c r="H254" t="s">
        <v>767</v>
      </c>
      <c r="I254" t="s">
        <v>445</v>
      </c>
      <c r="J254" t="s">
        <v>809</v>
      </c>
      <c r="K254" t="s">
        <v>1206</v>
      </c>
    </row>
    <row r="255" spans="1:11" x14ac:dyDescent="0.3">
      <c r="A255" t="s">
        <v>222</v>
      </c>
      <c r="B255" t="s">
        <v>173</v>
      </c>
      <c r="C255" t="s">
        <v>782</v>
      </c>
      <c r="D255" t="s">
        <v>465</v>
      </c>
      <c r="E255">
        <v>1964</v>
      </c>
      <c r="F255" t="s">
        <v>463</v>
      </c>
      <c r="G255" t="s">
        <v>695</v>
      </c>
      <c r="H255" t="s">
        <v>552</v>
      </c>
      <c r="I255" t="s">
        <v>415</v>
      </c>
      <c r="J255" t="s">
        <v>483</v>
      </c>
      <c r="K255" t="s">
        <v>1206</v>
      </c>
    </row>
    <row r="256" spans="1:11" x14ac:dyDescent="0.3">
      <c r="A256" t="s">
        <v>222</v>
      </c>
      <c r="B256" t="s">
        <v>173</v>
      </c>
      <c r="C256" t="s">
        <v>784</v>
      </c>
      <c r="D256" t="s">
        <v>494</v>
      </c>
      <c r="E256">
        <v>1946</v>
      </c>
      <c r="F256" t="s">
        <v>669</v>
      </c>
      <c r="G256" t="s">
        <v>1200</v>
      </c>
      <c r="H256" t="s">
        <v>855</v>
      </c>
      <c r="I256" t="s">
        <v>40</v>
      </c>
      <c r="J256" t="s">
        <v>417</v>
      </c>
      <c r="K256" t="s">
        <v>1206</v>
      </c>
    </row>
    <row r="257" spans="1:11" x14ac:dyDescent="0.3">
      <c r="A257" t="s">
        <v>222</v>
      </c>
      <c r="B257" t="s">
        <v>173</v>
      </c>
      <c r="C257" t="s">
        <v>785</v>
      </c>
      <c r="D257" t="s">
        <v>401</v>
      </c>
      <c r="E257">
        <v>1949</v>
      </c>
      <c r="F257" t="s">
        <v>194</v>
      </c>
      <c r="G257" t="s">
        <v>833</v>
      </c>
      <c r="H257" t="s">
        <v>579</v>
      </c>
      <c r="I257" t="s">
        <v>267</v>
      </c>
      <c r="J257" t="s">
        <v>1214</v>
      </c>
      <c r="K257" t="s">
        <v>1206</v>
      </c>
    </row>
    <row r="258" spans="1:11" x14ac:dyDescent="0.3">
      <c r="A258" t="s">
        <v>222</v>
      </c>
      <c r="B258" t="s">
        <v>569</v>
      </c>
      <c r="C258" t="s">
        <v>664</v>
      </c>
      <c r="D258" t="s">
        <v>665</v>
      </c>
      <c r="E258">
        <v>1951</v>
      </c>
      <c r="F258" t="s">
        <v>459</v>
      </c>
      <c r="G258" t="s">
        <v>767</v>
      </c>
      <c r="H258" t="s">
        <v>646</v>
      </c>
      <c r="I258" t="s">
        <v>513</v>
      </c>
      <c r="J258" t="s">
        <v>398</v>
      </c>
      <c r="K258" t="s">
        <v>1206</v>
      </c>
    </row>
    <row r="259" spans="1:11" x14ac:dyDescent="0.3">
      <c r="A259" t="s">
        <v>222</v>
      </c>
      <c r="B259" t="s">
        <v>306</v>
      </c>
      <c r="C259" t="s">
        <v>1238</v>
      </c>
      <c r="D259" t="s">
        <v>665</v>
      </c>
      <c r="E259">
        <v>1965</v>
      </c>
      <c r="F259" t="s">
        <v>649</v>
      </c>
      <c r="G259" t="s">
        <v>833</v>
      </c>
      <c r="H259" t="s">
        <v>383</v>
      </c>
      <c r="I259" t="s">
        <v>156</v>
      </c>
      <c r="J259" t="s">
        <v>357</v>
      </c>
      <c r="K259" t="s">
        <v>1206</v>
      </c>
    </row>
    <row r="260" spans="1:11" x14ac:dyDescent="0.3">
      <c r="A260" t="s">
        <v>222</v>
      </c>
      <c r="B260" t="s">
        <v>870</v>
      </c>
      <c r="C260" t="s">
        <v>874</v>
      </c>
      <c r="D260" t="s">
        <v>661</v>
      </c>
      <c r="E260">
        <v>1947</v>
      </c>
      <c r="F260" t="s">
        <v>605</v>
      </c>
      <c r="G260" t="s">
        <v>802</v>
      </c>
      <c r="H260" t="s">
        <v>833</v>
      </c>
      <c r="I260" t="s">
        <v>116</v>
      </c>
      <c r="J260" t="s">
        <v>129</v>
      </c>
      <c r="K260" t="s">
        <v>1206</v>
      </c>
    </row>
    <row r="261" spans="1:11" x14ac:dyDescent="0.3">
      <c r="A261" t="s">
        <v>222</v>
      </c>
      <c r="B261" t="s">
        <v>173</v>
      </c>
      <c r="C261" t="s">
        <v>789</v>
      </c>
      <c r="D261" t="s">
        <v>790</v>
      </c>
      <c r="E261">
        <v>1963</v>
      </c>
      <c r="F261" t="s">
        <v>1198</v>
      </c>
      <c r="G261" t="s">
        <v>823</v>
      </c>
      <c r="H261" t="s">
        <v>730</v>
      </c>
      <c r="I261" t="s">
        <v>623</v>
      </c>
      <c r="J261" t="s">
        <v>846</v>
      </c>
      <c r="K261" t="s">
        <v>1206</v>
      </c>
    </row>
    <row r="262" spans="1:11" x14ac:dyDescent="0.3">
      <c r="A262" t="s">
        <v>222</v>
      </c>
      <c r="B262" t="s">
        <v>870</v>
      </c>
      <c r="C262" t="s">
        <v>876</v>
      </c>
      <c r="D262" t="s">
        <v>401</v>
      </c>
      <c r="E262">
        <v>1964</v>
      </c>
      <c r="F262" t="s">
        <v>677</v>
      </c>
      <c r="G262" t="s">
        <v>638</v>
      </c>
      <c r="H262" t="s">
        <v>487</v>
      </c>
      <c r="I262" t="s">
        <v>236</v>
      </c>
      <c r="J262" t="s">
        <v>446</v>
      </c>
      <c r="K262" t="s">
        <v>1206</v>
      </c>
    </row>
    <row r="263" spans="1:11" x14ac:dyDescent="0.3">
      <c r="A263" t="s">
        <v>222</v>
      </c>
      <c r="B263" t="s">
        <v>173</v>
      </c>
      <c r="C263" t="s">
        <v>796</v>
      </c>
      <c r="D263" t="s">
        <v>676</v>
      </c>
      <c r="E263">
        <v>1953</v>
      </c>
      <c r="F263" t="s">
        <v>1020</v>
      </c>
      <c r="G263" t="s">
        <v>649</v>
      </c>
      <c r="H263" t="s">
        <v>1239</v>
      </c>
      <c r="I263" t="s">
        <v>40</v>
      </c>
      <c r="J263" t="s">
        <v>183</v>
      </c>
      <c r="K263" t="s">
        <v>1206</v>
      </c>
    </row>
    <row r="264" spans="1:11" x14ac:dyDescent="0.3">
      <c r="A264" t="s">
        <v>222</v>
      </c>
      <c r="B264" t="s">
        <v>306</v>
      </c>
      <c r="C264" t="s">
        <v>1240</v>
      </c>
      <c r="D264" t="s">
        <v>494</v>
      </c>
      <c r="E264">
        <v>1955</v>
      </c>
      <c r="F264" t="s">
        <v>470</v>
      </c>
      <c r="G264" t="s">
        <v>403</v>
      </c>
      <c r="H264" t="s">
        <v>560</v>
      </c>
      <c r="I264" t="s">
        <v>343</v>
      </c>
      <c r="J264" t="s">
        <v>732</v>
      </c>
      <c r="K264" t="s">
        <v>1206</v>
      </c>
    </row>
    <row r="265" spans="1:11" x14ac:dyDescent="0.3">
      <c r="A265" t="s">
        <v>222</v>
      </c>
      <c r="B265" t="s">
        <v>306</v>
      </c>
      <c r="C265" t="s">
        <v>1241</v>
      </c>
      <c r="D265" t="s">
        <v>387</v>
      </c>
      <c r="E265">
        <v>1961</v>
      </c>
      <c r="F265" t="s">
        <v>839</v>
      </c>
      <c r="G265" t="s">
        <v>872</v>
      </c>
      <c r="H265" t="s">
        <v>741</v>
      </c>
      <c r="I265" t="s">
        <v>672</v>
      </c>
      <c r="J265" t="s">
        <v>529</v>
      </c>
      <c r="K265" t="s">
        <v>1206</v>
      </c>
    </row>
    <row r="266" spans="1:11" x14ac:dyDescent="0.3">
      <c r="A266" t="s">
        <v>222</v>
      </c>
      <c r="B266" t="s">
        <v>306</v>
      </c>
      <c r="C266" t="s">
        <v>1242</v>
      </c>
      <c r="D266" t="s">
        <v>387</v>
      </c>
      <c r="E266">
        <v>1954</v>
      </c>
      <c r="F266" t="s">
        <v>585</v>
      </c>
      <c r="G266" t="s">
        <v>671</v>
      </c>
      <c r="H266" t="s">
        <v>582</v>
      </c>
      <c r="I266" t="s">
        <v>443</v>
      </c>
      <c r="J266" t="s">
        <v>250</v>
      </c>
      <c r="K266" t="s">
        <v>1206</v>
      </c>
    </row>
    <row r="267" spans="1:11" x14ac:dyDescent="0.3">
      <c r="A267" t="s">
        <v>222</v>
      </c>
      <c r="B267" t="s">
        <v>173</v>
      </c>
      <c r="C267" t="s">
        <v>798</v>
      </c>
      <c r="D267" t="s">
        <v>387</v>
      </c>
      <c r="E267">
        <v>1960</v>
      </c>
      <c r="F267" t="s">
        <v>382</v>
      </c>
      <c r="G267" t="s">
        <v>638</v>
      </c>
      <c r="H267" t="s">
        <v>826</v>
      </c>
      <c r="I267" t="s">
        <v>135</v>
      </c>
      <c r="J267" t="s">
        <v>568</v>
      </c>
      <c r="K267" t="s">
        <v>1206</v>
      </c>
    </row>
    <row r="268" spans="1:11" x14ac:dyDescent="0.3">
      <c r="A268" t="s">
        <v>222</v>
      </c>
      <c r="B268" t="s">
        <v>870</v>
      </c>
      <c r="C268" t="s">
        <v>877</v>
      </c>
      <c r="D268" t="s">
        <v>387</v>
      </c>
      <c r="E268">
        <v>1957</v>
      </c>
      <c r="F268" t="s">
        <v>511</v>
      </c>
      <c r="G268" t="s">
        <v>711</v>
      </c>
      <c r="H268" t="s">
        <v>743</v>
      </c>
      <c r="I268" t="s">
        <v>267</v>
      </c>
      <c r="J268" t="s">
        <v>1154</v>
      </c>
      <c r="K268" t="s">
        <v>1206</v>
      </c>
    </row>
    <row r="269" spans="1:11" x14ac:dyDescent="0.3">
      <c r="A269" t="s">
        <v>222</v>
      </c>
      <c r="B269" t="s">
        <v>870</v>
      </c>
      <c r="C269" t="s">
        <v>878</v>
      </c>
      <c r="D269" t="s">
        <v>387</v>
      </c>
      <c r="E269">
        <v>1960</v>
      </c>
      <c r="F269" t="s">
        <v>568</v>
      </c>
      <c r="G269" t="s">
        <v>893</v>
      </c>
      <c r="H269" t="s">
        <v>560</v>
      </c>
      <c r="I269" t="s">
        <v>1116</v>
      </c>
      <c r="J269" t="s">
        <v>442</v>
      </c>
      <c r="K269" t="s">
        <v>1206</v>
      </c>
    </row>
    <row r="270" spans="1:11" x14ac:dyDescent="0.3">
      <c r="A270" t="s">
        <v>222</v>
      </c>
      <c r="B270" t="s">
        <v>870</v>
      </c>
      <c r="C270" t="s">
        <v>879</v>
      </c>
      <c r="D270" t="s">
        <v>387</v>
      </c>
      <c r="E270">
        <v>1960</v>
      </c>
      <c r="F270" t="s">
        <v>1170</v>
      </c>
      <c r="G270" t="s">
        <v>563</v>
      </c>
      <c r="H270" t="s">
        <v>754</v>
      </c>
      <c r="I270" t="s">
        <v>752</v>
      </c>
      <c r="J270" t="s">
        <v>577</v>
      </c>
      <c r="K270" t="s">
        <v>1206</v>
      </c>
    </row>
    <row r="271" spans="1:11" x14ac:dyDescent="0.3">
      <c r="A271" t="s">
        <v>222</v>
      </c>
      <c r="B271" t="s">
        <v>173</v>
      </c>
      <c r="C271" t="s">
        <v>804</v>
      </c>
      <c r="D271" t="s">
        <v>401</v>
      </c>
      <c r="E271">
        <v>1949</v>
      </c>
      <c r="F271" t="s">
        <v>528</v>
      </c>
      <c r="G271" t="s">
        <v>771</v>
      </c>
      <c r="H271" t="s">
        <v>638</v>
      </c>
      <c r="I271" t="s">
        <v>82</v>
      </c>
      <c r="J271" t="s">
        <v>551</v>
      </c>
      <c r="K271" t="s">
        <v>1206</v>
      </c>
    </row>
    <row r="272" spans="1:11" x14ac:dyDescent="0.3">
      <c r="A272" t="s">
        <v>222</v>
      </c>
      <c r="B272" t="s">
        <v>870</v>
      </c>
      <c r="C272" t="s">
        <v>884</v>
      </c>
      <c r="D272" t="s">
        <v>401</v>
      </c>
      <c r="E272">
        <v>1949</v>
      </c>
      <c r="F272" t="s">
        <v>607</v>
      </c>
      <c r="G272" t="s">
        <v>1200</v>
      </c>
      <c r="H272" t="s">
        <v>1060</v>
      </c>
      <c r="I272" t="s">
        <v>472</v>
      </c>
      <c r="J272" t="s">
        <v>331</v>
      </c>
      <c r="K272" t="s">
        <v>1206</v>
      </c>
    </row>
    <row r="273" spans="1:11" x14ac:dyDescent="0.3">
      <c r="A273" t="s">
        <v>222</v>
      </c>
      <c r="B273" t="s">
        <v>173</v>
      </c>
      <c r="C273" t="s">
        <v>812</v>
      </c>
      <c r="D273" t="s">
        <v>401</v>
      </c>
      <c r="E273">
        <v>1949</v>
      </c>
      <c r="F273" t="s">
        <v>523</v>
      </c>
      <c r="G273" t="s">
        <v>813</v>
      </c>
      <c r="H273" t="s">
        <v>1202</v>
      </c>
      <c r="I273" t="s">
        <v>346</v>
      </c>
      <c r="J273" t="s">
        <v>250</v>
      </c>
      <c r="K273" t="s">
        <v>1206</v>
      </c>
    </row>
    <row r="274" spans="1:11" x14ac:dyDescent="0.3">
      <c r="A274" t="s">
        <v>222</v>
      </c>
      <c r="B274" t="s">
        <v>173</v>
      </c>
      <c r="C274" t="s">
        <v>815</v>
      </c>
      <c r="D274" t="s">
        <v>679</v>
      </c>
      <c r="E274">
        <v>1960</v>
      </c>
      <c r="F274" t="s">
        <v>651</v>
      </c>
      <c r="G274" t="s">
        <v>523</v>
      </c>
      <c r="H274" t="s">
        <v>816</v>
      </c>
      <c r="I274" t="s">
        <v>1243</v>
      </c>
      <c r="J274" t="s">
        <v>283</v>
      </c>
      <c r="K274" t="s">
        <v>1206</v>
      </c>
    </row>
    <row r="275" spans="1:11" x14ac:dyDescent="0.3">
      <c r="A275" t="s">
        <v>222</v>
      </c>
      <c r="B275" t="s">
        <v>870</v>
      </c>
      <c r="C275" t="s">
        <v>886</v>
      </c>
      <c r="D275" t="s">
        <v>679</v>
      </c>
      <c r="E275">
        <v>1959</v>
      </c>
      <c r="F275" t="s">
        <v>748</v>
      </c>
      <c r="G275" t="s">
        <v>695</v>
      </c>
      <c r="H275" t="s">
        <v>611</v>
      </c>
      <c r="I275" t="s">
        <v>803</v>
      </c>
      <c r="J275" t="s">
        <v>579</v>
      </c>
      <c r="K275" t="s">
        <v>1206</v>
      </c>
    </row>
    <row r="276" spans="1:11" x14ac:dyDescent="0.3">
      <c r="A276" t="s">
        <v>222</v>
      </c>
      <c r="B276" t="s">
        <v>173</v>
      </c>
      <c r="C276" t="s">
        <v>818</v>
      </c>
      <c r="D276" t="s">
        <v>35</v>
      </c>
      <c r="E276">
        <v>1946</v>
      </c>
      <c r="F276" t="s">
        <v>406</v>
      </c>
      <c r="G276" t="s">
        <v>708</v>
      </c>
      <c r="H276" t="s">
        <v>607</v>
      </c>
      <c r="I276" t="s">
        <v>629</v>
      </c>
      <c r="J276" t="s">
        <v>1030</v>
      </c>
      <c r="K276" t="s">
        <v>1206</v>
      </c>
    </row>
    <row r="277" spans="1:11" x14ac:dyDescent="0.3">
      <c r="A277" t="s">
        <v>222</v>
      </c>
      <c r="B277" t="s">
        <v>173</v>
      </c>
      <c r="C277" t="s">
        <v>820</v>
      </c>
      <c r="D277" t="s">
        <v>770</v>
      </c>
      <c r="E277">
        <v>1945</v>
      </c>
      <c r="F277" t="s">
        <v>511</v>
      </c>
      <c r="G277" t="s">
        <v>622</v>
      </c>
      <c r="H277" t="s">
        <v>516</v>
      </c>
      <c r="I277" t="s">
        <v>428</v>
      </c>
      <c r="J277" t="s">
        <v>410</v>
      </c>
      <c r="K277" t="s">
        <v>1206</v>
      </c>
    </row>
    <row r="278" spans="1:11" x14ac:dyDescent="0.3">
      <c r="A278" t="s">
        <v>222</v>
      </c>
      <c r="B278" t="s">
        <v>173</v>
      </c>
      <c r="C278" t="s">
        <v>822</v>
      </c>
      <c r="D278" t="s">
        <v>770</v>
      </c>
      <c r="E278">
        <v>1945</v>
      </c>
      <c r="F278" t="s">
        <v>194</v>
      </c>
      <c r="G278" t="s">
        <v>845</v>
      </c>
      <c r="H278" t="s">
        <v>1225</v>
      </c>
      <c r="I278" t="s">
        <v>396</v>
      </c>
      <c r="J278" t="s">
        <v>1229</v>
      </c>
      <c r="K278" t="s">
        <v>1206</v>
      </c>
    </row>
    <row r="279" spans="1:11" x14ac:dyDescent="0.3">
      <c r="A279" t="s">
        <v>222</v>
      </c>
      <c r="B279" t="s">
        <v>870</v>
      </c>
      <c r="C279" t="s">
        <v>887</v>
      </c>
      <c r="D279" t="s">
        <v>362</v>
      </c>
      <c r="E279">
        <v>1949</v>
      </c>
      <c r="F279" t="s">
        <v>783</v>
      </c>
      <c r="G279" t="s">
        <v>671</v>
      </c>
      <c r="H279" t="s">
        <v>470</v>
      </c>
      <c r="I279" t="s">
        <v>672</v>
      </c>
      <c r="J279" t="s">
        <v>662</v>
      </c>
      <c r="K279" t="s">
        <v>1206</v>
      </c>
    </row>
    <row r="280" spans="1:11" x14ac:dyDescent="0.3">
      <c r="A280" t="s">
        <v>222</v>
      </c>
      <c r="B280" t="s">
        <v>870</v>
      </c>
      <c r="C280" t="s">
        <v>889</v>
      </c>
      <c r="D280" t="s">
        <v>679</v>
      </c>
      <c r="E280">
        <v>1967</v>
      </c>
      <c r="F280" t="s">
        <v>763</v>
      </c>
      <c r="G280" t="s">
        <v>1244</v>
      </c>
      <c r="H280" t="s">
        <v>1183</v>
      </c>
      <c r="I280" t="s">
        <v>778</v>
      </c>
      <c r="J280" t="s">
        <v>284</v>
      </c>
      <c r="K280" t="s">
        <v>1206</v>
      </c>
    </row>
    <row r="281" spans="1:11" x14ac:dyDescent="0.3">
      <c r="A281" t="s">
        <v>222</v>
      </c>
      <c r="B281" t="s">
        <v>870</v>
      </c>
      <c r="C281" t="s">
        <v>892</v>
      </c>
      <c r="D281" t="s">
        <v>401</v>
      </c>
      <c r="E281">
        <v>1949</v>
      </c>
      <c r="F281" t="s">
        <v>524</v>
      </c>
      <c r="G281" t="s">
        <v>1200</v>
      </c>
      <c r="H281" t="s">
        <v>595</v>
      </c>
      <c r="I281" t="s">
        <v>778</v>
      </c>
      <c r="J281" t="s">
        <v>357</v>
      </c>
      <c r="K281" t="s">
        <v>1206</v>
      </c>
    </row>
    <row r="282" spans="1:11" x14ac:dyDescent="0.3">
      <c r="A282" t="s">
        <v>222</v>
      </c>
      <c r="B282" t="s">
        <v>870</v>
      </c>
      <c r="C282" t="s">
        <v>894</v>
      </c>
      <c r="D282" t="s">
        <v>409</v>
      </c>
      <c r="E282">
        <v>1957</v>
      </c>
      <c r="F282" t="s">
        <v>677</v>
      </c>
      <c r="G282" t="s">
        <v>845</v>
      </c>
      <c r="H282" t="s">
        <v>622</v>
      </c>
      <c r="I282" t="s">
        <v>1116</v>
      </c>
      <c r="J282" t="s">
        <v>1035</v>
      </c>
      <c r="K282" t="s">
        <v>1206</v>
      </c>
    </row>
    <row r="283" spans="1:11" x14ac:dyDescent="0.3">
      <c r="A283" t="s">
        <v>222</v>
      </c>
      <c r="B283" t="s">
        <v>306</v>
      </c>
      <c r="C283" t="s">
        <v>1245</v>
      </c>
      <c r="D283" t="s">
        <v>861</v>
      </c>
      <c r="E283">
        <v>1952</v>
      </c>
      <c r="F283" t="s">
        <v>429</v>
      </c>
      <c r="G283" t="s">
        <v>802</v>
      </c>
      <c r="H283" t="s">
        <v>638</v>
      </c>
      <c r="I283" t="s">
        <v>91</v>
      </c>
      <c r="J283" t="s">
        <v>388</v>
      </c>
      <c r="K283" t="s">
        <v>1206</v>
      </c>
    </row>
    <row r="284" spans="1:11" x14ac:dyDescent="0.3">
      <c r="A284" t="s">
        <v>222</v>
      </c>
      <c r="B284" t="s">
        <v>306</v>
      </c>
      <c r="C284" t="s">
        <v>1246</v>
      </c>
      <c r="D284" t="s">
        <v>13</v>
      </c>
      <c r="E284">
        <v>1947</v>
      </c>
      <c r="F284" t="s">
        <v>510</v>
      </c>
      <c r="G284" t="s">
        <v>1061</v>
      </c>
      <c r="H284" t="s">
        <v>382</v>
      </c>
      <c r="I284" t="s">
        <v>40</v>
      </c>
      <c r="J284" t="s">
        <v>760</v>
      </c>
      <c r="K284" t="s">
        <v>1206</v>
      </c>
    </row>
    <row r="285" spans="1:11" x14ac:dyDescent="0.3">
      <c r="A285" t="s">
        <v>222</v>
      </c>
      <c r="B285" t="s">
        <v>306</v>
      </c>
      <c r="C285" t="s">
        <v>1247</v>
      </c>
      <c r="D285" t="s">
        <v>520</v>
      </c>
      <c r="E285">
        <v>1966</v>
      </c>
      <c r="F285" t="s">
        <v>1143</v>
      </c>
      <c r="G285" t="s">
        <v>791</v>
      </c>
      <c r="H285" t="s">
        <v>460</v>
      </c>
      <c r="I285" t="s">
        <v>112</v>
      </c>
      <c r="J285" t="s">
        <v>353</v>
      </c>
      <c r="K285" t="s">
        <v>1206</v>
      </c>
    </row>
    <row r="286" spans="1:11" x14ac:dyDescent="0.3">
      <c r="A286" t="s">
        <v>222</v>
      </c>
      <c r="B286" t="s">
        <v>173</v>
      </c>
      <c r="C286" t="s">
        <v>838</v>
      </c>
      <c r="D286" t="s">
        <v>676</v>
      </c>
      <c r="E286">
        <v>1950</v>
      </c>
      <c r="F286" t="s">
        <v>651</v>
      </c>
      <c r="G286" t="s">
        <v>459</v>
      </c>
      <c r="H286" t="s">
        <v>622</v>
      </c>
      <c r="I286" t="s">
        <v>778</v>
      </c>
      <c r="J286" t="s">
        <v>153</v>
      </c>
      <c r="K286" t="s">
        <v>1206</v>
      </c>
    </row>
    <row r="287" spans="1:11" x14ac:dyDescent="0.3">
      <c r="A287" t="s">
        <v>222</v>
      </c>
      <c r="B287" t="s">
        <v>870</v>
      </c>
      <c r="C287" t="s">
        <v>903</v>
      </c>
      <c r="D287" t="s">
        <v>224</v>
      </c>
      <c r="E287">
        <v>1953</v>
      </c>
      <c r="F287" t="s">
        <v>647</v>
      </c>
      <c r="G287" t="s">
        <v>1063</v>
      </c>
      <c r="H287" t="s">
        <v>1248</v>
      </c>
      <c r="I287" t="s">
        <v>1121</v>
      </c>
      <c r="J287" t="s">
        <v>693</v>
      </c>
      <c r="K287" t="s">
        <v>1206</v>
      </c>
    </row>
    <row r="288" spans="1:11" x14ac:dyDescent="0.3">
      <c r="A288" t="s">
        <v>222</v>
      </c>
      <c r="B288" t="s">
        <v>870</v>
      </c>
      <c r="C288" t="s">
        <v>906</v>
      </c>
      <c r="D288" t="s">
        <v>362</v>
      </c>
      <c r="E288">
        <v>1951</v>
      </c>
      <c r="F288" t="s">
        <v>367</v>
      </c>
      <c r="G288" t="s">
        <v>781</v>
      </c>
      <c r="H288" t="s">
        <v>806</v>
      </c>
      <c r="I288" t="s">
        <v>672</v>
      </c>
      <c r="J288" t="s">
        <v>677</v>
      </c>
      <c r="K288" t="s">
        <v>1206</v>
      </c>
    </row>
    <row r="289" spans="1:11" x14ac:dyDescent="0.3">
      <c r="A289" t="s">
        <v>222</v>
      </c>
      <c r="B289" t="s">
        <v>306</v>
      </c>
      <c r="C289" t="s">
        <v>1249</v>
      </c>
      <c r="D289" t="s">
        <v>387</v>
      </c>
      <c r="E289">
        <v>1965</v>
      </c>
      <c r="F289" t="s">
        <v>463</v>
      </c>
      <c r="G289" t="s">
        <v>671</v>
      </c>
      <c r="H289" t="s">
        <v>283</v>
      </c>
      <c r="I289" t="s">
        <v>452</v>
      </c>
      <c r="J289" t="s">
        <v>1235</v>
      </c>
      <c r="K289" t="s">
        <v>1206</v>
      </c>
    </row>
    <row r="290" spans="1:11" x14ac:dyDescent="0.3">
      <c r="A290" t="s">
        <v>222</v>
      </c>
      <c r="B290" t="s">
        <v>173</v>
      </c>
      <c r="C290" t="s">
        <v>850</v>
      </c>
      <c r="D290" t="s">
        <v>401</v>
      </c>
      <c r="E290">
        <v>1949</v>
      </c>
      <c r="F290" t="s">
        <v>607</v>
      </c>
      <c r="G290" t="s">
        <v>615</v>
      </c>
      <c r="H290" t="s">
        <v>1200</v>
      </c>
      <c r="I290" t="s">
        <v>273</v>
      </c>
      <c r="J290" t="s">
        <v>941</v>
      </c>
      <c r="K290" t="s">
        <v>1206</v>
      </c>
    </row>
    <row r="291" spans="1:11" x14ac:dyDescent="0.3">
      <c r="A291" t="s">
        <v>222</v>
      </c>
      <c r="B291" t="s">
        <v>173</v>
      </c>
      <c r="C291" t="s">
        <v>851</v>
      </c>
      <c r="D291" t="s">
        <v>401</v>
      </c>
      <c r="E291">
        <v>1949</v>
      </c>
      <c r="F291" t="s">
        <v>529</v>
      </c>
      <c r="G291" t="s">
        <v>650</v>
      </c>
      <c r="H291" t="s">
        <v>754</v>
      </c>
      <c r="I291" t="s">
        <v>396</v>
      </c>
      <c r="J291" t="s">
        <v>391</v>
      </c>
      <c r="K291" t="s">
        <v>1206</v>
      </c>
    </row>
    <row r="292" spans="1:11" x14ac:dyDescent="0.3">
      <c r="A292" t="s">
        <v>222</v>
      </c>
      <c r="B292" t="s">
        <v>306</v>
      </c>
      <c r="C292" t="s">
        <v>1250</v>
      </c>
      <c r="D292" t="s">
        <v>465</v>
      </c>
      <c r="E292">
        <v>1946</v>
      </c>
      <c r="F292" t="s">
        <v>582</v>
      </c>
      <c r="G292" t="s">
        <v>771</v>
      </c>
      <c r="H292" t="s">
        <v>391</v>
      </c>
      <c r="I292" t="s">
        <v>40</v>
      </c>
      <c r="J292" t="s">
        <v>839</v>
      </c>
      <c r="K292" t="s">
        <v>1206</v>
      </c>
    </row>
    <row r="293" spans="1:11" x14ac:dyDescent="0.3">
      <c r="A293" t="s">
        <v>222</v>
      </c>
      <c r="B293" t="s">
        <v>173</v>
      </c>
      <c r="C293" t="s">
        <v>853</v>
      </c>
      <c r="D293" t="s">
        <v>401</v>
      </c>
      <c r="E293">
        <v>1949</v>
      </c>
      <c r="F293" t="s">
        <v>429</v>
      </c>
      <c r="G293" t="s">
        <v>516</v>
      </c>
      <c r="H293" t="s">
        <v>828</v>
      </c>
      <c r="I293" t="s">
        <v>964</v>
      </c>
      <c r="J293" t="s">
        <v>600</v>
      </c>
      <c r="K293" t="s">
        <v>1206</v>
      </c>
    </row>
    <row r="294" spans="1:11" x14ac:dyDescent="0.3">
      <c r="A294" t="s">
        <v>222</v>
      </c>
      <c r="B294" t="s">
        <v>870</v>
      </c>
      <c r="C294" t="s">
        <v>907</v>
      </c>
      <c r="D294" t="s">
        <v>679</v>
      </c>
      <c r="E294">
        <v>1949</v>
      </c>
      <c r="F294" t="s">
        <v>421</v>
      </c>
      <c r="G294" t="s">
        <v>802</v>
      </c>
      <c r="H294" t="s">
        <v>751</v>
      </c>
      <c r="I294" t="s">
        <v>111</v>
      </c>
      <c r="J294" t="s">
        <v>579</v>
      </c>
      <c r="K294" t="s">
        <v>1206</v>
      </c>
    </row>
    <row r="295" spans="1:11" x14ac:dyDescent="0.3">
      <c r="A295" t="s">
        <v>222</v>
      </c>
      <c r="B295" t="s">
        <v>173</v>
      </c>
      <c r="C295" t="s">
        <v>859</v>
      </c>
      <c r="D295" t="s">
        <v>409</v>
      </c>
      <c r="E295">
        <v>1950</v>
      </c>
      <c r="F295" t="s">
        <v>607</v>
      </c>
      <c r="G295" t="s">
        <v>1219</v>
      </c>
      <c r="H295" t="s">
        <v>806</v>
      </c>
      <c r="I295" t="s">
        <v>405</v>
      </c>
      <c r="J295" t="s">
        <v>547</v>
      </c>
      <c r="K295" t="s">
        <v>1206</v>
      </c>
    </row>
    <row r="296" spans="1:11" x14ac:dyDescent="0.3">
      <c r="A296" t="s">
        <v>222</v>
      </c>
      <c r="B296" t="s">
        <v>306</v>
      </c>
      <c r="C296" t="s">
        <v>1251</v>
      </c>
      <c r="D296" t="s">
        <v>1252</v>
      </c>
      <c r="E296">
        <v>1953</v>
      </c>
      <c r="F296" t="s">
        <v>483</v>
      </c>
      <c r="G296" t="s">
        <v>695</v>
      </c>
      <c r="H296" t="s">
        <v>885</v>
      </c>
      <c r="I296" t="s">
        <v>752</v>
      </c>
      <c r="J296" t="s">
        <v>529</v>
      </c>
      <c r="K296" t="s">
        <v>1206</v>
      </c>
    </row>
    <row r="297" spans="1:11" x14ac:dyDescent="0.3">
      <c r="A297" t="s">
        <v>222</v>
      </c>
      <c r="B297" t="s">
        <v>173</v>
      </c>
      <c r="C297" t="s">
        <v>860</v>
      </c>
      <c r="D297" t="s">
        <v>861</v>
      </c>
      <c r="E297">
        <v>1952</v>
      </c>
      <c r="F297" t="s">
        <v>775</v>
      </c>
      <c r="G297" t="s">
        <v>615</v>
      </c>
      <c r="H297" t="s">
        <v>403</v>
      </c>
      <c r="I297" t="s">
        <v>318</v>
      </c>
      <c r="J297" t="s">
        <v>600</v>
      </c>
      <c r="K297" t="s">
        <v>1206</v>
      </c>
    </row>
    <row r="298" spans="1:11" x14ac:dyDescent="0.3">
      <c r="A298" t="s">
        <v>222</v>
      </c>
      <c r="B298" t="s">
        <v>173</v>
      </c>
      <c r="C298" t="s">
        <v>862</v>
      </c>
      <c r="D298" t="s">
        <v>676</v>
      </c>
      <c r="E298">
        <v>1953</v>
      </c>
      <c r="F298" t="s">
        <v>367</v>
      </c>
      <c r="G298" t="s">
        <v>868</v>
      </c>
      <c r="H298" t="s">
        <v>875</v>
      </c>
      <c r="I298" t="s">
        <v>686</v>
      </c>
      <c r="J298" t="s">
        <v>385</v>
      </c>
      <c r="K298" t="s">
        <v>1206</v>
      </c>
    </row>
    <row r="299" spans="1:11" x14ac:dyDescent="0.3">
      <c r="A299" t="s">
        <v>222</v>
      </c>
      <c r="B299" t="s">
        <v>173</v>
      </c>
      <c r="C299" t="s">
        <v>865</v>
      </c>
      <c r="D299" t="s">
        <v>401</v>
      </c>
      <c r="E299">
        <v>1949</v>
      </c>
      <c r="F299" t="s">
        <v>551</v>
      </c>
      <c r="G299" t="s">
        <v>720</v>
      </c>
      <c r="H299" t="s">
        <v>692</v>
      </c>
      <c r="I299" t="s">
        <v>116</v>
      </c>
      <c r="J299" t="s">
        <v>421</v>
      </c>
      <c r="K299" t="s">
        <v>1206</v>
      </c>
    </row>
    <row r="300" spans="1:11" x14ac:dyDescent="0.3">
      <c r="A300" t="s">
        <v>222</v>
      </c>
      <c r="B300" t="s">
        <v>306</v>
      </c>
      <c r="C300" t="s">
        <v>1253</v>
      </c>
      <c r="D300" t="s">
        <v>409</v>
      </c>
      <c r="E300">
        <v>1955</v>
      </c>
      <c r="F300" t="s">
        <v>1143</v>
      </c>
      <c r="G300" t="s">
        <v>751</v>
      </c>
      <c r="H300" t="s">
        <v>823</v>
      </c>
      <c r="I300" t="s">
        <v>1012</v>
      </c>
      <c r="J300" t="s">
        <v>167</v>
      </c>
      <c r="K300" t="s">
        <v>1206</v>
      </c>
    </row>
    <row r="301" spans="1:11" x14ac:dyDescent="0.3">
      <c r="A301" t="s">
        <v>222</v>
      </c>
      <c r="B301" t="s">
        <v>870</v>
      </c>
      <c r="C301" t="s">
        <v>911</v>
      </c>
      <c r="D301" t="s">
        <v>401</v>
      </c>
      <c r="E301">
        <v>1949</v>
      </c>
      <c r="F301" t="s">
        <v>1225</v>
      </c>
      <c r="G301" t="s">
        <v>622</v>
      </c>
      <c r="H301" t="s">
        <v>1254</v>
      </c>
      <c r="I301" t="s">
        <v>384</v>
      </c>
      <c r="J301" t="s">
        <v>735</v>
      </c>
      <c r="K301" t="s">
        <v>1206</v>
      </c>
    </row>
    <row r="302" spans="1:11" x14ac:dyDescent="0.3">
      <c r="A302" t="s">
        <v>1255</v>
      </c>
      <c r="B302" t="s">
        <v>870</v>
      </c>
      <c r="C302" t="s">
        <v>871</v>
      </c>
      <c r="D302" t="s">
        <v>665</v>
      </c>
      <c r="E302">
        <v>1957</v>
      </c>
      <c r="F302" t="s">
        <v>402</v>
      </c>
      <c r="G302" t="s">
        <v>893</v>
      </c>
      <c r="H302" t="s">
        <v>1061</v>
      </c>
      <c r="I302" t="s">
        <v>752</v>
      </c>
      <c r="J302" t="s">
        <v>1146</v>
      </c>
      <c r="K302" t="s">
        <v>1206</v>
      </c>
    </row>
    <row r="303" spans="1:11" x14ac:dyDescent="0.3">
      <c r="A303" t="s">
        <v>1255</v>
      </c>
      <c r="B303" t="s">
        <v>306</v>
      </c>
      <c r="C303" t="s">
        <v>1256</v>
      </c>
      <c r="D303" t="s">
        <v>790</v>
      </c>
      <c r="E303">
        <v>1963</v>
      </c>
      <c r="F303" t="s">
        <v>1235</v>
      </c>
      <c r="G303" t="s">
        <v>1156</v>
      </c>
      <c r="H303" t="s">
        <v>656</v>
      </c>
      <c r="I303" t="s">
        <v>102</v>
      </c>
      <c r="J303" t="s">
        <v>328</v>
      </c>
      <c r="K303" t="s">
        <v>1206</v>
      </c>
    </row>
    <row r="304" spans="1:11" x14ac:dyDescent="0.3">
      <c r="A304" t="s">
        <v>1255</v>
      </c>
      <c r="B304" t="s">
        <v>306</v>
      </c>
      <c r="C304" t="s">
        <v>1257</v>
      </c>
      <c r="D304" t="s">
        <v>387</v>
      </c>
      <c r="E304">
        <v>1967</v>
      </c>
      <c r="F304" t="s">
        <v>689</v>
      </c>
      <c r="G304" t="s">
        <v>908</v>
      </c>
      <c r="H304" t="s">
        <v>666</v>
      </c>
      <c r="I304" t="s">
        <v>1116</v>
      </c>
      <c r="J304" t="s">
        <v>429</v>
      </c>
      <c r="K304" t="s">
        <v>1206</v>
      </c>
    </row>
    <row r="305" spans="1:11" x14ac:dyDescent="0.3">
      <c r="A305" t="s">
        <v>1255</v>
      </c>
      <c r="B305" t="s">
        <v>306</v>
      </c>
      <c r="C305" t="s">
        <v>1258</v>
      </c>
      <c r="D305" t="s">
        <v>387</v>
      </c>
      <c r="E305">
        <v>1962</v>
      </c>
      <c r="F305" t="s">
        <v>511</v>
      </c>
      <c r="G305" t="s">
        <v>895</v>
      </c>
      <c r="H305" t="s">
        <v>1055</v>
      </c>
      <c r="I305" t="s">
        <v>168</v>
      </c>
      <c r="J305" t="s">
        <v>552</v>
      </c>
      <c r="K305" t="s">
        <v>1206</v>
      </c>
    </row>
    <row r="306" spans="1:11" x14ac:dyDescent="0.3">
      <c r="A306" t="s">
        <v>1255</v>
      </c>
      <c r="B306" t="s">
        <v>870</v>
      </c>
      <c r="C306" t="s">
        <v>1259</v>
      </c>
      <c r="D306" t="s">
        <v>224</v>
      </c>
      <c r="E306">
        <v>1947</v>
      </c>
      <c r="F306" t="s">
        <v>748</v>
      </c>
      <c r="G306" t="s">
        <v>711</v>
      </c>
      <c r="H306" t="s">
        <v>1260</v>
      </c>
      <c r="I306" t="s">
        <v>1090</v>
      </c>
      <c r="J306" t="s">
        <v>556</v>
      </c>
      <c r="K306" t="s">
        <v>1206</v>
      </c>
    </row>
    <row r="307" spans="1:11" x14ac:dyDescent="0.3">
      <c r="A307" t="s">
        <v>1255</v>
      </c>
      <c r="B307" t="s">
        <v>173</v>
      </c>
      <c r="C307" t="s">
        <v>831</v>
      </c>
      <c r="D307" t="s">
        <v>832</v>
      </c>
      <c r="E307">
        <v>1956</v>
      </c>
      <c r="F307" t="s">
        <v>607</v>
      </c>
      <c r="G307" t="s">
        <v>1055</v>
      </c>
      <c r="H307" t="s">
        <v>1061</v>
      </c>
      <c r="I307" t="s">
        <v>450</v>
      </c>
      <c r="J307" t="s">
        <v>398</v>
      </c>
      <c r="K307" t="s">
        <v>1206</v>
      </c>
    </row>
    <row r="308" spans="1:11" x14ac:dyDescent="0.3">
      <c r="A308" t="s">
        <v>1255</v>
      </c>
      <c r="B308" t="s">
        <v>306</v>
      </c>
      <c r="C308" t="s">
        <v>1261</v>
      </c>
      <c r="D308" t="s">
        <v>387</v>
      </c>
      <c r="E308">
        <v>1958</v>
      </c>
      <c r="F308" t="s">
        <v>540</v>
      </c>
      <c r="G308" t="s">
        <v>1061</v>
      </c>
      <c r="H308" t="s">
        <v>816</v>
      </c>
      <c r="I308" t="s">
        <v>40</v>
      </c>
      <c r="J308" t="s">
        <v>1059</v>
      </c>
      <c r="K308" t="s">
        <v>1206</v>
      </c>
    </row>
    <row r="309" spans="1:11" x14ac:dyDescent="0.3">
      <c r="A309" t="s">
        <v>1255</v>
      </c>
      <c r="B309" t="s">
        <v>870</v>
      </c>
      <c r="C309" t="s">
        <v>909</v>
      </c>
      <c r="D309" t="s">
        <v>401</v>
      </c>
      <c r="E309">
        <v>1949</v>
      </c>
      <c r="F309" t="s">
        <v>483</v>
      </c>
      <c r="G309" t="s">
        <v>671</v>
      </c>
      <c r="H309" t="s">
        <v>1262</v>
      </c>
      <c r="I309" t="s">
        <v>135</v>
      </c>
      <c r="J309" t="s">
        <v>429</v>
      </c>
      <c r="K309" t="s">
        <v>1206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2019</vt:lpstr>
      <vt:lpstr>2018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2020-06-24T14:59:00Z</dcterms:modified>
</cp:coreProperties>
</file>