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seneca-my.sharepoint.com/personal/gvieira-dutra_myseneca_ca/Documents/SENECA_LAST/SPO600 NZA - Software Portability and Optimization/Lab 1/"/>
    </mc:Choice>
  </mc:AlternateContent>
  <xr:revisionPtr revIDLastSave="336" documentId="11_F25DC773A252ABDACC10482A499E512C5ADE58ED" xr6:coauthVersionLast="47" xr6:coauthVersionMax="47" xr10:uidLastSave="{3C18F158-544E-4B5D-BAB7-D11F3EC588A9}"/>
  <bookViews>
    <workbookView xWindow="11424" yWindow="0" windowWidth="11712" windowHeight="12336" xr2:uid="{00000000-000D-0000-FFFF-FFFF00000000}"/>
  </bookViews>
  <sheets>
    <sheet name="First Code Calculation" sheetId="2" r:id="rId1"/>
    <sheet name="Second Code Calcul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I27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5" i="3" s="1"/>
  <c r="I28" i="3" s="1"/>
  <c r="I29" i="3" s="1"/>
  <c r="I30" i="3" s="1"/>
  <c r="I19" i="2"/>
  <c r="I4" i="2"/>
  <c r="I5" i="2"/>
  <c r="I6" i="2"/>
  <c r="I7" i="2"/>
  <c r="I8" i="2"/>
  <c r="I12" i="2"/>
  <c r="I13" i="2"/>
  <c r="I14" i="2"/>
  <c r="I15" i="2"/>
  <c r="I3" i="2"/>
  <c r="F11" i="2"/>
  <c r="I11" i="2" s="1"/>
  <c r="F10" i="2"/>
  <c r="I10" i="2" s="1"/>
  <c r="F9" i="2"/>
  <c r="I9" i="2" s="1"/>
  <c r="I17" i="2" l="1"/>
  <c r="I21" i="2" s="1"/>
  <c r="I22" i="2" s="1"/>
</calcChain>
</file>

<file path=xl/sharedStrings.xml><?xml version="1.0" encoding="utf-8"?>
<sst xmlns="http://schemas.openxmlformats.org/spreadsheetml/2006/main" count="72" uniqueCount="41">
  <si>
    <t>LOOP:</t>
  </si>
  <si>
    <t>LDA #$07</t>
  </si>
  <si>
    <t>LDY #$00</t>
  </si>
  <si>
    <t>INY</t>
  </si>
  <si>
    <t>BNE LOOP</t>
  </si>
  <si>
    <t>Cycles</t>
  </si>
  <si>
    <t>Total</t>
  </si>
  <si>
    <t>MHz</t>
  </si>
  <si>
    <t>uS per clock:</t>
  </si>
  <si>
    <t>CPU Speed:</t>
  </si>
  <si>
    <t>Total:</t>
  </si>
  <si>
    <t xml:space="preserve">Time: </t>
  </si>
  <si>
    <t>uS</t>
  </si>
  <si>
    <t>mS</t>
  </si>
  <si>
    <t>S</t>
  </si>
  <si>
    <t>========</t>
  </si>
  <si>
    <t xml:space="preserve"> </t>
  </si>
  <si>
    <t>Cycles Count</t>
  </si>
  <si>
    <t>Alt Cycle</t>
  </si>
  <si>
    <t xml:space="preserve">Alt Cycle Count </t>
  </si>
  <si>
    <t>Bytes</t>
  </si>
  <si>
    <t>LDA #$00</t>
  </si>
  <si>
    <t>STA $40</t>
  </si>
  <si>
    <t>LDA #$02</t>
  </si>
  <si>
    <t>STA $41</t>
  </si>
  <si>
    <t>STA ($40),Y</t>
  </si>
  <si>
    <t>INC $41</t>
  </si>
  <si>
    <t>LDX $41</t>
  </si>
  <si>
    <t>CPX #$06</t>
  </si>
  <si>
    <t>STA $30</t>
  </si>
  <si>
    <t>STA $20</t>
  </si>
  <si>
    <t>STA $10</t>
  </si>
  <si>
    <t>LDA #$03</t>
  </si>
  <si>
    <t>STA $31</t>
  </si>
  <si>
    <t>LDA #$04</t>
  </si>
  <si>
    <t>STA $21</t>
  </si>
  <si>
    <t>LDA #$05</t>
  </si>
  <si>
    <t xml:space="preserve">STA $11  </t>
  </si>
  <si>
    <t xml:space="preserve">STA ($30),Y </t>
  </si>
  <si>
    <t xml:space="preserve">STA ($20),Y </t>
  </si>
  <si>
    <t xml:space="preserve">STA ($10),Y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</si>
</sst>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quotePrefix="1" applyBorder="1"/>
    <xf numFmtId="0" fontId="1" fillId="0" borderId="0" xfId="0" applyFont="1" applyBorder="1"/>
    <xf numFmtId="0" fontId="1" fillId="0" borderId="5" xfId="0" applyFont="1" applyBorder="1"/>
    <xf numFmtId="0" fontId="0" fillId="0" borderId="7" xfId="0" applyBorder="1"/>
    <xf numFmtId="0" fontId="1" fillId="0" borderId="8" xfId="0" applyFont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F291-7E38-4EBC-8C75-57F22D1FD987}">
  <dimension ref="B1:J22"/>
  <sheetViews>
    <sheetView tabSelected="1" zoomScale="85" zoomScaleNormal="85" workbookViewId="0">
      <selection activeCell="I22" sqref="I22"/>
    </sheetView>
  </sheetViews>
  <sheetFormatPr defaultRowHeight="14.4" x14ac:dyDescent="0.3"/>
  <cols>
    <col min="2" max="2" width="7.109375" customWidth="1"/>
    <col min="3" max="3" width="11.21875" customWidth="1"/>
    <col min="4" max="4" width="7.109375" customWidth="1"/>
    <col min="5" max="5" width="8.21875" customWidth="1"/>
    <col min="6" max="6" width="12.77734375" customWidth="1"/>
    <col min="7" max="7" width="9.5546875" customWidth="1"/>
    <col min="8" max="8" width="15.6640625" customWidth="1"/>
    <col min="9" max="9" width="8.88671875" customWidth="1"/>
  </cols>
  <sheetData>
    <row r="1" spans="2:10" ht="15" thickBot="1" x14ac:dyDescent="0.35"/>
    <row r="2" spans="2:10" s="1" customFormat="1" ht="15.6" x14ac:dyDescent="0.3">
      <c r="B2" s="2"/>
      <c r="C2" s="3"/>
      <c r="D2" s="4" t="s">
        <v>20</v>
      </c>
      <c r="E2" s="5" t="s">
        <v>5</v>
      </c>
      <c r="F2" s="5" t="s">
        <v>17</v>
      </c>
      <c r="G2" s="5" t="s">
        <v>18</v>
      </c>
      <c r="H2" s="5" t="s">
        <v>19</v>
      </c>
      <c r="I2" s="5" t="s">
        <v>6</v>
      </c>
      <c r="J2" s="19"/>
    </row>
    <row r="3" spans="2:10" x14ac:dyDescent="0.3">
      <c r="B3" s="6" t="s">
        <v>16</v>
      </c>
      <c r="C3" s="7" t="s">
        <v>21</v>
      </c>
      <c r="D3" s="8">
        <v>2</v>
      </c>
      <c r="E3" s="8">
        <v>2</v>
      </c>
      <c r="F3" s="8">
        <v>1</v>
      </c>
      <c r="G3" s="8"/>
      <c r="H3" s="8"/>
      <c r="I3" s="8">
        <f>E3*F3+G3*H3</f>
        <v>2</v>
      </c>
      <c r="J3" s="20"/>
    </row>
    <row r="4" spans="2:10" x14ac:dyDescent="0.3">
      <c r="B4" s="6"/>
      <c r="C4" s="7" t="s">
        <v>22</v>
      </c>
      <c r="D4" s="8">
        <v>2</v>
      </c>
      <c r="E4" s="8">
        <v>3</v>
      </c>
      <c r="F4" s="8">
        <v>1</v>
      </c>
      <c r="G4" s="8"/>
      <c r="H4" s="8"/>
      <c r="I4" s="8">
        <f>E4*F4+G4*H4</f>
        <v>3</v>
      </c>
      <c r="J4" s="20"/>
    </row>
    <row r="5" spans="2:10" x14ac:dyDescent="0.3">
      <c r="B5" s="6"/>
      <c r="C5" s="7" t="s">
        <v>23</v>
      </c>
      <c r="D5" s="8">
        <v>2</v>
      </c>
      <c r="E5" s="8">
        <v>2</v>
      </c>
      <c r="F5" s="8">
        <v>1</v>
      </c>
      <c r="G5" s="8"/>
      <c r="H5" s="8"/>
      <c r="I5" s="8">
        <f>E5*F5+G5*H5</f>
        <v>2</v>
      </c>
      <c r="J5" s="20"/>
    </row>
    <row r="6" spans="2:10" x14ac:dyDescent="0.3">
      <c r="B6" s="6"/>
      <c r="C6" s="7" t="s">
        <v>24</v>
      </c>
      <c r="D6" s="8">
        <v>2</v>
      </c>
      <c r="E6" s="8">
        <v>3</v>
      </c>
      <c r="F6" s="8">
        <v>1</v>
      </c>
      <c r="G6" s="8"/>
      <c r="H6" s="8"/>
      <c r="I6" s="8">
        <f>E6*F6+G6*H6</f>
        <v>3</v>
      </c>
      <c r="J6" s="20"/>
    </row>
    <row r="7" spans="2:10" x14ac:dyDescent="0.3">
      <c r="B7" s="6"/>
      <c r="C7" s="7" t="s">
        <v>1</v>
      </c>
      <c r="D7" s="8">
        <v>2</v>
      </c>
      <c r="E7" s="8">
        <v>2</v>
      </c>
      <c r="F7" s="8">
        <v>1</v>
      </c>
      <c r="G7" s="8"/>
      <c r="H7" s="8"/>
      <c r="I7" s="8">
        <f>E7*F7+G7*H7</f>
        <v>2</v>
      </c>
      <c r="J7" s="20"/>
    </row>
    <row r="8" spans="2:10" x14ac:dyDescent="0.3">
      <c r="B8" s="6"/>
      <c r="C8" s="7" t="s">
        <v>2</v>
      </c>
      <c r="D8" s="8">
        <v>2</v>
      </c>
      <c r="E8" s="8">
        <v>2</v>
      </c>
      <c r="F8" s="8">
        <v>1</v>
      </c>
      <c r="G8" s="8"/>
      <c r="H8" s="8"/>
      <c r="I8" s="8">
        <f>E8*F8+G8*H8</f>
        <v>2</v>
      </c>
      <c r="J8" s="20"/>
    </row>
    <row r="9" spans="2:10" x14ac:dyDescent="0.3">
      <c r="B9" s="10" t="s">
        <v>0</v>
      </c>
      <c r="C9" s="7" t="s">
        <v>25</v>
      </c>
      <c r="D9" s="8">
        <v>3</v>
      </c>
      <c r="E9" s="8">
        <v>6</v>
      </c>
      <c r="F9" s="8">
        <f>256*4</f>
        <v>1024</v>
      </c>
      <c r="G9" s="8"/>
      <c r="H9" s="8"/>
      <c r="I9" s="8">
        <f>E9*F9+G9*H9</f>
        <v>6144</v>
      </c>
      <c r="J9" s="20"/>
    </row>
    <row r="10" spans="2:10" x14ac:dyDescent="0.3">
      <c r="B10" s="6" t="s">
        <v>16</v>
      </c>
      <c r="C10" s="7" t="s">
        <v>3</v>
      </c>
      <c r="D10" s="8">
        <v>1</v>
      </c>
      <c r="E10" s="8">
        <v>2</v>
      </c>
      <c r="F10" s="8">
        <f>256*4</f>
        <v>1024</v>
      </c>
      <c r="G10" s="8"/>
      <c r="H10" s="8"/>
      <c r="I10" s="8">
        <f>E10*F10+G10*H10</f>
        <v>2048</v>
      </c>
      <c r="J10" s="20"/>
    </row>
    <row r="11" spans="2:10" x14ac:dyDescent="0.3">
      <c r="B11" s="6"/>
      <c r="C11" s="7" t="s">
        <v>4</v>
      </c>
      <c r="D11" s="8">
        <v>2</v>
      </c>
      <c r="E11" s="8">
        <v>3</v>
      </c>
      <c r="F11" s="8">
        <f>256*4 - 4</f>
        <v>1020</v>
      </c>
      <c r="G11" s="8">
        <v>2</v>
      </c>
      <c r="H11" s="8">
        <v>4</v>
      </c>
      <c r="I11" s="8">
        <f>E11*F11+G11*H11</f>
        <v>3068</v>
      </c>
      <c r="J11" s="20"/>
    </row>
    <row r="12" spans="2:10" x14ac:dyDescent="0.3">
      <c r="B12" s="6"/>
      <c r="C12" s="7" t="s">
        <v>26</v>
      </c>
      <c r="D12" s="8">
        <v>2</v>
      </c>
      <c r="E12" s="8">
        <v>5</v>
      </c>
      <c r="F12" s="8">
        <v>4</v>
      </c>
      <c r="G12" s="8"/>
      <c r="H12" s="8"/>
      <c r="I12" s="8">
        <f>E12*F12+G12*H12</f>
        <v>20</v>
      </c>
      <c r="J12" s="20"/>
    </row>
    <row r="13" spans="2:10" x14ac:dyDescent="0.3">
      <c r="B13" s="6"/>
      <c r="C13" s="7" t="s">
        <v>27</v>
      </c>
      <c r="D13" s="8">
        <v>2</v>
      </c>
      <c r="E13" s="8">
        <v>3</v>
      </c>
      <c r="F13" s="8">
        <v>4</v>
      </c>
      <c r="G13" s="8"/>
      <c r="H13" s="8"/>
      <c r="I13" s="8">
        <f>E13*F13+G13*H13</f>
        <v>12</v>
      </c>
      <c r="J13" s="20"/>
    </row>
    <row r="14" spans="2:10" x14ac:dyDescent="0.3">
      <c r="B14" s="6"/>
      <c r="C14" s="7" t="s">
        <v>28</v>
      </c>
      <c r="D14" s="8">
        <v>2</v>
      </c>
      <c r="E14" s="8">
        <v>2</v>
      </c>
      <c r="F14" s="8">
        <v>4</v>
      </c>
      <c r="G14" s="8"/>
      <c r="H14" s="8"/>
      <c r="I14" s="8">
        <f>E14*F14+G14*H14</f>
        <v>8</v>
      </c>
      <c r="J14" s="20"/>
    </row>
    <row r="15" spans="2:10" x14ac:dyDescent="0.3">
      <c r="B15" s="6"/>
      <c r="C15" s="7" t="s">
        <v>4</v>
      </c>
      <c r="D15" s="8">
        <v>2</v>
      </c>
      <c r="E15" s="8">
        <v>3</v>
      </c>
      <c r="F15" s="8">
        <v>4</v>
      </c>
      <c r="G15" s="8">
        <v>2</v>
      </c>
      <c r="H15" s="8">
        <v>1</v>
      </c>
      <c r="I15" s="8">
        <f>E15*F15+G15*H15</f>
        <v>14</v>
      </c>
      <c r="J15" s="20"/>
    </row>
    <row r="16" spans="2:10" x14ac:dyDescent="0.3">
      <c r="B16" s="6"/>
      <c r="C16" s="16"/>
      <c r="D16" s="16"/>
      <c r="E16" s="16"/>
      <c r="F16" s="16"/>
      <c r="G16" s="16"/>
      <c r="H16" s="7"/>
      <c r="I16" s="11" t="s">
        <v>15</v>
      </c>
      <c r="J16" s="20"/>
    </row>
    <row r="17" spans="2:10" x14ac:dyDescent="0.3">
      <c r="B17" s="6"/>
      <c r="C17" s="16"/>
      <c r="D17" s="16"/>
      <c r="E17" s="16"/>
      <c r="F17" s="16"/>
      <c r="G17" s="16"/>
      <c r="H17" s="12" t="s">
        <v>10</v>
      </c>
      <c r="I17" s="7">
        <f>SUM(I3:I15)</f>
        <v>11328</v>
      </c>
      <c r="J17" s="13" t="s">
        <v>5</v>
      </c>
    </row>
    <row r="18" spans="2:10" x14ac:dyDescent="0.3">
      <c r="B18" s="6"/>
      <c r="C18" s="16"/>
      <c r="D18" s="16"/>
      <c r="E18" s="16"/>
      <c r="F18" s="16"/>
      <c r="G18" s="16"/>
      <c r="H18" s="12" t="s">
        <v>9</v>
      </c>
      <c r="I18" s="7">
        <v>1</v>
      </c>
      <c r="J18" s="13" t="s">
        <v>7</v>
      </c>
    </row>
    <row r="19" spans="2:10" x14ac:dyDescent="0.3">
      <c r="B19" s="6"/>
      <c r="C19" s="16"/>
      <c r="D19" s="16"/>
      <c r="E19" s="16"/>
      <c r="F19" s="16"/>
      <c r="G19" s="16"/>
      <c r="H19" s="12" t="s">
        <v>8</v>
      </c>
      <c r="I19" s="7">
        <f>1000000/(I18*1000000)</f>
        <v>1</v>
      </c>
      <c r="J19" s="13"/>
    </row>
    <row r="20" spans="2:10" x14ac:dyDescent="0.3">
      <c r="B20" s="6"/>
      <c r="C20" s="16"/>
      <c r="D20" s="16"/>
      <c r="E20" s="16"/>
      <c r="F20" s="16"/>
      <c r="G20" s="16"/>
      <c r="H20" s="12" t="s">
        <v>11</v>
      </c>
      <c r="I20" s="7">
        <f>I17*I19</f>
        <v>11328</v>
      </c>
      <c r="J20" s="13" t="s">
        <v>12</v>
      </c>
    </row>
    <row r="21" spans="2:10" x14ac:dyDescent="0.3">
      <c r="B21" s="6"/>
      <c r="C21" s="16"/>
      <c r="D21" s="16"/>
      <c r="E21" s="16"/>
      <c r="F21" s="16"/>
      <c r="G21" s="16"/>
      <c r="H21" s="25"/>
      <c r="I21" s="7">
        <f>I20/1000</f>
        <v>11.327999999999999</v>
      </c>
      <c r="J21" s="13" t="s">
        <v>13</v>
      </c>
    </row>
    <row r="22" spans="2:10" ht="15" thickBot="1" x14ac:dyDescent="0.35">
      <c r="B22" s="17"/>
      <c r="C22" s="18"/>
      <c r="D22" s="18"/>
      <c r="E22" s="18"/>
      <c r="F22" s="18"/>
      <c r="G22" s="18"/>
      <c r="H22" s="26"/>
      <c r="I22" s="14">
        <f>I21/1000</f>
        <v>1.1328E-2</v>
      </c>
      <c r="J22" s="15" t="s">
        <v>14</v>
      </c>
    </row>
  </sheetData>
  <mergeCells count="6">
    <mergeCell ref="B2:C2"/>
    <mergeCell ref="B3:B8"/>
    <mergeCell ref="B10:B15"/>
    <mergeCell ref="B16:G22"/>
    <mergeCell ref="J2:J16"/>
    <mergeCell ref="H21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8A8A-F8FC-47CF-91C8-CC82391E4EC6}">
  <dimension ref="B1:J30"/>
  <sheetViews>
    <sheetView zoomScale="85" zoomScaleNormal="85" workbookViewId="0">
      <selection activeCell="P20" sqref="P20"/>
    </sheetView>
  </sheetViews>
  <sheetFormatPr defaultRowHeight="14.4" x14ac:dyDescent="0.3"/>
  <cols>
    <col min="6" max="6" width="15" customWidth="1"/>
    <col min="7" max="7" width="9" bestFit="1" customWidth="1"/>
    <col min="8" max="8" width="15.88671875" bestFit="1" customWidth="1"/>
  </cols>
  <sheetData>
    <row r="1" spans="2:10" ht="15" thickBot="1" x14ac:dyDescent="0.35"/>
    <row r="2" spans="2:10" ht="15.6" x14ac:dyDescent="0.3">
      <c r="B2" s="21"/>
      <c r="C2" s="22"/>
      <c r="D2" s="4" t="s">
        <v>20</v>
      </c>
      <c r="E2" s="5" t="s">
        <v>5</v>
      </c>
      <c r="F2" s="5" t="s">
        <v>17</v>
      </c>
      <c r="G2" s="5" t="s">
        <v>18</v>
      </c>
      <c r="H2" s="5" t="s">
        <v>19</v>
      </c>
      <c r="I2" s="5" t="s">
        <v>6</v>
      </c>
      <c r="J2" s="23"/>
    </row>
    <row r="3" spans="2:10" x14ac:dyDescent="0.3">
      <c r="B3" s="6" t="s">
        <v>16</v>
      </c>
      <c r="C3" s="7" t="s">
        <v>21</v>
      </c>
      <c r="D3" s="8">
        <v>2</v>
      </c>
      <c r="E3" s="8">
        <v>2</v>
      </c>
      <c r="F3" s="8">
        <v>1</v>
      </c>
      <c r="G3" s="8"/>
      <c r="H3" s="8"/>
      <c r="I3" s="8">
        <f>E3*F3+G3*H3</f>
        <v>2</v>
      </c>
      <c r="J3" s="24"/>
    </row>
    <row r="4" spans="2:10" x14ac:dyDescent="0.3">
      <c r="B4" s="6"/>
      <c r="C4" s="7" t="s">
        <v>22</v>
      </c>
      <c r="D4" s="8">
        <v>2</v>
      </c>
      <c r="E4" s="8">
        <v>3</v>
      </c>
      <c r="F4" s="8">
        <v>1</v>
      </c>
      <c r="G4" s="7"/>
      <c r="H4" s="7"/>
      <c r="I4" s="8">
        <f>E4*F4+G4*H4</f>
        <v>3</v>
      </c>
      <c r="J4" s="24"/>
    </row>
    <row r="5" spans="2:10" x14ac:dyDescent="0.3">
      <c r="B5" s="6"/>
      <c r="C5" s="7" t="s">
        <v>29</v>
      </c>
      <c r="D5" s="8">
        <v>2</v>
      </c>
      <c r="E5" s="8">
        <v>3</v>
      </c>
      <c r="F5" s="8">
        <v>1</v>
      </c>
      <c r="G5" s="7"/>
      <c r="H5" s="7"/>
      <c r="I5" s="8">
        <f>E5*F5+G5*H5</f>
        <v>3</v>
      </c>
      <c r="J5" s="24"/>
    </row>
    <row r="6" spans="2:10" x14ac:dyDescent="0.3">
      <c r="B6" s="6"/>
      <c r="C6" s="7" t="s">
        <v>30</v>
      </c>
      <c r="D6" s="8">
        <v>2</v>
      </c>
      <c r="E6" s="8">
        <v>3</v>
      </c>
      <c r="F6" s="8">
        <v>1</v>
      </c>
      <c r="G6" s="7"/>
      <c r="H6" s="7"/>
      <c r="I6" s="8">
        <f>E6*F6+G6*H6</f>
        <v>3</v>
      </c>
      <c r="J6" s="24"/>
    </row>
    <row r="7" spans="2:10" x14ac:dyDescent="0.3">
      <c r="B7" s="6"/>
      <c r="C7" s="7" t="s">
        <v>31</v>
      </c>
      <c r="D7" s="8">
        <v>2</v>
      </c>
      <c r="E7" s="8">
        <v>3</v>
      </c>
      <c r="F7" s="8">
        <v>1</v>
      </c>
      <c r="G7" s="7"/>
      <c r="H7" s="7"/>
      <c r="I7" s="8">
        <f>E7*F7+G7*H7</f>
        <v>3</v>
      </c>
      <c r="J7" s="24"/>
    </row>
    <row r="8" spans="2:10" x14ac:dyDescent="0.3">
      <c r="B8" s="6"/>
      <c r="C8" s="7" t="s">
        <v>23</v>
      </c>
      <c r="D8" s="8">
        <v>2</v>
      </c>
      <c r="E8" s="8">
        <v>2</v>
      </c>
      <c r="F8" s="8">
        <v>1</v>
      </c>
      <c r="G8" s="7"/>
      <c r="H8" s="7"/>
      <c r="I8" s="8">
        <f>E8*F8+G8*H8</f>
        <v>2</v>
      </c>
      <c r="J8" s="24"/>
    </row>
    <row r="9" spans="2:10" x14ac:dyDescent="0.3">
      <c r="B9" s="6"/>
      <c r="C9" s="7" t="s">
        <v>24</v>
      </c>
      <c r="D9" s="8">
        <v>2</v>
      </c>
      <c r="E9" s="8">
        <v>3</v>
      </c>
      <c r="F9" s="8">
        <v>1</v>
      </c>
      <c r="G9" s="7"/>
      <c r="H9" s="7"/>
      <c r="I9" s="8">
        <f>E9*F9+G9*H9</f>
        <v>3</v>
      </c>
      <c r="J9" s="24"/>
    </row>
    <row r="10" spans="2:10" x14ac:dyDescent="0.3">
      <c r="B10" s="6"/>
      <c r="C10" s="7" t="s">
        <v>32</v>
      </c>
      <c r="D10" s="8">
        <v>2</v>
      </c>
      <c r="E10" s="8">
        <v>2</v>
      </c>
      <c r="F10" s="8">
        <v>1</v>
      </c>
      <c r="G10" s="7"/>
      <c r="H10" s="7"/>
      <c r="I10" s="8">
        <f>E10*F10+G10*H10</f>
        <v>2</v>
      </c>
      <c r="J10" s="24"/>
    </row>
    <row r="11" spans="2:10" x14ac:dyDescent="0.3">
      <c r="B11" s="6"/>
      <c r="C11" s="7" t="s">
        <v>33</v>
      </c>
      <c r="D11" s="8">
        <v>2</v>
      </c>
      <c r="E11" s="8">
        <v>3</v>
      </c>
      <c r="F11" s="8">
        <v>1</v>
      </c>
      <c r="G11" s="7"/>
      <c r="H11" s="7"/>
      <c r="I11" s="8">
        <f>E11*F11+G11*H11</f>
        <v>3</v>
      </c>
      <c r="J11" s="24"/>
    </row>
    <row r="12" spans="2:10" x14ac:dyDescent="0.3">
      <c r="B12" s="6"/>
      <c r="C12" s="7" t="s">
        <v>34</v>
      </c>
      <c r="D12" s="8">
        <v>2</v>
      </c>
      <c r="E12" s="8">
        <v>2</v>
      </c>
      <c r="F12" s="8">
        <v>1</v>
      </c>
      <c r="G12" s="7"/>
      <c r="H12" s="7"/>
      <c r="I12" s="8">
        <f>E12*F12+G12*H12</f>
        <v>2</v>
      </c>
      <c r="J12" s="24"/>
    </row>
    <row r="13" spans="2:10" x14ac:dyDescent="0.3">
      <c r="B13" s="6"/>
      <c r="C13" s="7" t="s">
        <v>35</v>
      </c>
      <c r="D13" s="8">
        <v>2</v>
      </c>
      <c r="E13" s="8">
        <v>3</v>
      </c>
      <c r="F13" s="8">
        <v>1</v>
      </c>
      <c r="G13" s="7"/>
      <c r="H13" s="7"/>
      <c r="I13" s="8">
        <f>E13*F13+G13*H13</f>
        <v>3</v>
      </c>
      <c r="J13" s="24"/>
    </row>
    <row r="14" spans="2:10" x14ac:dyDescent="0.3">
      <c r="B14" s="6"/>
      <c r="C14" s="7" t="s">
        <v>36</v>
      </c>
      <c r="D14" s="8">
        <v>2</v>
      </c>
      <c r="E14" s="8">
        <v>2</v>
      </c>
      <c r="F14" s="8">
        <v>1</v>
      </c>
      <c r="G14" s="7"/>
      <c r="H14" s="7"/>
      <c r="I14" s="8">
        <f>E14*F14+G14*H14</f>
        <v>2</v>
      </c>
      <c r="J14" s="24"/>
    </row>
    <row r="15" spans="2:10" x14ac:dyDescent="0.3">
      <c r="B15" s="6"/>
      <c r="C15" s="7" t="s">
        <v>37</v>
      </c>
      <c r="D15" s="8">
        <v>2</v>
      </c>
      <c r="E15" s="8">
        <v>3</v>
      </c>
      <c r="F15" s="8">
        <v>1</v>
      </c>
      <c r="G15" s="7"/>
      <c r="H15" s="7"/>
      <c r="I15" s="8">
        <f>E15*F15+G15*H15</f>
        <v>3</v>
      </c>
      <c r="J15" s="24"/>
    </row>
    <row r="16" spans="2:10" x14ac:dyDescent="0.3">
      <c r="B16" s="6"/>
      <c r="C16" s="7" t="s">
        <v>1</v>
      </c>
      <c r="D16" s="8">
        <v>2</v>
      </c>
      <c r="E16" s="8">
        <v>2</v>
      </c>
      <c r="F16" s="8">
        <v>1</v>
      </c>
      <c r="G16" s="7"/>
      <c r="H16" s="7"/>
      <c r="I16" s="8">
        <f>E16*F16+G16*H16</f>
        <v>2</v>
      </c>
      <c r="J16" s="24"/>
    </row>
    <row r="17" spans="2:10" x14ac:dyDescent="0.3">
      <c r="B17" s="6"/>
      <c r="C17" s="7" t="s">
        <v>2</v>
      </c>
      <c r="D17" s="8">
        <v>2</v>
      </c>
      <c r="E17" s="8">
        <v>2</v>
      </c>
      <c r="F17" s="8">
        <v>1</v>
      </c>
      <c r="G17" s="7"/>
      <c r="H17" s="7"/>
      <c r="I17" s="8">
        <f>E17*F17+G17*H17</f>
        <v>2</v>
      </c>
      <c r="J17" s="24"/>
    </row>
    <row r="18" spans="2:10" x14ac:dyDescent="0.3">
      <c r="B18" s="10" t="s">
        <v>0</v>
      </c>
      <c r="C18" s="7" t="s">
        <v>25</v>
      </c>
      <c r="D18" s="8">
        <v>3</v>
      </c>
      <c r="E18" s="8">
        <v>6</v>
      </c>
      <c r="F18" s="8">
        <v>256</v>
      </c>
      <c r="G18" s="7"/>
      <c r="H18" s="7"/>
      <c r="I18" s="8">
        <f>E18*F18+G18*H18</f>
        <v>1536</v>
      </c>
      <c r="J18" s="24"/>
    </row>
    <row r="19" spans="2:10" x14ac:dyDescent="0.3">
      <c r="B19" s="6" t="s">
        <v>16</v>
      </c>
      <c r="C19" s="7" t="s">
        <v>38</v>
      </c>
      <c r="D19" s="8">
        <v>3</v>
      </c>
      <c r="E19" s="8">
        <v>6</v>
      </c>
      <c r="F19" s="8">
        <v>256</v>
      </c>
      <c r="G19" s="7"/>
      <c r="H19" s="7"/>
      <c r="I19" s="8">
        <f>E19*F19+G19*H19</f>
        <v>1536</v>
      </c>
      <c r="J19" s="24"/>
    </row>
    <row r="20" spans="2:10" x14ac:dyDescent="0.3">
      <c r="B20" s="6"/>
      <c r="C20" s="7" t="s">
        <v>39</v>
      </c>
      <c r="D20" s="8">
        <v>3</v>
      </c>
      <c r="E20" s="8">
        <v>6</v>
      </c>
      <c r="F20" s="8">
        <v>256</v>
      </c>
      <c r="G20" s="7"/>
      <c r="H20" s="7"/>
      <c r="I20" s="8">
        <f>E20*F20+G20*H20</f>
        <v>1536</v>
      </c>
      <c r="J20" s="24"/>
    </row>
    <row r="21" spans="2:10" x14ac:dyDescent="0.3">
      <c r="B21" s="6"/>
      <c r="C21" s="7" t="s">
        <v>40</v>
      </c>
      <c r="D21" s="8">
        <v>3</v>
      </c>
      <c r="E21" s="8">
        <v>6</v>
      </c>
      <c r="F21" s="8">
        <v>256</v>
      </c>
      <c r="G21" s="7"/>
      <c r="H21" s="7"/>
      <c r="I21" s="8">
        <f>E21*F21+G21*H21</f>
        <v>1536</v>
      </c>
      <c r="J21" s="24"/>
    </row>
    <row r="22" spans="2:10" x14ac:dyDescent="0.3">
      <c r="B22" s="6"/>
      <c r="C22" s="7" t="s">
        <v>3</v>
      </c>
      <c r="D22" s="8">
        <v>1</v>
      </c>
      <c r="E22" s="8">
        <v>2</v>
      </c>
      <c r="F22" s="8">
        <v>256</v>
      </c>
      <c r="G22" s="7"/>
      <c r="H22" s="7"/>
      <c r="I22" s="8">
        <f>E22*F22+G22*H22</f>
        <v>512</v>
      </c>
      <c r="J22" s="24"/>
    </row>
    <row r="23" spans="2:10" x14ac:dyDescent="0.3">
      <c r="B23" s="6"/>
      <c r="C23" s="7" t="s">
        <v>4</v>
      </c>
      <c r="D23" s="8">
        <v>2</v>
      </c>
      <c r="E23" s="8">
        <v>3</v>
      </c>
      <c r="F23" s="8">
        <v>255</v>
      </c>
      <c r="G23" s="8">
        <v>2</v>
      </c>
      <c r="H23" s="8">
        <v>1</v>
      </c>
      <c r="I23" s="8">
        <f>E23*F23+G23*H23</f>
        <v>767</v>
      </c>
      <c r="J23" s="24"/>
    </row>
    <row r="24" spans="2:10" x14ac:dyDescent="0.3">
      <c r="B24" s="6"/>
      <c r="C24" s="16"/>
      <c r="D24" s="16"/>
      <c r="E24" s="16"/>
      <c r="F24" s="16"/>
      <c r="G24" s="16"/>
      <c r="H24" s="7"/>
      <c r="I24" s="11" t="s">
        <v>15</v>
      </c>
      <c r="J24" s="9"/>
    </row>
    <row r="25" spans="2:10" x14ac:dyDescent="0.3">
      <c r="B25" s="6"/>
      <c r="C25" s="16"/>
      <c r="D25" s="16"/>
      <c r="E25" s="16"/>
      <c r="F25" s="16"/>
      <c r="G25" s="16"/>
      <c r="H25" s="12" t="s">
        <v>10</v>
      </c>
      <c r="I25" s="7">
        <f>SUM(I3:I23)</f>
        <v>7461</v>
      </c>
      <c r="J25" s="13" t="s">
        <v>5</v>
      </c>
    </row>
    <row r="26" spans="2:10" x14ac:dyDescent="0.3">
      <c r="B26" s="6"/>
      <c r="C26" s="16"/>
      <c r="D26" s="16"/>
      <c r="E26" s="16"/>
      <c r="F26" s="16"/>
      <c r="G26" s="16"/>
      <c r="H26" s="12" t="s">
        <v>9</v>
      </c>
      <c r="I26" s="7">
        <v>1</v>
      </c>
      <c r="J26" s="13" t="s">
        <v>7</v>
      </c>
    </row>
    <row r="27" spans="2:10" x14ac:dyDescent="0.3">
      <c r="B27" s="6"/>
      <c r="C27" s="16"/>
      <c r="D27" s="16"/>
      <c r="E27" s="16"/>
      <c r="F27" s="16"/>
      <c r="G27" s="16"/>
      <c r="H27" s="12" t="s">
        <v>8</v>
      </c>
      <c r="I27" s="7">
        <f>1000000/(I26*1000000)</f>
        <v>1</v>
      </c>
      <c r="J27" s="13"/>
    </row>
    <row r="28" spans="2:10" x14ac:dyDescent="0.3">
      <c r="B28" s="6"/>
      <c r="C28" s="16"/>
      <c r="D28" s="16"/>
      <c r="E28" s="16"/>
      <c r="F28" s="16"/>
      <c r="G28" s="16"/>
      <c r="H28" s="12" t="s">
        <v>11</v>
      </c>
      <c r="I28" s="7">
        <f>I25*I27</f>
        <v>7461</v>
      </c>
      <c r="J28" s="13" t="s">
        <v>12</v>
      </c>
    </row>
    <row r="29" spans="2:10" x14ac:dyDescent="0.3">
      <c r="B29" s="6"/>
      <c r="C29" s="16"/>
      <c r="D29" s="16"/>
      <c r="E29" s="16"/>
      <c r="F29" s="16"/>
      <c r="G29" s="16"/>
      <c r="H29" s="7"/>
      <c r="I29" s="7">
        <f>I28/1000</f>
        <v>7.4610000000000003</v>
      </c>
      <c r="J29" s="13" t="s">
        <v>13</v>
      </c>
    </row>
    <row r="30" spans="2:10" ht="15" thickBot="1" x14ac:dyDescent="0.35">
      <c r="B30" s="17"/>
      <c r="C30" s="18"/>
      <c r="D30" s="18"/>
      <c r="E30" s="18"/>
      <c r="F30" s="18"/>
      <c r="G30" s="18"/>
      <c r="H30" s="14"/>
      <c r="I30" s="14">
        <f>I29/1000</f>
        <v>7.4610000000000006E-3</v>
      </c>
      <c r="J30" s="15" t="s">
        <v>14</v>
      </c>
    </row>
  </sheetData>
  <mergeCells count="5">
    <mergeCell ref="B2:C2"/>
    <mergeCell ref="B3:B17"/>
    <mergeCell ref="B19:B30"/>
    <mergeCell ref="C24:G30"/>
    <mergeCell ref="J2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Code Calculation</vt:lpstr>
      <vt:lpstr>Second Code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gleison vieira</dc:creator>
  <cp:lastModifiedBy>Gleison Vieira Dutra</cp:lastModifiedBy>
  <dcterms:created xsi:type="dcterms:W3CDTF">2015-06-05T18:17:20Z</dcterms:created>
  <dcterms:modified xsi:type="dcterms:W3CDTF">2024-09-13T16:42:06Z</dcterms:modified>
</cp:coreProperties>
</file>