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Pellê\OneDrive - UFSJ\3. PESQUISA\1. Linhas de pesquisa\1. Pumps and systems\2-branch system\Codes\"/>
    </mc:Choice>
  </mc:AlternateContent>
  <xr:revisionPtr revIDLastSave="7" documentId="11_F1C228D6D1F4D19A2459E257B8B2E54FC6730DF4" xr6:coauthVersionLast="36" xr6:coauthVersionMax="36" xr10:uidLastSave="{DC3472DC-9D8A-468C-AEDA-45CA7240FFBB}"/>
  <bookViews>
    <workbookView xWindow="0" yWindow="0" windowWidth="13425" windowHeight="4185" xr2:uid="{00000000-000D-0000-FFFF-FFFF00000000}"/>
  </bookViews>
  <sheets>
    <sheet name="Coeficientes e Dados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</calcChain>
</file>

<file path=xl/sharedStrings.xml><?xml version="1.0" encoding="utf-8"?>
<sst xmlns="http://schemas.openxmlformats.org/spreadsheetml/2006/main" count="121" uniqueCount="51">
  <si>
    <t>a</t>
  </si>
  <si>
    <t>b</t>
  </si>
  <si>
    <t>A</t>
  </si>
  <si>
    <t>B</t>
  </si>
  <si>
    <t>modelo</t>
  </si>
  <si>
    <t>n (rpm)</t>
  </si>
  <si>
    <t>Drotor</t>
  </si>
  <si>
    <t>KSB</t>
  </si>
  <si>
    <t>Fabricante</t>
  </si>
  <si>
    <t>32-200</t>
  </si>
  <si>
    <t>65-250</t>
  </si>
  <si>
    <t>80-400</t>
  </si>
  <si>
    <t>25-150</t>
  </si>
  <si>
    <t>32-250.1</t>
  </si>
  <si>
    <t>32-250</t>
  </si>
  <si>
    <t>40-160</t>
  </si>
  <si>
    <t>50-250</t>
  </si>
  <si>
    <t>100-160</t>
  </si>
  <si>
    <t>40-200</t>
  </si>
  <si>
    <t>50-160</t>
  </si>
  <si>
    <t>80-160</t>
  </si>
  <si>
    <t>100-400</t>
  </si>
  <si>
    <t>HP0</t>
  </si>
  <si>
    <t>a (h)</t>
  </si>
  <si>
    <t>b (h)</t>
  </si>
  <si>
    <t>A (h)</t>
  </si>
  <si>
    <t>B (h)</t>
  </si>
  <si>
    <t>Nnom</t>
  </si>
  <si>
    <t>40-250</t>
  </si>
  <si>
    <t>80-250</t>
  </si>
  <si>
    <t>pump</t>
  </si>
  <si>
    <t>Bn</t>
  </si>
  <si>
    <t>Cn</t>
  </si>
  <si>
    <t>An</t>
  </si>
  <si>
    <t>25-200</t>
  </si>
  <si>
    <t>32-125.1</t>
  </si>
  <si>
    <t>32-160.1</t>
  </si>
  <si>
    <t>32-200.1</t>
  </si>
  <si>
    <t>40-125</t>
  </si>
  <si>
    <t>65-125</t>
  </si>
  <si>
    <t>65-160</t>
  </si>
  <si>
    <t>65-200</t>
  </si>
  <si>
    <t>172/161</t>
  </si>
  <si>
    <t>80-200</t>
  </si>
  <si>
    <t>100-200</t>
  </si>
  <si>
    <t>40-315</t>
  </si>
  <si>
    <t>50-315</t>
  </si>
  <si>
    <t>65-315</t>
  </si>
  <si>
    <t>80-315</t>
  </si>
  <si>
    <t>100-315</t>
  </si>
  <si>
    <t>150-400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</si>
</sst>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Planilha1!$B$1:$B$7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4.5</c:v>
                </c:pt>
                <c:pt idx="3">
                  <c:v>5.2</c:v>
                </c:pt>
                <c:pt idx="4">
                  <c:v>7</c:v>
                </c:pt>
                <c:pt idx="5">
                  <c:v>10.7</c:v>
                </c:pt>
                <c:pt idx="6">
                  <c:v>12.8</c:v>
                </c:pt>
              </c:numCache>
            </c:numRef>
          </c:xVal>
          <c:yVal>
            <c:numRef>
              <c:f>Planilha1!$C$1:$C$7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50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B6-484D-8CA4-A097E4711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717728"/>
        <c:axId val="1858149584"/>
      </c:scatterChart>
      <c:valAx>
        <c:axId val="162871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8149584"/>
        <c:crosses val="autoZero"/>
        <c:crossBetween val="midCat"/>
      </c:valAx>
      <c:valAx>
        <c:axId val="18581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871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6</xdr:row>
      <xdr:rowOff>33337</xdr:rowOff>
    </xdr:from>
    <xdr:to>
      <xdr:col>11</xdr:col>
      <xdr:colOff>514350</xdr:colOff>
      <xdr:row>20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398B8B-D211-406E-B555-E9895E9E0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"/>
  <sheetViews>
    <sheetView tabSelected="1" zoomScale="145" zoomScaleNormal="145" workbookViewId="0">
      <selection activeCell="D3" sqref="D3"/>
    </sheetView>
  </sheetViews>
  <sheetFormatPr defaultRowHeight="15" x14ac:dyDescent="0.25"/>
  <cols>
    <col min="1" max="1" width="13.7109375" customWidth="1"/>
    <col min="2" max="2" width="8.7109375" bestFit="1" customWidth="1"/>
    <col min="4" max="4" width="9.140625" style="1"/>
    <col min="7" max="7" width="15.28515625" customWidth="1"/>
    <col min="8" max="8" width="12.28515625" customWidth="1"/>
    <col min="9" max="9" width="9.42578125" bestFit="1" customWidth="1"/>
    <col min="10" max="10" width="16.5703125" bestFit="1" customWidth="1"/>
    <col min="12" max="12" width="11.140625" customWidth="1"/>
    <col min="13" max="13" width="8.7109375" bestFit="1" customWidth="1"/>
    <col min="16" max="16" width="4.28515625" customWidth="1"/>
  </cols>
  <sheetData>
    <row r="1" spans="1:21" ht="25.5" customHeight="1" x14ac:dyDescent="0.3">
      <c r="A1" s="2" t="s">
        <v>30</v>
      </c>
      <c r="B1" s="2" t="s">
        <v>0</v>
      </c>
      <c r="C1" s="2" t="s">
        <v>1</v>
      </c>
      <c r="D1" s="2" t="s">
        <v>22</v>
      </c>
      <c r="E1" s="2" t="s">
        <v>2</v>
      </c>
      <c r="F1" s="2" t="s">
        <v>3</v>
      </c>
      <c r="G1" s="2" t="s">
        <v>33</v>
      </c>
      <c r="H1" s="2" t="s">
        <v>31</v>
      </c>
      <c r="I1" s="2" t="s">
        <v>32</v>
      </c>
      <c r="J1" s="2" t="s">
        <v>8</v>
      </c>
      <c r="K1" s="2" t="s">
        <v>4</v>
      </c>
      <c r="L1" s="2" t="s">
        <v>5</v>
      </c>
      <c r="M1" s="2" t="s">
        <v>6</v>
      </c>
      <c r="N1" s="2" t="s">
        <v>27</v>
      </c>
      <c r="Q1" s="2" t="s">
        <v>23</v>
      </c>
      <c r="R1" s="2" t="s">
        <v>24</v>
      </c>
      <c r="T1" s="2" t="s">
        <v>25</v>
      </c>
      <c r="U1" s="2" t="s">
        <v>26</v>
      </c>
    </row>
    <row r="2" spans="1:21" x14ac:dyDescent="0.25">
      <c r="A2" s="1">
        <v>1</v>
      </c>
      <c r="B2" s="1">
        <v>-1107506.43</v>
      </c>
      <c r="C2" s="1">
        <v>984.12</v>
      </c>
      <c r="D2" s="1">
        <v>29.8</v>
      </c>
      <c r="E2" s="1">
        <v>-8490010.0500000007</v>
      </c>
      <c r="F2" s="1">
        <v>42583.07</v>
      </c>
      <c r="G2" s="6">
        <v>41869890.149999999</v>
      </c>
      <c r="H2" s="6">
        <v>238050.11</v>
      </c>
      <c r="I2" s="6">
        <v>602.80999999999995</v>
      </c>
      <c r="J2" s="1" t="s">
        <v>7</v>
      </c>
      <c r="K2" s="1" t="s">
        <v>12</v>
      </c>
      <c r="L2" s="1">
        <v>3500</v>
      </c>
      <c r="M2" s="1">
        <v>124</v>
      </c>
      <c r="Q2" s="1"/>
      <c r="R2" s="1"/>
      <c r="T2" s="1"/>
      <c r="U2" s="1"/>
    </row>
    <row r="3" spans="1:21" x14ac:dyDescent="0.25">
      <c r="A3" s="1">
        <v>2</v>
      </c>
      <c r="B3" s="1">
        <v>-491882.26</v>
      </c>
      <c r="C3" s="1">
        <v>-654.87</v>
      </c>
      <c r="D3" s="1">
        <v>59.3</v>
      </c>
      <c r="E3" s="1">
        <v>-2224759.2000000002</v>
      </c>
      <c r="F3" s="4">
        <v>18102.099999999999</v>
      </c>
      <c r="G3" s="6">
        <v>73964707.260000005</v>
      </c>
      <c r="H3" s="6">
        <v>316576.28000000003</v>
      </c>
      <c r="I3" s="6">
        <v>3103.91</v>
      </c>
      <c r="J3" s="1" t="s">
        <v>7</v>
      </c>
      <c r="K3" s="1" t="s">
        <v>34</v>
      </c>
      <c r="L3" s="1">
        <v>3500</v>
      </c>
      <c r="M3" s="1">
        <v>176</v>
      </c>
      <c r="Q3" s="1"/>
      <c r="R3" s="1"/>
      <c r="T3" s="1"/>
      <c r="U3" s="1"/>
    </row>
    <row r="4" spans="1:21" x14ac:dyDescent="0.25">
      <c r="A4" s="1">
        <v>3</v>
      </c>
      <c r="B4" s="1">
        <v>-358031.99</v>
      </c>
      <c r="C4" s="1">
        <v>518.45000000000005</v>
      </c>
      <c r="D4" s="1">
        <v>17.3</v>
      </c>
      <c r="E4" s="1">
        <v>-2513659.2200000002</v>
      </c>
      <c r="F4" s="1">
        <v>24942.42</v>
      </c>
      <c r="G4" s="6">
        <v>-31462666.050000001</v>
      </c>
      <c r="H4" s="6">
        <v>372670.32</v>
      </c>
      <c r="I4" s="6">
        <v>397.45</v>
      </c>
      <c r="J4" s="1" t="s">
        <v>7</v>
      </c>
      <c r="K4" s="1" t="s">
        <v>35</v>
      </c>
      <c r="L4" s="1">
        <v>3500</v>
      </c>
      <c r="M4" s="1">
        <v>115</v>
      </c>
      <c r="Q4" s="1"/>
      <c r="R4" s="1"/>
      <c r="T4" s="1"/>
      <c r="U4" s="1"/>
    </row>
    <row r="5" spans="1:21" x14ac:dyDescent="0.25">
      <c r="A5" s="1">
        <v>4</v>
      </c>
      <c r="B5" s="1">
        <v>-298964.69</v>
      </c>
      <c r="C5" s="1">
        <v>842.75</v>
      </c>
      <c r="D5" s="1">
        <v>54</v>
      </c>
      <c r="E5" s="1">
        <v>-1187459.3600000001</v>
      </c>
      <c r="F5" s="1">
        <v>16751.669999999998</v>
      </c>
      <c r="G5" s="6">
        <v>-16701254.720000001</v>
      </c>
      <c r="H5" s="6">
        <v>504831.25</v>
      </c>
      <c r="I5" s="6">
        <v>2661.32</v>
      </c>
      <c r="J5" s="1" t="s">
        <v>7</v>
      </c>
      <c r="K5" s="1" t="s">
        <v>36</v>
      </c>
      <c r="L5" s="1">
        <v>3500</v>
      </c>
      <c r="M5" s="1">
        <v>169</v>
      </c>
      <c r="Q5" s="1"/>
      <c r="R5" s="1"/>
      <c r="T5" s="1"/>
      <c r="U5" s="1"/>
    </row>
    <row r="6" spans="1:21" x14ac:dyDescent="0.25">
      <c r="A6" s="1">
        <v>5</v>
      </c>
      <c r="B6" s="1">
        <v>-589331.89</v>
      </c>
      <c r="C6" s="1">
        <v>1234.06</v>
      </c>
      <c r="D6" s="1">
        <v>81</v>
      </c>
      <c r="E6" s="1">
        <v>-1305593.6000000001</v>
      </c>
      <c r="F6" s="1">
        <v>15460.4</v>
      </c>
      <c r="G6" s="6">
        <v>77695265.599999994</v>
      </c>
      <c r="H6" s="6">
        <v>-105538.05</v>
      </c>
      <c r="I6" s="6">
        <v>6626.62</v>
      </c>
      <c r="J6" s="1" t="s">
        <v>7</v>
      </c>
      <c r="K6" s="1" t="s">
        <v>37</v>
      </c>
      <c r="L6" s="1">
        <v>3500</v>
      </c>
      <c r="M6" s="1">
        <v>203</v>
      </c>
      <c r="Q6" s="1"/>
      <c r="R6" s="1"/>
      <c r="T6" s="1"/>
      <c r="U6" s="1"/>
    </row>
    <row r="7" spans="1:21" x14ac:dyDescent="0.25">
      <c r="A7" s="1">
        <v>6</v>
      </c>
      <c r="B7" s="1">
        <v>-616764.12</v>
      </c>
      <c r="C7" s="1">
        <v>1241.28</v>
      </c>
      <c r="D7" s="1">
        <v>138</v>
      </c>
      <c r="E7" s="1">
        <v>-996118.92</v>
      </c>
      <c r="F7" s="1">
        <v>11996.41</v>
      </c>
      <c r="G7" s="6">
        <v>265644145.53999999</v>
      </c>
      <c r="H7" s="6">
        <v>-720774.85</v>
      </c>
      <c r="I7" s="6">
        <v>14833.82</v>
      </c>
      <c r="J7" s="1" t="s">
        <v>7</v>
      </c>
      <c r="K7" s="1" t="s">
        <v>13</v>
      </c>
      <c r="L7" s="1">
        <v>3500</v>
      </c>
      <c r="M7" s="1">
        <v>260</v>
      </c>
      <c r="Q7" s="1"/>
      <c r="R7" s="1"/>
      <c r="T7" s="1"/>
      <c r="U7" s="1"/>
    </row>
    <row r="8" spans="1:21" x14ac:dyDescent="0.25">
      <c r="A8" s="1">
        <v>7</v>
      </c>
      <c r="B8" s="1">
        <v>-277903.37</v>
      </c>
      <c r="C8" s="1">
        <v>1492.1</v>
      </c>
      <c r="D8" s="1">
        <v>87.08</v>
      </c>
      <c r="E8" s="1">
        <v>-660480.25</v>
      </c>
      <c r="F8" s="1">
        <v>12260.97</v>
      </c>
      <c r="G8" s="6">
        <v>-10063202.550000001</v>
      </c>
      <c r="H8" s="6">
        <v>942936.1</v>
      </c>
      <c r="I8" s="6">
        <v>4686.6499999999996</v>
      </c>
      <c r="J8" s="1" t="s">
        <v>7</v>
      </c>
      <c r="K8" s="1" t="s">
        <v>9</v>
      </c>
      <c r="L8" s="1">
        <v>3500</v>
      </c>
      <c r="M8" s="1">
        <v>209</v>
      </c>
      <c r="Q8" s="1"/>
      <c r="R8" s="1"/>
      <c r="T8" s="1"/>
      <c r="U8" s="1"/>
    </row>
    <row r="9" spans="1:21" x14ac:dyDescent="0.25">
      <c r="A9" s="1">
        <v>8</v>
      </c>
      <c r="B9" s="1">
        <v>-266698.26</v>
      </c>
      <c r="C9" s="1">
        <v>879.14</v>
      </c>
      <c r="D9" s="1">
        <v>126.7</v>
      </c>
      <c r="E9" s="1">
        <v>-514045.91</v>
      </c>
      <c r="F9" s="1">
        <v>9705.41</v>
      </c>
      <c r="G9" s="6">
        <v>85044308.400000006</v>
      </c>
      <c r="H9" s="6">
        <v>-108582.22</v>
      </c>
      <c r="I9" s="6">
        <v>15674.67</v>
      </c>
      <c r="J9" s="1" t="s">
        <v>7</v>
      </c>
      <c r="K9" s="1" t="s">
        <v>14</v>
      </c>
      <c r="L9" s="1">
        <v>3500</v>
      </c>
      <c r="M9" s="1">
        <v>249</v>
      </c>
      <c r="Q9" s="1"/>
      <c r="R9" s="1"/>
      <c r="T9" s="1"/>
      <c r="U9" s="1"/>
    </row>
    <row r="10" spans="1:21" x14ac:dyDescent="0.25">
      <c r="A10" s="1">
        <v>9</v>
      </c>
      <c r="B10" s="1">
        <v>-44416.49</v>
      </c>
      <c r="C10" s="1">
        <v>283.55</v>
      </c>
      <c r="D10" s="1">
        <v>37.770000000000003</v>
      </c>
      <c r="E10" s="1">
        <v>-355271.26</v>
      </c>
      <c r="F10" s="1">
        <v>10211.19</v>
      </c>
      <c r="G10" s="6">
        <v>-8413604.1999999993</v>
      </c>
      <c r="H10" s="6">
        <v>461091.71</v>
      </c>
      <c r="I10" s="6">
        <v>1617.82</v>
      </c>
      <c r="J10" s="1" t="s">
        <v>7</v>
      </c>
      <c r="K10" s="1" t="s">
        <v>38</v>
      </c>
      <c r="L10" s="1">
        <v>3500</v>
      </c>
      <c r="M10" s="1">
        <v>139</v>
      </c>
      <c r="Q10" s="1"/>
      <c r="R10" s="1"/>
      <c r="T10" s="1"/>
      <c r="U10" s="1"/>
    </row>
    <row r="11" spans="1:21" x14ac:dyDescent="0.25">
      <c r="A11" s="1">
        <v>10</v>
      </c>
      <c r="B11" s="1">
        <v>-50445.1</v>
      </c>
      <c r="C11" s="1">
        <v>318</v>
      </c>
      <c r="D11" s="1">
        <v>64.08</v>
      </c>
      <c r="E11" s="1">
        <v>-295562.28999999998</v>
      </c>
      <c r="F11" s="1">
        <v>9396.2900000000009</v>
      </c>
      <c r="G11" s="6">
        <v>-6900411.0499999998</v>
      </c>
      <c r="H11" s="6">
        <v>653748.73</v>
      </c>
      <c r="I11" s="6">
        <v>3635.59</v>
      </c>
      <c r="J11" s="1" t="s">
        <v>7</v>
      </c>
      <c r="K11" s="1" t="s">
        <v>15</v>
      </c>
      <c r="L11" s="1">
        <v>3500</v>
      </c>
      <c r="M11" s="1">
        <v>174</v>
      </c>
      <c r="Q11" s="1"/>
      <c r="R11" s="1"/>
      <c r="T11" s="1"/>
      <c r="U11" s="1"/>
    </row>
    <row r="12" spans="1:21" x14ac:dyDescent="0.25">
      <c r="A12" s="1">
        <v>11</v>
      </c>
      <c r="B12" s="1">
        <v>-140352.84</v>
      </c>
      <c r="C12" s="1">
        <v>956.02</v>
      </c>
      <c r="D12" s="1">
        <v>58.24</v>
      </c>
      <c r="E12" s="1">
        <v>-461591.03999999998</v>
      </c>
      <c r="F12" s="1">
        <v>10501.16</v>
      </c>
      <c r="G12" s="6">
        <v>-16894114.489999998</v>
      </c>
      <c r="H12" s="6">
        <v>771351.26</v>
      </c>
      <c r="I12" s="6">
        <v>3663.73</v>
      </c>
      <c r="J12" s="1" t="s">
        <v>7</v>
      </c>
      <c r="K12" s="1" t="s">
        <v>18</v>
      </c>
      <c r="L12" s="1">
        <v>3500</v>
      </c>
      <c r="M12" s="1">
        <v>175</v>
      </c>
      <c r="Q12" s="1"/>
      <c r="R12" s="1"/>
      <c r="T12" s="1"/>
      <c r="U12" s="1"/>
    </row>
    <row r="13" spans="1:21" x14ac:dyDescent="0.25">
      <c r="A13" s="1">
        <v>12</v>
      </c>
      <c r="B13" s="1">
        <v>-150287.46</v>
      </c>
      <c r="C13" s="1">
        <v>548.85</v>
      </c>
      <c r="D13" s="1">
        <v>82.03</v>
      </c>
      <c r="E13" s="1">
        <v>-367655.8</v>
      </c>
      <c r="F13" s="1">
        <v>9169.42</v>
      </c>
      <c r="G13" s="6">
        <v>-10116317.57</v>
      </c>
      <c r="H13" s="6">
        <v>764419.21</v>
      </c>
      <c r="I13" s="6">
        <v>6277.64</v>
      </c>
      <c r="J13" s="1" t="s">
        <v>7</v>
      </c>
      <c r="K13" s="1" t="s">
        <v>28</v>
      </c>
      <c r="L13" s="1">
        <v>3500</v>
      </c>
      <c r="M13" s="1">
        <v>208</v>
      </c>
      <c r="Q13" s="1"/>
      <c r="R13" s="1"/>
      <c r="T13" s="1"/>
      <c r="U13" s="1"/>
    </row>
    <row r="14" spans="1:21" x14ac:dyDescent="0.25">
      <c r="A14" s="1">
        <v>13</v>
      </c>
      <c r="B14" s="1">
        <v>-22786.02</v>
      </c>
      <c r="C14" s="1">
        <v>104.09</v>
      </c>
      <c r="D14" s="1">
        <v>37.25</v>
      </c>
      <c r="E14" s="1">
        <v>-191190.34</v>
      </c>
      <c r="F14" s="1">
        <v>7897.72</v>
      </c>
      <c r="G14" s="6">
        <v>-6438333.0199999996</v>
      </c>
      <c r="H14" s="6">
        <v>432882.69</v>
      </c>
      <c r="I14" s="6">
        <v>1528.7</v>
      </c>
      <c r="J14" s="1" t="s">
        <v>7</v>
      </c>
      <c r="K14" s="1" t="s">
        <v>19</v>
      </c>
      <c r="L14" s="1">
        <v>3500</v>
      </c>
      <c r="M14" s="1">
        <v>135</v>
      </c>
      <c r="Q14" s="1"/>
      <c r="R14" s="1"/>
      <c r="T14" s="1"/>
      <c r="U14" s="1"/>
    </row>
    <row r="15" spans="1:21" x14ac:dyDescent="0.25">
      <c r="A15" s="5">
        <v>14</v>
      </c>
      <c r="B15" s="5">
        <v>-23706.19</v>
      </c>
      <c r="C15" s="5">
        <v>105.85</v>
      </c>
      <c r="D15" s="5">
        <v>57.3</v>
      </c>
      <c r="E15" s="5">
        <v>-123277.02</v>
      </c>
      <c r="F15" s="5">
        <v>6458.19</v>
      </c>
      <c r="G15" s="7">
        <v>-11653716.890000001</v>
      </c>
      <c r="H15" s="7">
        <v>901970.24</v>
      </c>
      <c r="I15" s="7">
        <v>-332.7</v>
      </c>
      <c r="J15" s="5" t="s">
        <v>7</v>
      </c>
      <c r="K15" s="5" t="s">
        <v>19</v>
      </c>
      <c r="L15" s="5">
        <v>3500</v>
      </c>
      <c r="M15" s="5">
        <v>174</v>
      </c>
      <c r="Q15" s="1"/>
      <c r="R15" s="1"/>
      <c r="T15" s="1"/>
      <c r="U15" s="1"/>
    </row>
    <row r="16" spans="1:21" x14ac:dyDescent="0.25">
      <c r="A16" s="5">
        <v>15</v>
      </c>
      <c r="B16" s="5">
        <v>-49365.65</v>
      </c>
      <c r="C16" s="5">
        <v>208.6</v>
      </c>
      <c r="D16" s="5">
        <v>82.5</v>
      </c>
      <c r="E16" s="5">
        <v>-161100.68</v>
      </c>
      <c r="F16" s="5">
        <v>6416.55</v>
      </c>
      <c r="G16" s="7">
        <v>32222179.800000001</v>
      </c>
      <c r="H16" s="7">
        <v>-73992.03</v>
      </c>
      <c r="I16" s="7">
        <v>8041.44</v>
      </c>
      <c r="J16" s="5" t="s">
        <v>7</v>
      </c>
      <c r="K16" s="5" t="s">
        <v>16</v>
      </c>
      <c r="L16" s="5">
        <v>3500</v>
      </c>
      <c r="M16" s="5">
        <v>220</v>
      </c>
      <c r="Q16" s="1"/>
      <c r="R16" s="1"/>
      <c r="T16" s="1"/>
      <c r="U16" s="1"/>
    </row>
    <row r="17" spans="1:21" x14ac:dyDescent="0.25">
      <c r="A17" s="5">
        <v>16</v>
      </c>
      <c r="B17" s="5">
        <v>-11083.28</v>
      </c>
      <c r="C17" s="5">
        <v>211.36</v>
      </c>
      <c r="D17" s="5">
        <v>35</v>
      </c>
      <c r="E17" s="5">
        <v>-62101.82</v>
      </c>
      <c r="F17" s="5">
        <v>4575.75</v>
      </c>
      <c r="G17" s="7">
        <v>-3832731.9</v>
      </c>
      <c r="H17" s="7">
        <v>494918.42</v>
      </c>
      <c r="I17" s="7">
        <v>2672.6</v>
      </c>
      <c r="J17" s="5" t="s">
        <v>7</v>
      </c>
      <c r="K17" s="5" t="s">
        <v>39</v>
      </c>
      <c r="L17" s="5">
        <v>3500</v>
      </c>
      <c r="M17" s="5">
        <v>141</v>
      </c>
      <c r="Q17" s="1"/>
      <c r="R17" s="1"/>
      <c r="T17" s="1"/>
      <c r="U17" s="1"/>
    </row>
    <row r="18" spans="1:21" x14ac:dyDescent="0.25">
      <c r="A18" s="5">
        <v>17</v>
      </c>
      <c r="B18" s="5">
        <v>-18418.57</v>
      </c>
      <c r="C18" s="5">
        <v>254.66</v>
      </c>
      <c r="D18" s="5">
        <v>41.5</v>
      </c>
      <c r="E18" s="5">
        <v>-79199.570000000007</v>
      </c>
      <c r="F18" s="5">
        <v>5215.22</v>
      </c>
      <c r="G18" s="7">
        <v>-5992707.04</v>
      </c>
      <c r="H18" s="7">
        <v>702887.22</v>
      </c>
      <c r="I18" s="7">
        <v>-2221.4</v>
      </c>
      <c r="J18" s="5" t="s">
        <v>7</v>
      </c>
      <c r="K18" s="5" t="s">
        <v>40</v>
      </c>
      <c r="L18" s="5">
        <v>3500</v>
      </c>
      <c r="M18" s="5">
        <v>159</v>
      </c>
      <c r="Q18" s="1"/>
      <c r="R18" s="1"/>
      <c r="T18" s="1"/>
      <c r="U18" s="1"/>
    </row>
    <row r="19" spans="1:21" x14ac:dyDescent="0.25">
      <c r="A19" s="5">
        <v>18</v>
      </c>
      <c r="B19" s="5">
        <v>-29024.95</v>
      </c>
      <c r="C19" s="5">
        <v>394.3</v>
      </c>
      <c r="D19" s="5">
        <v>39.200000000000003</v>
      </c>
      <c r="E19" s="5">
        <v>-114149.61</v>
      </c>
      <c r="F19" s="5">
        <v>6014.56</v>
      </c>
      <c r="G19" s="7">
        <v>-5329417.79</v>
      </c>
      <c r="H19" s="7">
        <v>718579.75</v>
      </c>
      <c r="I19" s="7">
        <v>3888.86</v>
      </c>
      <c r="J19" s="5" t="s">
        <v>7</v>
      </c>
      <c r="K19" s="5" t="s">
        <v>41</v>
      </c>
      <c r="L19" s="5">
        <v>3500</v>
      </c>
      <c r="M19" s="5">
        <v>180</v>
      </c>
      <c r="Q19" s="1"/>
      <c r="R19" s="1"/>
      <c r="T19" s="1"/>
      <c r="U19" s="1"/>
    </row>
    <row r="20" spans="1:21" x14ac:dyDescent="0.25">
      <c r="A20" s="5">
        <v>19</v>
      </c>
      <c r="B20" s="5">
        <v>-17515.830000000002</v>
      </c>
      <c r="C20" s="5">
        <v>367.68</v>
      </c>
      <c r="D20" s="5">
        <v>133.4</v>
      </c>
      <c r="E20" s="5">
        <v>-49475.92</v>
      </c>
      <c r="F20" s="5">
        <v>3905.5</v>
      </c>
      <c r="G20" s="7">
        <v>-4221026.09</v>
      </c>
      <c r="H20" s="7">
        <v>1183473.83</v>
      </c>
      <c r="I20" s="7">
        <v>24643.23</v>
      </c>
      <c r="J20" s="5" t="s">
        <v>7</v>
      </c>
      <c r="K20" s="5" t="s">
        <v>10</v>
      </c>
      <c r="L20" s="5">
        <v>3500</v>
      </c>
      <c r="M20" s="5">
        <v>260</v>
      </c>
      <c r="Q20" s="1"/>
      <c r="R20" s="1"/>
      <c r="T20" s="1"/>
      <c r="U20" s="1"/>
    </row>
    <row r="21" spans="1:21" x14ac:dyDescent="0.25">
      <c r="A21" s="5">
        <v>20</v>
      </c>
      <c r="B21" s="5">
        <v>-19470.79</v>
      </c>
      <c r="C21" s="5">
        <v>239.81</v>
      </c>
      <c r="D21" s="5">
        <v>97</v>
      </c>
      <c r="E21" s="5">
        <v>-74936.98</v>
      </c>
      <c r="F21" s="5">
        <v>4791.82</v>
      </c>
      <c r="G21" s="7">
        <v>-1249315.97</v>
      </c>
      <c r="H21" s="7">
        <v>918561.53</v>
      </c>
      <c r="I21" s="7">
        <v>8638.36</v>
      </c>
      <c r="J21" s="5" t="s">
        <v>7</v>
      </c>
      <c r="K21" s="5" t="s">
        <v>10</v>
      </c>
      <c r="L21" s="5">
        <v>3500</v>
      </c>
      <c r="M21" s="5">
        <v>220</v>
      </c>
      <c r="Q21" s="1"/>
      <c r="R21" s="1"/>
      <c r="T21" s="1"/>
      <c r="U21" s="1"/>
    </row>
    <row r="22" spans="1:21" x14ac:dyDescent="0.25">
      <c r="A22" s="5">
        <v>21</v>
      </c>
      <c r="B22" s="5">
        <v>-3073.17</v>
      </c>
      <c r="C22" s="5">
        <v>30.14</v>
      </c>
      <c r="D22" s="5">
        <v>55.3</v>
      </c>
      <c r="E22" s="5">
        <v>-17804.580000000002</v>
      </c>
      <c r="F22" s="5">
        <v>2414.89</v>
      </c>
      <c r="G22" s="7">
        <v>-1313650.72</v>
      </c>
      <c r="H22" s="7">
        <v>359993.88</v>
      </c>
      <c r="I22" s="7">
        <v>19669.82</v>
      </c>
      <c r="J22" s="5" t="s">
        <v>7</v>
      </c>
      <c r="K22" s="5" t="s">
        <v>20</v>
      </c>
      <c r="L22" s="5">
        <v>3500</v>
      </c>
      <c r="M22" s="5" t="s">
        <v>42</v>
      </c>
      <c r="Q22" s="1"/>
      <c r="R22" s="1"/>
      <c r="T22" s="1"/>
      <c r="U22" s="1"/>
    </row>
    <row r="23" spans="1:21" x14ac:dyDescent="0.25">
      <c r="A23" s="5">
        <v>22</v>
      </c>
      <c r="B23" s="5">
        <v>-5243.54</v>
      </c>
      <c r="C23" s="5">
        <v>136.87</v>
      </c>
      <c r="D23" s="5">
        <v>96.5</v>
      </c>
      <c r="E23" s="5">
        <v>-20501.09</v>
      </c>
      <c r="F23" s="5">
        <v>2609.54</v>
      </c>
      <c r="G23" s="7">
        <v>-1598596.25</v>
      </c>
      <c r="H23" s="7">
        <v>746072.99</v>
      </c>
      <c r="I23" s="7">
        <v>25077.56</v>
      </c>
      <c r="J23" s="5" t="s">
        <v>7</v>
      </c>
      <c r="K23" s="5" t="s">
        <v>43</v>
      </c>
      <c r="L23" s="5">
        <v>3500</v>
      </c>
      <c r="M23" s="5">
        <v>219</v>
      </c>
      <c r="Q23" s="1"/>
      <c r="R23" s="1"/>
      <c r="T23" s="1"/>
      <c r="U23" s="1"/>
    </row>
    <row r="24" spans="1:21" x14ac:dyDescent="0.25">
      <c r="A24" s="5">
        <v>23</v>
      </c>
      <c r="B24" s="5">
        <v>-5629.59</v>
      </c>
      <c r="C24" s="5">
        <v>117.58</v>
      </c>
      <c r="D24" s="5">
        <v>63.6</v>
      </c>
      <c r="E24" s="5">
        <v>-30477.01</v>
      </c>
      <c r="F24" s="5">
        <v>3118.73</v>
      </c>
      <c r="G24" s="7">
        <v>896957.1</v>
      </c>
      <c r="H24" s="7">
        <v>210288.62</v>
      </c>
      <c r="I24" s="7">
        <v>22621.119999999999</v>
      </c>
      <c r="J24" s="5" t="s">
        <v>7</v>
      </c>
      <c r="K24" s="5" t="s">
        <v>43</v>
      </c>
      <c r="L24" s="5">
        <v>3500</v>
      </c>
      <c r="M24" s="5">
        <v>179</v>
      </c>
      <c r="Q24" s="1"/>
      <c r="R24" s="1"/>
      <c r="T24" s="1"/>
      <c r="U24" s="1"/>
    </row>
    <row r="25" spans="1:21" x14ac:dyDescent="0.25">
      <c r="A25" s="5">
        <v>24</v>
      </c>
      <c r="B25" s="5">
        <v>-42249.27</v>
      </c>
      <c r="C25" s="5">
        <v>149.71</v>
      </c>
      <c r="D25" s="5">
        <v>138.19999999999999</v>
      </c>
      <c r="E25" s="5">
        <v>-153925.1</v>
      </c>
      <c r="F25" s="5">
        <v>7029.43</v>
      </c>
      <c r="G25" s="7">
        <v>-20789478.260000002</v>
      </c>
      <c r="H25" s="7">
        <v>3065310.78</v>
      </c>
      <c r="I25" s="7">
        <v>37389.839999999997</v>
      </c>
      <c r="J25" s="5" t="s">
        <v>7</v>
      </c>
      <c r="K25" s="5" t="s">
        <v>29</v>
      </c>
      <c r="L25" s="5">
        <v>3500</v>
      </c>
      <c r="M25" s="5">
        <v>266</v>
      </c>
      <c r="Q25" s="1"/>
      <c r="R25" s="1"/>
      <c r="T25" s="1"/>
      <c r="U25" s="1"/>
    </row>
    <row r="26" spans="1:21" x14ac:dyDescent="0.25">
      <c r="A26" s="5">
        <v>25</v>
      </c>
      <c r="B26" s="5">
        <v>-46447.72</v>
      </c>
      <c r="C26" s="5">
        <v>110.86</v>
      </c>
      <c r="D26" s="5">
        <v>96.2</v>
      </c>
      <c r="E26" s="5">
        <v>-229251.36</v>
      </c>
      <c r="F26" s="5">
        <v>8414.9</v>
      </c>
      <c r="G26" s="7">
        <v>-30069851.57</v>
      </c>
      <c r="H26" s="7">
        <v>2854483.64</v>
      </c>
      <c r="I26" s="7">
        <v>16116.82</v>
      </c>
      <c r="J26" s="5" t="s">
        <v>7</v>
      </c>
      <c r="K26" s="5" t="s">
        <v>29</v>
      </c>
      <c r="L26" s="5">
        <v>3500</v>
      </c>
      <c r="M26" s="5">
        <v>220</v>
      </c>
      <c r="Q26" s="1"/>
      <c r="R26" s="1"/>
      <c r="T26" s="1"/>
      <c r="U26" s="1"/>
    </row>
    <row r="27" spans="1:21" x14ac:dyDescent="0.25">
      <c r="A27" s="5">
        <v>26</v>
      </c>
      <c r="B27" s="5">
        <v>-2272.5300000000002</v>
      </c>
      <c r="C27" s="5">
        <v>40.19</v>
      </c>
      <c r="D27" s="5">
        <v>60</v>
      </c>
      <c r="E27" s="5">
        <v>-10331.200000000001</v>
      </c>
      <c r="F27" s="5">
        <v>1844.84</v>
      </c>
      <c r="G27" s="7">
        <v>-736869.71</v>
      </c>
      <c r="H27" s="7">
        <v>261510.79</v>
      </c>
      <c r="I27" s="7">
        <v>31613.46</v>
      </c>
      <c r="J27" s="5" t="s">
        <v>7</v>
      </c>
      <c r="K27" s="5" t="s">
        <v>17</v>
      </c>
      <c r="L27" s="5">
        <v>3500</v>
      </c>
      <c r="M27" s="5">
        <v>185</v>
      </c>
      <c r="Q27" s="1"/>
      <c r="R27" s="1"/>
      <c r="T27" s="1"/>
      <c r="U27" s="1"/>
    </row>
    <row r="28" spans="1:21" x14ac:dyDescent="0.25">
      <c r="A28" s="1">
        <v>27</v>
      </c>
      <c r="B28" s="1">
        <v>-3192.28</v>
      </c>
      <c r="C28" s="1">
        <v>82.26</v>
      </c>
      <c r="D28" s="1">
        <v>63.5</v>
      </c>
      <c r="E28" s="1">
        <v>-14110.78</v>
      </c>
      <c r="F28" s="1">
        <v>2034.35</v>
      </c>
      <c r="G28" s="6">
        <v>-864440.33</v>
      </c>
      <c r="H28" s="6">
        <v>484204.7</v>
      </c>
      <c r="I28" s="8">
        <v>23013.75</v>
      </c>
      <c r="J28" s="1" t="s">
        <v>7</v>
      </c>
      <c r="K28" s="1" t="s">
        <v>44</v>
      </c>
      <c r="L28" s="1">
        <v>3500</v>
      </c>
      <c r="M28" s="1">
        <v>179</v>
      </c>
      <c r="Q28" s="1"/>
      <c r="R28" s="1"/>
      <c r="T28" s="1"/>
      <c r="U28" s="1"/>
    </row>
    <row r="29" spans="1:21" x14ac:dyDescent="0.25">
      <c r="A29" s="1">
        <v>28</v>
      </c>
      <c r="B29" s="1">
        <v>-817997.38</v>
      </c>
      <c r="C29" s="1">
        <v>208.23</v>
      </c>
      <c r="D29" s="1">
        <v>19</v>
      </c>
      <c r="E29" s="1">
        <v>-4536176.28</v>
      </c>
      <c r="F29" s="1">
        <v>26864.33</v>
      </c>
      <c r="G29" s="6">
        <v>-16474686.09</v>
      </c>
      <c r="H29" s="6">
        <v>207023.91</v>
      </c>
      <c r="I29" s="6">
        <v>633.55999999999995</v>
      </c>
      <c r="J29" s="1" t="s">
        <v>7</v>
      </c>
      <c r="K29" s="1" t="s">
        <v>34</v>
      </c>
      <c r="L29" s="1">
        <v>1750</v>
      </c>
      <c r="M29" s="1">
        <v>195</v>
      </c>
      <c r="Q29" s="1"/>
      <c r="R29" s="1"/>
      <c r="T29" s="1"/>
      <c r="U29" s="1"/>
    </row>
    <row r="30" spans="1:21" x14ac:dyDescent="0.25">
      <c r="A30" s="1">
        <v>29</v>
      </c>
      <c r="B30" s="1">
        <v>-246465.55</v>
      </c>
      <c r="C30" s="1">
        <v>128.16</v>
      </c>
      <c r="D30" s="1">
        <v>9.75</v>
      </c>
      <c r="E30" s="1">
        <v>-6559502.75</v>
      </c>
      <c r="F30" s="1">
        <v>39160.04</v>
      </c>
      <c r="G30" s="6">
        <v>-6207559.9500000002</v>
      </c>
      <c r="H30" s="6">
        <v>108564.67</v>
      </c>
      <c r="I30" s="6">
        <v>158.35</v>
      </c>
      <c r="J30" s="1" t="s">
        <v>7</v>
      </c>
      <c r="K30" s="1" t="s">
        <v>35</v>
      </c>
      <c r="L30" s="1">
        <v>1750</v>
      </c>
      <c r="M30" s="1">
        <v>144</v>
      </c>
      <c r="Q30" s="1"/>
      <c r="R30" s="1"/>
      <c r="T30" s="1"/>
      <c r="U30" s="1"/>
    </row>
    <row r="31" spans="1:21" x14ac:dyDescent="0.25">
      <c r="A31" s="1">
        <v>30</v>
      </c>
      <c r="B31" s="1">
        <v>-570919.18999999994</v>
      </c>
      <c r="C31" s="1">
        <v>550.53</v>
      </c>
      <c r="D31" s="1">
        <v>34.54</v>
      </c>
      <c r="E31" s="1">
        <v>-3486963.19</v>
      </c>
      <c r="F31" s="1">
        <v>21772.81</v>
      </c>
      <c r="G31" s="6">
        <v>78228855.730000004</v>
      </c>
      <c r="H31" s="6">
        <v>23339.62</v>
      </c>
      <c r="I31" s="6">
        <v>1896.73</v>
      </c>
      <c r="J31" s="1" t="s">
        <v>7</v>
      </c>
      <c r="K31" s="1" t="s">
        <v>13</v>
      </c>
      <c r="L31" s="1">
        <v>1750</v>
      </c>
      <c r="M31" s="1">
        <v>260</v>
      </c>
      <c r="Q31" s="1"/>
      <c r="R31" s="1"/>
      <c r="T31" s="1"/>
      <c r="U31" s="1"/>
    </row>
    <row r="32" spans="1:21" x14ac:dyDescent="0.25">
      <c r="A32" s="1">
        <v>31</v>
      </c>
      <c r="B32" s="1">
        <v>-298201.98</v>
      </c>
      <c r="C32" s="1">
        <v>713.09</v>
      </c>
      <c r="D32" s="1">
        <v>20.02</v>
      </c>
      <c r="E32" s="1">
        <v>-2732452.15</v>
      </c>
      <c r="F32" s="1">
        <v>24200.76</v>
      </c>
      <c r="G32" s="6">
        <v>-4836726.6100000003</v>
      </c>
      <c r="H32" s="6">
        <v>206730.71</v>
      </c>
      <c r="I32" s="6">
        <v>655.99</v>
      </c>
      <c r="J32" s="1" t="s">
        <v>7</v>
      </c>
      <c r="K32" s="1" t="s">
        <v>9</v>
      </c>
      <c r="L32" s="1">
        <v>1750</v>
      </c>
      <c r="M32" s="1">
        <v>202</v>
      </c>
      <c r="T32" s="1"/>
      <c r="U32" s="1"/>
    </row>
    <row r="33" spans="1:21" x14ac:dyDescent="0.25">
      <c r="A33" s="1">
        <v>32</v>
      </c>
      <c r="B33" s="1">
        <v>-256612.14</v>
      </c>
      <c r="C33" s="1">
        <v>430.87</v>
      </c>
      <c r="D33" s="1">
        <v>31.6</v>
      </c>
      <c r="E33" s="1">
        <v>-1975255.33</v>
      </c>
      <c r="F33" s="1">
        <v>19343.009999999998</v>
      </c>
      <c r="G33" s="6">
        <v>25886442.859999999</v>
      </c>
      <c r="H33" s="6">
        <v>93159.24</v>
      </c>
      <c r="I33" s="6">
        <v>1729.09</v>
      </c>
      <c r="J33" s="1" t="s">
        <v>7</v>
      </c>
      <c r="K33" s="1" t="s">
        <v>14</v>
      </c>
      <c r="L33" s="1">
        <v>1750</v>
      </c>
      <c r="M33" s="1">
        <v>249</v>
      </c>
      <c r="T33" s="1"/>
      <c r="U33" s="1"/>
    </row>
    <row r="34" spans="1:21" x14ac:dyDescent="0.25">
      <c r="A34" s="1">
        <v>33</v>
      </c>
      <c r="B34" s="1">
        <v>-40731.43</v>
      </c>
      <c r="C34" s="1">
        <v>102.86</v>
      </c>
      <c r="D34" s="1">
        <v>8.8000000000000007</v>
      </c>
      <c r="E34" s="1">
        <v>-1653105.03</v>
      </c>
      <c r="F34" s="1">
        <v>21849.55</v>
      </c>
      <c r="G34" s="6">
        <v>5839506.0700000003</v>
      </c>
      <c r="H34" s="6">
        <v>11125.92</v>
      </c>
      <c r="I34" s="6">
        <v>729.38</v>
      </c>
      <c r="J34" s="1" t="s">
        <v>7</v>
      </c>
      <c r="K34" s="1" t="s">
        <v>38</v>
      </c>
      <c r="L34" s="1">
        <v>1750</v>
      </c>
      <c r="M34" s="1">
        <v>133</v>
      </c>
      <c r="T34" s="1"/>
      <c r="U34" s="1"/>
    </row>
    <row r="35" spans="1:21" x14ac:dyDescent="0.25">
      <c r="A35" s="1">
        <v>34</v>
      </c>
      <c r="B35" s="1">
        <v>-104323.05</v>
      </c>
      <c r="C35" s="1">
        <v>364.05</v>
      </c>
      <c r="D35" s="1">
        <v>22.41</v>
      </c>
      <c r="E35" s="1">
        <v>-1048844.8400000001</v>
      </c>
      <c r="F35" s="1">
        <v>15577.75</v>
      </c>
      <c r="G35" s="6">
        <v>1306772.04</v>
      </c>
      <c r="H35" s="6">
        <v>180296.51</v>
      </c>
      <c r="I35" s="6">
        <v>1202.47</v>
      </c>
      <c r="J35" s="1" t="s">
        <v>7</v>
      </c>
      <c r="K35" s="1" t="s">
        <v>18</v>
      </c>
      <c r="L35" s="1">
        <v>1750</v>
      </c>
      <c r="M35" s="1">
        <v>209</v>
      </c>
      <c r="T35" s="1"/>
      <c r="U35" s="1"/>
    </row>
    <row r="36" spans="1:21" x14ac:dyDescent="0.25">
      <c r="A36" s="1">
        <v>35</v>
      </c>
      <c r="B36" s="1">
        <v>-119846</v>
      </c>
      <c r="C36" s="1">
        <v>919.22</v>
      </c>
      <c r="D36" s="1">
        <v>32.700000000000003</v>
      </c>
      <c r="E36" s="1">
        <v>-796567.61</v>
      </c>
      <c r="F36" s="1">
        <v>13319.3</v>
      </c>
      <c r="G36" s="6">
        <f>--8411219.93</f>
        <v>8411219.9299999997</v>
      </c>
      <c r="H36" s="6">
        <v>376808.35</v>
      </c>
      <c r="I36" s="6">
        <v>1808.35</v>
      </c>
      <c r="J36" s="1" t="s">
        <v>7</v>
      </c>
      <c r="K36" s="1" t="s">
        <v>28</v>
      </c>
      <c r="L36" s="1">
        <v>1750</v>
      </c>
      <c r="M36" s="1">
        <v>260</v>
      </c>
      <c r="T36" s="1"/>
      <c r="U36" s="1"/>
    </row>
    <row r="37" spans="1:21" x14ac:dyDescent="0.25">
      <c r="A37" s="1">
        <v>36</v>
      </c>
      <c r="B37" s="1">
        <v>-235038.35</v>
      </c>
      <c r="C37" s="1">
        <v>853.9</v>
      </c>
      <c r="D37" s="1">
        <v>53</v>
      </c>
      <c r="E37" s="1">
        <v>-659485.02</v>
      </c>
      <c r="F37" s="1">
        <v>10440.27</v>
      </c>
      <c r="G37" s="6">
        <v>48417286.200000003</v>
      </c>
      <c r="H37" s="6">
        <v>182692.95</v>
      </c>
      <c r="I37" s="6">
        <v>7118.17</v>
      </c>
      <c r="J37" s="1" t="s">
        <v>7</v>
      </c>
      <c r="K37" s="1" t="s">
        <v>45</v>
      </c>
      <c r="L37" s="1">
        <v>1750</v>
      </c>
      <c r="M37" s="1">
        <v>320</v>
      </c>
      <c r="T37" s="1"/>
      <c r="U37" s="1"/>
    </row>
    <row r="38" spans="1:21" x14ac:dyDescent="0.25">
      <c r="A38" s="1">
        <v>37</v>
      </c>
      <c r="B38" s="1">
        <v>-51612.34</v>
      </c>
      <c r="C38" s="1">
        <v>386.43</v>
      </c>
      <c r="D38" s="1">
        <v>52.5</v>
      </c>
      <c r="E38" s="1">
        <v>-290833.57</v>
      </c>
      <c r="F38" s="1">
        <v>8501.5400000000009</v>
      </c>
      <c r="G38" s="6">
        <v>-9765310.0500000007</v>
      </c>
      <c r="H38" s="6">
        <v>700807.28</v>
      </c>
      <c r="I38" s="6">
        <v>3183.99</v>
      </c>
      <c r="J38" s="1" t="s">
        <v>7</v>
      </c>
      <c r="K38" s="1" t="s">
        <v>46</v>
      </c>
      <c r="L38" s="1">
        <v>1750</v>
      </c>
      <c r="M38" s="1">
        <v>320</v>
      </c>
      <c r="T38" s="1"/>
      <c r="U38" s="1"/>
    </row>
    <row r="39" spans="1:21" x14ac:dyDescent="0.25">
      <c r="A39" s="1">
        <v>38</v>
      </c>
      <c r="B39" s="1">
        <v>-14687.79</v>
      </c>
      <c r="C39" s="1">
        <v>132.24</v>
      </c>
      <c r="D39" s="1">
        <v>22.4</v>
      </c>
      <c r="E39" s="1">
        <v>-250173.2</v>
      </c>
      <c r="F39" s="1">
        <v>9054.58</v>
      </c>
      <c r="G39" s="6">
        <v>-1851638.07</v>
      </c>
      <c r="H39" s="6">
        <v>213218.79</v>
      </c>
      <c r="I39" s="6">
        <v>1369.23</v>
      </c>
      <c r="J39" s="1" t="s">
        <v>7</v>
      </c>
      <c r="K39" s="1" t="s">
        <v>41</v>
      </c>
      <c r="L39" s="1">
        <v>1750</v>
      </c>
      <c r="M39" s="1">
        <v>211</v>
      </c>
      <c r="T39" s="1"/>
      <c r="U39" s="1"/>
    </row>
    <row r="40" spans="1:21" x14ac:dyDescent="0.25">
      <c r="A40" s="1">
        <v>39</v>
      </c>
      <c r="B40" s="1">
        <v>-17846.349999999999</v>
      </c>
      <c r="C40" s="1">
        <v>165.17</v>
      </c>
      <c r="D40" s="1">
        <v>31.8</v>
      </c>
      <c r="E40" s="1">
        <v>-178922.54</v>
      </c>
      <c r="F40" s="1">
        <v>7027.08</v>
      </c>
      <c r="G40" s="6">
        <v>205018.84</v>
      </c>
      <c r="H40" s="6">
        <v>245084.23</v>
      </c>
      <c r="I40" s="6">
        <v>3311.06</v>
      </c>
      <c r="J40" s="1" t="s">
        <v>7</v>
      </c>
      <c r="K40" s="1" t="s">
        <v>10</v>
      </c>
      <c r="L40" s="1">
        <v>1750</v>
      </c>
      <c r="M40" s="1">
        <v>260</v>
      </c>
      <c r="T40" s="1"/>
      <c r="U40" s="1"/>
    </row>
    <row r="41" spans="1:21" x14ac:dyDescent="0.25">
      <c r="A41" s="1">
        <v>40</v>
      </c>
      <c r="B41" s="1">
        <v>-15281.65</v>
      </c>
      <c r="C41" s="1">
        <v>164.74</v>
      </c>
      <c r="D41" s="1">
        <v>46.5</v>
      </c>
      <c r="E41" s="1">
        <v>-105987.66</v>
      </c>
      <c r="F41" s="1">
        <v>5270.4</v>
      </c>
      <c r="G41" s="6">
        <v>-3117484.31</v>
      </c>
      <c r="H41" s="6">
        <v>525775.43999999994</v>
      </c>
      <c r="I41" s="6">
        <v>5344.97</v>
      </c>
      <c r="J41" s="1" t="s">
        <v>7</v>
      </c>
      <c r="K41" s="1" t="s">
        <v>47</v>
      </c>
      <c r="L41" s="1">
        <v>1750</v>
      </c>
      <c r="M41" s="1">
        <v>308</v>
      </c>
      <c r="T41" s="1"/>
      <c r="U41" s="1"/>
    </row>
    <row r="42" spans="1:21" x14ac:dyDescent="0.25">
      <c r="A42" s="1">
        <v>41</v>
      </c>
      <c r="B42" s="1">
        <v>-2827.28</v>
      </c>
      <c r="C42" s="1">
        <v>19.93</v>
      </c>
      <c r="D42" s="1">
        <v>15.05</v>
      </c>
      <c r="E42" s="1">
        <v>-72246.649999999994</v>
      </c>
      <c r="F42" s="1">
        <v>4925.0200000000004</v>
      </c>
      <c r="G42" s="6">
        <v>-242416.28</v>
      </c>
      <c r="H42" s="6">
        <v>81642.5</v>
      </c>
      <c r="I42" s="6">
        <v>2528.15</v>
      </c>
      <c r="J42" s="1" t="s">
        <v>7</v>
      </c>
      <c r="K42" s="1" t="s">
        <v>20</v>
      </c>
      <c r="L42" s="1">
        <v>1750</v>
      </c>
      <c r="M42" s="1">
        <v>172</v>
      </c>
      <c r="T42" s="1"/>
      <c r="U42" s="1"/>
    </row>
    <row r="43" spans="1:21" x14ac:dyDescent="0.25">
      <c r="A43" s="1">
        <v>42</v>
      </c>
      <c r="B43" s="1">
        <v>-6010.05</v>
      </c>
      <c r="C43" s="1">
        <v>33.68</v>
      </c>
      <c r="D43" s="1">
        <v>29.9</v>
      </c>
      <c r="E43" s="1">
        <v>-90441.33</v>
      </c>
      <c r="F43" s="1">
        <v>5159.08</v>
      </c>
      <c r="G43" s="6">
        <v>975225.46</v>
      </c>
      <c r="H43" s="6">
        <v>170524.82</v>
      </c>
      <c r="I43" s="6">
        <v>5069.76</v>
      </c>
      <c r="J43" s="1" t="s">
        <v>7</v>
      </c>
      <c r="K43" s="1" t="s">
        <v>29</v>
      </c>
      <c r="L43" s="1">
        <v>1750</v>
      </c>
      <c r="M43" s="1">
        <v>247</v>
      </c>
      <c r="T43" s="1"/>
      <c r="U43" s="1"/>
    </row>
    <row r="44" spans="1:21" x14ac:dyDescent="0.25">
      <c r="A44" s="1">
        <v>43</v>
      </c>
      <c r="B44" s="1">
        <v>-5656.65</v>
      </c>
      <c r="C44" s="1">
        <v>108.99</v>
      </c>
      <c r="D44" s="1">
        <v>58.6</v>
      </c>
      <c r="E44" s="1">
        <v>-44384.480000000003</v>
      </c>
      <c r="F44" s="1">
        <v>3754.31</v>
      </c>
      <c r="G44" s="6">
        <v>-2084683.4</v>
      </c>
      <c r="H44" s="6">
        <v>628539.75</v>
      </c>
      <c r="I44" s="6">
        <v>7140.49</v>
      </c>
      <c r="J44" s="1" t="s">
        <v>7</v>
      </c>
      <c r="K44" s="1" t="s">
        <v>48</v>
      </c>
      <c r="L44" s="1">
        <v>1750</v>
      </c>
      <c r="M44" s="1">
        <v>332</v>
      </c>
      <c r="T44" s="1"/>
      <c r="U44" s="1"/>
    </row>
    <row r="45" spans="1:21" x14ac:dyDescent="0.25">
      <c r="A45" s="1">
        <v>44</v>
      </c>
      <c r="B45" s="1">
        <v>-8374.5400000000009</v>
      </c>
      <c r="C45" s="1">
        <v>89.28</v>
      </c>
      <c r="D45" s="1">
        <v>54</v>
      </c>
      <c r="E45" s="1">
        <v>-66901.41</v>
      </c>
      <c r="F45" s="1">
        <v>4439.57</v>
      </c>
      <c r="G45" s="6">
        <v>-5059534.07</v>
      </c>
      <c r="H45" s="6">
        <v>671269.59</v>
      </c>
      <c r="I45" s="6">
        <v>6354.96</v>
      </c>
      <c r="J45" s="1" t="s">
        <v>7</v>
      </c>
      <c r="K45" s="1" t="s">
        <v>11</v>
      </c>
      <c r="L45" s="1">
        <v>1750</v>
      </c>
      <c r="M45" s="1">
        <v>329</v>
      </c>
      <c r="T45" s="1"/>
      <c r="U45" s="1"/>
    </row>
    <row r="46" spans="1:21" x14ac:dyDescent="0.25">
      <c r="A46" s="1">
        <v>45</v>
      </c>
      <c r="B46" s="1">
        <v>-8430.14</v>
      </c>
      <c r="C46" s="1">
        <v>142.61000000000001</v>
      </c>
      <c r="D46" s="1">
        <v>83.1</v>
      </c>
      <c r="E46" s="1">
        <v>-37840.18</v>
      </c>
      <c r="F46" s="1">
        <v>3306.21</v>
      </c>
      <c r="G46" s="6">
        <v>-1401469.96</v>
      </c>
      <c r="H46" s="6">
        <v>709149.02</v>
      </c>
      <c r="I46" s="6">
        <v>16460.939999999999</v>
      </c>
      <c r="J46" s="1" t="s">
        <v>7</v>
      </c>
      <c r="K46" s="1" t="s">
        <v>11</v>
      </c>
      <c r="L46" s="1">
        <v>1750</v>
      </c>
      <c r="M46" s="1">
        <v>404</v>
      </c>
    </row>
    <row r="47" spans="1:21" x14ac:dyDescent="0.25">
      <c r="A47" s="1">
        <v>46</v>
      </c>
      <c r="B47" s="1">
        <v>-2637.43</v>
      </c>
      <c r="C47" s="1">
        <v>41.72</v>
      </c>
      <c r="D47" s="1">
        <v>23.4</v>
      </c>
      <c r="E47" s="1">
        <v>-35933.01</v>
      </c>
      <c r="F47" s="1">
        <v>3363.9</v>
      </c>
      <c r="G47" s="6">
        <v>678278.95</v>
      </c>
      <c r="H47" s="6">
        <v>72758.73</v>
      </c>
      <c r="I47" s="6">
        <v>6765.03</v>
      </c>
      <c r="J47" s="1" t="s">
        <v>7</v>
      </c>
      <c r="K47" s="1" t="s">
        <v>44</v>
      </c>
      <c r="L47" s="1">
        <v>1750</v>
      </c>
      <c r="M47" s="1">
        <v>219</v>
      </c>
    </row>
    <row r="48" spans="1:21" x14ac:dyDescent="0.25">
      <c r="A48" s="1">
        <v>47</v>
      </c>
      <c r="B48" s="1">
        <v>-2930.92</v>
      </c>
      <c r="C48" s="1">
        <v>66.650000000000006</v>
      </c>
      <c r="D48" s="1">
        <v>58.03</v>
      </c>
      <c r="E48" s="1">
        <v>-23102.86</v>
      </c>
      <c r="F48" s="1">
        <v>2746.14</v>
      </c>
      <c r="G48" s="6">
        <v>-2201170.6800000002</v>
      </c>
      <c r="H48" s="6">
        <v>629142.01</v>
      </c>
      <c r="I48" s="6">
        <v>10015.280000000001</v>
      </c>
      <c r="J48" s="1" t="s">
        <v>7</v>
      </c>
      <c r="K48" s="1" t="s">
        <v>49</v>
      </c>
      <c r="L48" s="1">
        <v>1750</v>
      </c>
      <c r="M48" s="1">
        <v>332</v>
      </c>
    </row>
    <row r="49" spans="1:13" x14ac:dyDescent="0.25">
      <c r="A49" s="1">
        <v>48</v>
      </c>
      <c r="B49" s="1">
        <v>-3357.71</v>
      </c>
      <c r="C49" s="1">
        <v>32.33</v>
      </c>
      <c r="D49" s="1">
        <v>53</v>
      </c>
      <c r="E49" s="1">
        <v>-28178.14</v>
      </c>
      <c r="F49" s="1">
        <v>2938.37</v>
      </c>
      <c r="G49" s="6">
        <v>-1840020.85</v>
      </c>
      <c r="H49" s="6">
        <v>536020.5</v>
      </c>
      <c r="I49" s="6">
        <v>10826.45</v>
      </c>
      <c r="J49" s="1" t="s">
        <v>7</v>
      </c>
      <c r="K49" s="1" t="s">
        <v>21</v>
      </c>
      <c r="L49" s="1">
        <v>1750</v>
      </c>
      <c r="M49" s="1">
        <v>329</v>
      </c>
    </row>
    <row r="50" spans="1:13" x14ac:dyDescent="0.25">
      <c r="A50" s="1">
        <v>49</v>
      </c>
      <c r="B50" s="1">
        <v>-4063.75</v>
      </c>
      <c r="C50" s="1">
        <v>88.38</v>
      </c>
      <c r="D50" s="1">
        <v>83</v>
      </c>
      <c r="E50" s="1">
        <v>-25510.17</v>
      </c>
      <c r="F50" s="1">
        <v>2728.49</v>
      </c>
      <c r="G50" s="6">
        <v>706006.44</v>
      </c>
      <c r="H50" s="6">
        <v>553607.25</v>
      </c>
      <c r="I50" s="6">
        <v>24754.25</v>
      </c>
      <c r="J50" s="1" t="s">
        <v>7</v>
      </c>
      <c r="K50" s="1" t="s">
        <v>21</v>
      </c>
      <c r="L50" s="1">
        <v>1750</v>
      </c>
      <c r="M50" s="1">
        <v>404</v>
      </c>
    </row>
    <row r="51" spans="1:13" x14ac:dyDescent="0.25">
      <c r="A51" s="1">
        <v>50</v>
      </c>
      <c r="B51" s="1">
        <v>-963.94</v>
      </c>
      <c r="C51" s="1">
        <v>55.12</v>
      </c>
      <c r="D51" s="1">
        <v>88.2</v>
      </c>
      <c r="E51" s="1">
        <v>-4763.43</v>
      </c>
      <c r="F51" s="1">
        <v>1311.58</v>
      </c>
      <c r="G51" s="6">
        <v>-1343582.2</v>
      </c>
      <c r="H51" s="6">
        <v>862421.32</v>
      </c>
      <c r="I51" s="6">
        <v>34057.01</v>
      </c>
      <c r="J51" s="1" t="s">
        <v>7</v>
      </c>
      <c r="K51" s="1" t="s">
        <v>50</v>
      </c>
      <c r="L51" s="1">
        <v>1750</v>
      </c>
      <c r="M51" s="1">
        <v>413</v>
      </c>
    </row>
    <row r="52" spans="1:13" x14ac:dyDescent="0.25">
      <c r="A52" s="1">
        <v>51</v>
      </c>
      <c r="B52" s="1">
        <v>-1044.6500000000001</v>
      </c>
      <c r="C52" s="1">
        <v>51.68</v>
      </c>
      <c r="D52" s="1">
        <v>55.4</v>
      </c>
      <c r="E52" s="1">
        <v>-6971.72</v>
      </c>
      <c r="F52" s="1">
        <v>1537.22</v>
      </c>
      <c r="G52" s="6">
        <v>-13720.66</v>
      </c>
      <c r="H52" s="6">
        <v>360305.2</v>
      </c>
      <c r="I52" s="6">
        <v>26585.31</v>
      </c>
      <c r="J52" s="1" t="s">
        <v>7</v>
      </c>
      <c r="K52" s="1" t="s">
        <v>50</v>
      </c>
      <c r="L52" s="1">
        <v>1750</v>
      </c>
      <c r="M52" s="1">
        <v>329</v>
      </c>
    </row>
    <row r="53" spans="1:13" x14ac:dyDescent="0.25">
      <c r="A53" s="1">
        <v>52</v>
      </c>
      <c r="B53" s="1">
        <v>-7655.96</v>
      </c>
      <c r="C53" s="1">
        <v>129.57</v>
      </c>
      <c r="D53" s="1">
        <v>96</v>
      </c>
      <c r="E53" s="1">
        <v>-31446.62</v>
      </c>
      <c r="F53" s="1">
        <v>3129.87</v>
      </c>
      <c r="G53" s="6">
        <v>-4717878.21</v>
      </c>
      <c r="H53" s="6">
        <v>1040878.74</v>
      </c>
      <c r="I53" s="6">
        <v>17468.05</v>
      </c>
      <c r="J53" s="1"/>
    </row>
    <row r="61" spans="1:13" x14ac:dyDescent="0.25">
      <c r="A61" s="1"/>
      <c r="B61" s="1"/>
      <c r="C61" s="1"/>
      <c r="E61" s="1"/>
      <c r="F61" s="1"/>
      <c r="G61" s="1"/>
      <c r="H61" s="1"/>
      <c r="I61" s="3"/>
    </row>
    <row r="62" spans="1:13" x14ac:dyDescent="0.25">
      <c r="A62" s="1"/>
      <c r="B62" s="1"/>
      <c r="C62" s="1"/>
      <c r="E62" s="1"/>
      <c r="F62" s="1"/>
      <c r="G62" s="1"/>
      <c r="H62" s="1"/>
      <c r="I62" s="1"/>
    </row>
    <row r="63" spans="1:13" x14ac:dyDescent="0.25">
      <c r="A63" s="1"/>
      <c r="B63" s="1"/>
      <c r="C63" s="1"/>
      <c r="E63" s="1"/>
      <c r="F63" s="1"/>
      <c r="G63" s="1"/>
      <c r="H63" s="1"/>
      <c r="I63" s="1"/>
    </row>
    <row r="64" spans="1:13" x14ac:dyDescent="0.25">
      <c r="A64" s="1"/>
      <c r="B64" s="1"/>
      <c r="C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E75" s="1"/>
      <c r="F75" s="1"/>
      <c r="G75" s="1"/>
      <c r="H75" s="1"/>
      <c r="I75" s="3"/>
    </row>
    <row r="76" spans="1:9" x14ac:dyDescent="0.25">
      <c r="A76" s="1"/>
      <c r="B76" s="1"/>
      <c r="C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E99" s="1"/>
      <c r="F99" s="1"/>
      <c r="G99" s="1"/>
      <c r="H99" s="1"/>
      <c r="I99" s="1"/>
    </row>
  </sheetData>
  <sortState ref="A2:R50">
    <sortCondition ref="A2:A5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7"/>
  <sheetViews>
    <sheetView workbookViewId="0">
      <selection activeCell="N21" sqref="N21"/>
    </sheetView>
  </sheetViews>
  <sheetFormatPr defaultRowHeight="15" x14ac:dyDescent="0.25"/>
  <sheetData>
    <row r="1" spans="2:3" x14ac:dyDescent="0.25">
      <c r="B1">
        <v>0</v>
      </c>
      <c r="C1">
        <v>0</v>
      </c>
    </row>
    <row r="2" spans="2:3" x14ac:dyDescent="0.25">
      <c r="B2">
        <v>3</v>
      </c>
      <c r="C2">
        <v>30</v>
      </c>
    </row>
    <row r="3" spans="2:3" x14ac:dyDescent="0.25">
      <c r="B3">
        <v>4.5</v>
      </c>
      <c r="C3">
        <v>40</v>
      </c>
    </row>
    <row r="4" spans="2:3" x14ac:dyDescent="0.25">
      <c r="B4">
        <v>5.2</v>
      </c>
      <c r="C4">
        <v>45</v>
      </c>
    </row>
    <row r="5" spans="2:3" x14ac:dyDescent="0.25">
      <c r="B5">
        <v>7</v>
      </c>
      <c r="C5">
        <v>50</v>
      </c>
    </row>
    <row r="6" spans="2:3" x14ac:dyDescent="0.25">
      <c r="B6">
        <v>10.7</v>
      </c>
      <c r="C6">
        <v>50</v>
      </c>
    </row>
    <row r="7" spans="2:3" x14ac:dyDescent="0.25">
      <c r="B7">
        <v>12.8</v>
      </c>
      <c r="C7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Coeficientes e Dados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Claudio  Pellegrini</cp:lastModifiedBy>
  <dcterms:created xsi:type="dcterms:W3CDTF">2022-04-03T09:24:10Z</dcterms:created>
  <dcterms:modified xsi:type="dcterms:W3CDTF">2024-07-30T19:46:55Z</dcterms:modified>
</cp:coreProperties>
</file>